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robin/Desktop/DivyaSimplilearn/1)Business Analytics with Excel/Project/"/>
    </mc:Choice>
  </mc:AlternateContent>
  <xr:revisionPtr revIDLastSave="0" documentId="13_ncr:1_{8A4AF4F1-4DCB-C04A-9F9D-B49EF82314EE}" xr6:coauthVersionLast="47" xr6:coauthVersionMax="47" xr10:uidLastSave="{00000000-0000-0000-0000-000000000000}"/>
  <bookViews>
    <workbookView xWindow="0" yWindow="500" windowWidth="28800" windowHeight="15800" activeTab="4" xr2:uid="{E39F1B53-3127-4D6C-88BD-079CCE5E8692}"/>
  </bookViews>
  <sheets>
    <sheet name="tips" sheetId="1" r:id="rId1"/>
    <sheet name="Missing Values &amp; Cleaned Data" sheetId="4" r:id="rId2"/>
    <sheet name="Catergorical to Numerical" sheetId="6" r:id="rId3"/>
    <sheet name="Dependent &amp; Independent" sheetId="7" r:id="rId4"/>
    <sheet name="Prediction Model" sheetId="9" r:id="rId5"/>
    <sheet name="RMSE" sheetId="10" r:id="rId6"/>
  </sheets>
  <definedNames>
    <definedName name="_xlnm._FilterDatabase" localSheetId="1" hidden="1">'Missing Values &amp; Cleaned Data'!$A$1:$G$1</definedName>
    <definedName name="_xlnm._FilterDatabase" localSheetId="0" hidden="1">tips!$A$1:$G$245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tips!$G$6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4" i="10"/>
  <c r="F14" i="10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M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6" i="6"/>
  <c r="I7" i="6"/>
  <c r="I8" i="6"/>
  <c r="I9" i="6"/>
  <c r="I10" i="6"/>
  <c r="I11" i="6"/>
  <c r="I12" i="6"/>
  <c r="I13" i="6"/>
  <c r="I14" i="6"/>
  <c r="I15" i="6"/>
  <c r="I3" i="6"/>
  <c r="I4" i="6"/>
  <c r="I5" i="6"/>
  <c r="I2" i="6"/>
  <c r="J2" i="4"/>
  <c r="L2" i="4"/>
  <c r="M2" i="4"/>
  <c r="N2" i="4"/>
  <c r="O2" i="4"/>
  <c r="P2" i="4"/>
  <c r="K2" i="4"/>
</calcChain>
</file>

<file path=xl/sharedStrings.xml><?xml version="1.0" encoding="utf-8"?>
<sst xmlns="http://schemas.openxmlformats.org/spreadsheetml/2006/main" count="3037" uniqueCount="66">
  <si>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</si>
  <si>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</si>
  <si>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</si>
  <si>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</si>
  <si>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</si>
  <si>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</si>
  <si>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</si>
  <si>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</si>
  <si>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</si>
  <si>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</si>
  <si>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</si>
  <si>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</si>
  <si>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</si>
  <si>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</si>
  <si>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</si>
  <si>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</si>
  <si>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</si>
  <si>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</si>
  <si>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</si>
  <si>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</si>
  <si>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</si>
  <si>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</si>
  <si>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</si>
  <si>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</si>
  <si>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</si>
  <si>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</si>
  <si>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</si>
  <si>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</si>
  <si>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</si>
  <si>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</si>
  <si>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</si>
  <si>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</si>
  <si>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</si>
  <si>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</si>
  <si>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</si>
  <si>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</si>
  <si>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</si>
  <si>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</si>
  <si>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</si>
  <si>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</si>
  <si>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</si>
  <si>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</si>
  <si>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</si>
  <si>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</si>
  <si>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</si>
  <si>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</si>
  <si>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</si>
  <si>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</si>
  <si>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</si>
  <si>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</si>
  <si>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</si>
  <si>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</si>
  <si>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</si>
  <si>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</si>
  <si>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day1</t>
  </si>
  <si>
    <t>day2</t>
  </si>
  <si>
    <t>day3</t>
  </si>
  <si>
    <t>No missing values were found</t>
  </si>
  <si>
    <t>Correlation Between the Dependent &amp; Independent Features</t>
  </si>
  <si>
    <t>Tip - Dependent Feature</t>
  </si>
  <si>
    <t>Total_bill - Highly significant Independent Feature</t>
  </si>
  <si>
    <t>Predicted Tips</t>
  </si>
  <si>
    <t>Actual Tips</t>
  </si>
  <si>
    <t>RMSE</t>
  </si>
  <si>
    <t>Calculating RMSE of Model</t>
  </si>
  <si>
    <t>This Regression testing  is performed by excluding all insignificant variables and only including total_bill, which is highly correlated to the Dependent variable(tips).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</si>
</sst>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b/>
      <sz val="16"/>
      <color theme="1"/>
      <name val="Calibri (Body)"/>
    </font>
    <font>
      <b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4" fontId="0" fillId="0" borderId="0" xfId="1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/>
    <xf numFmtId="0" fontId="4" fillId="0" borderId="0" xfId="0" applyFont="1"/>
    <xf numFmtId="0" fontId="0" fillId="0" borderId="11" xfId="0" applyFill="1" applyBorder="1" applyAlignment="1"/>
    <xf numFmtId="0" fontId="0" fillId="0" borderId="0" xfId="0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Border="1"/>
    <xf numFmtId="0" fontId="0" fillId="0" borderId="15" xfId="0" applyFill="1" applyBorder="1" applyAlignment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8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tips!$F$2:$F$245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E-BE49-AA03-266C9EF3B4F4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tips!$F$2:$F$245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tips!$Q$35:$Q$278</c:f>
              <c:numCache>
                <c:formatCode>General</c:formatCode>
                <c:ptCount val="2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E-BE49-AA03-266C9EF3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2880"/>
        <c:axId val="53551616"/>
      </c:scatterChart>
      <c:valAx>
        <c:axId val="537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51616"/>
        <c:crosses val="autoZero"/>
        <c:crossBetween val="midCat"/>
      </c:valAx>
      <c:valAx>
        <c:axId val="5355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76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'Missing Values &amp; Cleaned Data'!$F$2:$F$245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'Missing Values &amp; Cleaned Data'!$G$2:$G$245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9-7442-A4DE-E2B0427942A7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'Missing Values &amp; Cleaned Data'!$F$2:$F$245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'Prediction Model'!$B$25:$B$268</c:f>
              <c:numCache>
                <c:formatCode>General</c:formatCode>
                <c:ptCount val="244"/>
                <c:pt idx="0">
                  <c:v>2.7046361639148362</c:v>
                </c:pt>
                <c:pt idx="1">
                  <c:v>2.0062231233088861</c:v>
                </c:pt>
                <c:pt idx="2">
                  <c:v>3.1268347237999374</c:v>
                </c:pt>
                <c:pt idx="3">
                  <c:v>3.407250185216161</c:v>
                </c:pt>
                <c:pt idx="4">
                  <c:v>3.5028224960359227</c:v>
                </c:pt>
                <c:pt idx="5">
                  <c:v>3.57633965820497</c:v>
                </c:pt>
                <c:pt idx="6">
                  <c:v>1.8413346310154508</c:v>
                </c:pt>
                <c:pt idx="7">
                  <c:v>3.7433286408460922</c:v>
                </c:pt>
                <c:pt idx="8">
                  <c:v>2.4998383550153473</c:v>
                </c:pt>
                <c:pt idx="9">
                  <c:v>2.4725319804954151</c:v>
                </c:pt>
                <c:pt idx="10">
                  <c:v>1.9988714070919811</c:v>
                </c:pt>
                <c:pt idx="11">
                  <c:v>4.6234340965269745</c:v>
                </c:pt>
                <c:pt idx="12">
                  <c:v>2.5397476716214014</c:v>
                </c:pt>
                <c:pt idx="13">
                  <c:v>2.8558714689483056</c:v>
                </c:pt>
                <c:pt idx="14">
                  <c:v>2.477783206364633</c:v>
                </c:pt>
                <c:pt idx="15">
                  <c:v>3.1866986987090189</c:v>
                </c:pt>
                <c:pt idx="16">
                  <c:v>2.005172878135042</c:v>
                </c:pt>
                <c:pt idx="17">
                  <c:v>2.6311190017457888</c:v>
                </c:pt>
                <c:pt idx="18">
                  <c:v>2.7025356735671493</c:v>
                </c:pt>
                <c:pt idx="19">
                  <c:v>3.0890258975415699</c:v>
                </c:pt>
                <c:pt idx="20">
                  <c:v>2.8023089650822852</c:v>
                </c:pt>
                <c:pt idx="21">
                  <c:v>3.0512170712832027</c:v>
                </c:pt>
                <c:pt idx="22">
                  <c:v>2.5765062527059248</c:v>
                </c:pt>
                <c:pt idx="23">
                  <c:v>5.0603360888458848</c:v>
                </c:pt>
                <c:pt idx="24">
                  <c:v>3.0018555481125566</c:v>
                </c:pt>
                <c:pt idx="25">
                  <c:v>2.7907562681700062</c:v>
                </c:pt>
                <c:pt idx="26">
                  <c:v>2.3244474109834767</c:v>
                </c:pt>
                <c:pt idx="27">
                  <c:v>2.2530307391621163</c:v>
                </c:pt>
                <c:pt idx="28">
                  <c:v>3.1993016407951411</c:v>
                </c:pt>
                <c:pt idx="29">
                  <c:v>2.9840013801572165</c:v>
                </c:pt>
                <c:pt idx="30">
                  <c:v>1.9232537545752466</c:v>
                </c:pt>
                <c:pt idx="31">
                  <c:v>2.8474695075575571</c:v>
                </c:pt>
                <c:pt idx="32">
                  <c:v>2.5019388453630342</c:v>
                </c:pt>
                <c:pt idx="33">
                  <c:v>3.0932268782369445</c:v>
                </c:pt>
                <c:pt idx="34">
                  <c:v>2.7876055326484757</c:v>
                </c:pt>
                <c:pt idx="35">
                  <c:v>3.4471595018222154</c:v>
                </c:pt>
                <c:pt idx="36">
                  <c:v>2.6332194920934757</c:v>
                </c:pt>
                <c:pt idx="37">
                  <c:v>2.6983346928717751</c:v>
                </c:pt>
                <c:pt idx="38">
                  <c:v>2.8831778434682374</c:v>
                </c:pt>
                <c:pt idx="39">
                  <c:v>4.2043862721634042</c:v>
                </c:pt>
                <c:pt idx="40">
                  <c:v>2.6048628723997007</c:v>
                </c:pt>
                <c:pt idx="41">
                  <c:v>2.7539976870854828</c:v>
                </c:pt>
                <c:pt idx="42">
                  <c:v>2.3843113858925582</c:v>
                </c:pt>
                <c:pt idx="43">
                  <c:v>1.9369069418352125</c:v>
                </c:pt>
                <c:pt idx="44">
                  <c:v>4.1130149420390163</c:v>
                </c:pt>
                <c:pt idx="45">
                  <c:v>2.841168036514496</c:v>
                </c:pt>
                <c:pt idx="46">
                  <c:v>3.2549646350088488</c:v>
                </c:pt>
                <c:pt idx="47">
                  <c:v>4.3230639768077239</c:v>
                </c:pt>
                <c:pt idx="48">
                  <c:v>3.9187195848779628</c:v>
                </c:pt>
                <c:pt idx="49">
                  <c:v>2.8149119071684074</c:v>
                </c:pt>
                <c:pt idx="50">
                  <c:v>2.2372770615544635</c:v>
                </c:pt>
                <c:pt idx="51">
                  <c:v>2.0009718974396682</c:v>
                </c:pt>
                <c:pt idx="52">
                  <c:v>4.5761730637040152</c:v>
                </c:pt>
                <c:pt idx="53">
                  <c:v>1.9642133163551443</c:v>
                </c:pt>
                <c:pt idx="54">
                  <c:v>3.6046962778987455</c:v>
                </c:pt>
                <c:pt idx="55">
                  <c:v>2.96719745737572</c:v>
                </c:pt>
                <c:pt idx="56">
                  <c:v>4.912251519333946</c:v>
                </c:pt>
                <c:pt idx="57">
                  <c:v>3.6939671176754461</c:v>
                </c:pt>
                <c:pt idx="58">
                  <c:v>2.1007451889548037</c:v>
                </c:pt>
                <c:pt idx="59">
                  <c:v>5.9898030676974141</c:v>
                </c:pt>
                <c:pt idx="60">
                  <c:v>3.0512170712832027</c:v>
                </c:pt>
                <c:pt idx="61">
                  <c:v>2.3706581986325928</c:v>
                </c:pt>
                <c:pt idx="62">
                  <c:v>2.0776397951302461</c:v>
                </c:pt>
                <c:pt idx="63">
                  <c:v>2.841168036514496</c:v>
                </c:pt>
                <c:pt idx="64">
                  <c:v>2.7676508743454482</c:v>
                </c:pt>
                <c:pt idx="65">
                  <c:v>3.0291619226324884</c:v>
                </c:pt>
                <c:pt idx="66">
                  <c:v>2.6479229245272853</c:v>
                </c:pt>
                <c:pt idx="67">
                  <c:v>1.242694881924636</c:v>
                </c:pt>
                <c:pt idx="68">
                  <c:v>3.0449156002401416</c:v>
                </c:pt>
                <c:pt idx="69">
                  <c:v>2.4966876194938168</c:v>
                </c:pt>
                <c:pt idx="70">
                  <c:v>2.1826643125145999</c:v>
                </c:pt>
                <c:pt idx="71">
                  <c:v>2.7130381253055846</c:v>
                </c:pt>
                <c:pt idx="72">
                  <c:v>3.7412281504984053</c:v>
                </c:pt>
                <c:pt idx="73">
                  <c:v>3.5752894130311268</c:v>
                </c:pt>
                <c:pt idx="74">
                  <c:v>2.4672807546261977</c:v>
                </c:pt>
                <c:pt idx="75">
                  <c:v>2.0240772912642262</c:v>
                </c:pt>
                <c:pt idx="76">
                  <c:v>2.8023089650822852</c:v>
                </c:pt>
                <c:pt idx="77">
                  <c:v>3.7769364864090855</c:v>
                </c:pt>
                <c:pt idx="78">
                  <c:v>3.310627629222556</c:v>
                </c:pt>
                <c:pt idx="79">
                  <c:v>2.7361435191301426</c:v>
                </c:pt>
                <c:pt idx="80">
                  <c:v>2.9619462315065026</c:v>
                </c:pt>
                <c:pt idx="81">
                  <c:v>2.6699780731780001</c:v>
                </c:pt>
                <c:pt idx="82">
                  <c:v>1.9778665036151104</c:v>
                </c:pt>
                <c:pt idx="83">
                  <c:v>4.352470841675343</c:v>
                </c:pt>
                <c:pt idx="84">
                  <c:v>2.5985614013566396</c:v>
                </c:pt>
                <c:pt idx="85">
                  <c:v>4.5782735540517017</c:v>
                </c:pt>
                <c:pt idx="86">
                  <c:v>2.2887390750727965</c:v>
                </c:pt>
                <c:pt idx="87">
                  <c:v>2.8401177913406528</c:v>
                </c:pt>
                <c:pt idx="88">
                  <c:v>3.5154254381220453</c:v>
                </c:pt>
                <c:pt idx="89">
                  <c:v>3.1425884014075907</c:v>
                </c:pt>
                <c:pt idx="90">
                  <c:v>3.962829882179391</c:v>
                </c:pt>
                <c:pt idx="91">
                  <c:v>3.2822710095287806</c:v>
                </c:pt>
                <c:pt idx="92">
                  <c:v>1.5241605885147034</c:v>
                </c:pt>
                <c:pt idx="93">
                  <c:v>2.6342697372673198</c:v>
                </c:pt>
                <c:pt idx="94">
                  <c:v>3.3095773840487124</c:v>
                </c:pt>
                <c:pt idx="95">
                  <c:v>5.1391044768841496</c:v>
                </c:pt>
                <c:pt idx="96">
                  <c:v>3.785338447799834</c:v>
                </c:pt>
                <c:pt idx="97">
                  <c:v>2.1837145576884431</c:v>
                </c:pt>
                <c:pt idx="98">
                  <c:v>3.1268347237999374</c:v>
                </c:pt>
                <c:pt idx="99">
                  <c:v>2.228875100163715</c:v>
                </c:pt>
                <c:pt idx="100">
                  <c:v>2.1122978858670827</c:v>
                </c:pt>
                <c:pt idx="101">
                  <c:v>2.5355466909260276</c:v>
                </c:pt>
                <c:pt idx="102">
                  <c:v>5.5728557336815303</c:v>
                </c:pt>
                <c:pt idx="103">
                  <c:v>3.2749192933118758</c:v>
                </c:pt>
                <c:pt idx="104">
                  <c:v>3.1173825172353458</c:v>
                </c:pt>
                <c:pt idx="105">
                  <c:v>2.5334462005783402</c:v>
                </c:pt>
                <c:pt idx="106">
                  <c:v>3.0722219747600734</c:v>
                </c:pt>
                <c:pt idx="107">
                  <c:v>3.567937696814222</c:v>
                </c:pt>
                <c:pt idx="108">
                  <c:v>2.8359168106452781</c:v>
                </c:pt>
                <c:pt idx="109">
                  <c:v>2.423170457324769</c:v>
                </c:pt>
                <c:pt idx="110">
                  <c:v>2.3906128569356193</c:v>
                </c:pt>
                <c:pt idx="111">
                  <c:v>1.6816973645912334</c:v>
                </c:pt>
                <c:pt idx="112">
                  <c:v>4.9185529903770071</c:v>
                </c:pt>
                <c:pt idx="113">
                  <c:v>3.4356068049099364</c:v>
                </c:pt>
                <c:pt idx="114">
                  <c:v>3.6204499555063987</c:v>
                </c:pt>
                <c:pt idx="115">
                  <c:v>2.7382440094778291</c:v>
                </c:pt>
                <c:pt idx="116">
                  <c:v>4.0636534188683706</c:v>
                </c:pt>
                <c:pt idx="117">
                  <c:v>2.0387807236980353</c:v>
                </c:pt>
                <c:pt idx="118">
                  <c:v>2.2257243646421845</c:v>
                </c:pt>
                <c:pt idx="119">
                  <c:v>3.4492599921699023</c:v>
                </c:pt>
                <c:pt idx="120">
                  <c:v>2.1480062217777629</c:v>
                </c:pt>
                <c:pt idx="121">
                  <c:v>2.3296986368526946</c:v>
                </c:pt>
                <c:pt idx="122">
                  <c:v>2.4179192314555511</c:v>
                </c:pt>
                <c:pt idx="123">
                  <c:v>2.595410665835109</c:v>
                </c:pt>
                <c:pt idx="124">
                  <c:v>2.2309755905114024</c:v>
                </c:pt>
                <c:pt idx="125">
                  <c:v>4.0500002316084043</c:v>
                </c:pt>
                <c:pt idx="126">
                  <c:v>1.8150785016693625</c:v>
                </c:pt>
                <c:pt idx="127">
                  <c:v>2.4452256059754833</c:v>
                </c:pt>
                <c:pt idx="128">
                  <c:v>2.1154486213886132</c:v>
                </c:pt>
                <c:pt idx="129">
                  <c:v>3.3169291002656172</c:v>
                </c:pt>
                <c:pt idx="130">
                  <c:v>2.924137405248135</c:v>
                </c:pt>
                <c:pt idx="131">
                  <c:v>3.0491165809355159</c:v>
                </c:pt>
                <c:pt idx="132">
                  <c:v>2.0933934727378993</c:v>
                </c:pt>
                <c:pt idx="133">
                  <c:v>2.2078701966868444</c:v>
                </c:pt>
                <c:pt idx="134">
                  <c:v>2.8380173009929655</c:v>
                </c:pt>
                <c:pt idx="135">
                  <c:v>1.814028256495519</c:v>
                </c:pt>
                <c:pt idx="136">
                  <c:v>2.005172878135042</c:v>
                </c:pt>
                <c:pt idx="137">
                  <c:v>2.4063665345432725</c:v>
                </c:pt>
                <c:pt idx="138">
                  <c:v>2.6006618917043265</c:v>
                </c:pt>
                <c:pt idx="139">
                  <c:v>2.3023922623327628</c:v>
                </c:pt>
                <c:pt idx="140">
                  <c:v>2.755047932259326</c:v>
                </c:pt>
                <c:pt idx="141">
                  <c:v>4.5226105598379949</c:v>
                </c:pt>
                <c:pt idx="142">
                  <c:v>5.2462294846161903</c:v>
                </c:pt>
                <c:pt idx="143">
                  <c:v>3.7611828088014323</c:v>
                </c:pt>
                <c:pt idx="144">
                  <c:v>2.6458224341795984</c:v>
                </c:pt>
                <c:pt idx="145">
                  <c:v>1.7972243337140223</c:v>
                </c:pt>
                <c:pt idx="146">
                  <c:v>2.8779266175990195</c:v>
                </c:pt>
                <c:pt idx="147">
                  <c:v>2.1669106349069462</c:v>
                </c:pt>
                <c:pt idx="148">
                  <c:v>1.9474093935736478</c:v>
                </c:pt>
                <c:pt idx="149">
                  <c:v>1.7090037391111654</c:v>
                </c:pt>
                <c:pt idx="150">
                  <c:v>2.3979645731525245</c:v>
                </c:pt>
                <c:pt idx="151">
                  <c:v>2.2992415268112323</c:v>
                </c:pt>
                <c:pt idx="152">
                  <c:v>2.7329927836086121</c:v>
                </c:pt>
                <c:pt idx="153">
                  <c:v>3.4986215153405489</c:v>
                </c:pt>
                <c:pt idx="154">
                  <c:v>2.9966043222433392</c:v>
                </c:pt>
                <c:pt idx="155">
                  <c:v>4.0552514574776222</c:v>
                </c:pt>
                <c:pt idx="156">
                  <c:v>5.9793006159589783</c:v>
                </c:pt>
                <c:pt idx="157">
                  <c:v>3.5458825481635077</c:v>
                </c:pt>
                <c:pt idx="158">
                  <c:v>2.3265479013311641</c:v>
                </c:pt>
                <c:pt idx="159">
                  <c:v>2.6521239052226595</c:v>
                </c:pt>
                <c:pt idx="160">
                  <c:v>3.1782967373182704</c:v>
                </c:pt>
                <c:pt idx="161">
                  <c:v>2.2498800036405857</c:v>
                </c:pt>
                <c:pt idx="162">
                  <c:v>2.6227170403550408</c:v>
                </c:pt>
                <c:pt idx="163">
                  <c:v>2.3706581986325928</c:v>
                </c:pt>
                <c:pt idx="164">
                  <c:v>2.7592489129547006</c:v>
                </c:pt>
                <c:pt idx="165">
                  <c:v>3.4954707798190179</c:v>
                </c:pt>
                <c:pt idx="166">
                  <c:v>3.1005785944538493</c:v>
                </c:pt>
                <c:pt idx="167">
                  <c:v>4.2505970598125202</c:v>
                </c:pt>
                <c:pt idx="168">
                  <c:v>2.0324792526549742</c:v>
                </c:pt>
                <c:pt idx="169">
                  <c:v>2.0366802333503484</c:v>
                </c:pt>
                <c:pt idx="170">
                  <c:v>6.2565653418536709</c:v>
                </c:pt>
                <c:pt idx="171">
                  <c:v>2.5807072334012995</c:v>
                </c:pt>
                <c:pt idx="172">
                  <c:v>1.6816973645912334</c:v>
                </c:pt>
                <c:pt idx="173">
                  <c:v>4.2653004922463289</c:v>
                </c:pt>
                <c:pt idx="174">
                  <c:v>2.6867819959594961</c:v>
                </c:pt>
                <c:pt idx="175">
                  <c:v>4.3755762354999002</c:v>
                </c:pt>
                <c:pt idx="176">
                  <c:v>2.7991582295607547</c:v>
                </c:pt>
                <c:pt idx="177">
                  <c:v>2.4410246252801091</c:v>
                </c:pt>
                <c:pt idx="178">
                  <c:v>1.9285049804444643</c:v>
                </c:pt>
                <c:pt idx="179">
                  <c:v>4.5572686505748319</c:v>
                </c:pt>
                <c:pt idx="180">
                  <c:v>4.5593691409225183</c:v>
                </c:pt>
                <c:pt idx="181">
                  <c:v>3.3704916041316375</c:v>
                </c:pt>
                <c:pt idx="182">
                  <c:v>5.6831314769351007</c:v>
                </c:pt>
                <c:pt idx="183">
                  <c:v>3.3536876813501411</c:v>
                </c:pt>
                <c:pt idx="184">
                  <c:v>5.1790137934902045</c:v>
                </c:pt>
                <c:pt idx="185">
                  <c:v>3.0932268782369445</c:v>
                </c:pt>
                <c:pt idx="186">
                  <c:v>3.1152820268876584</c:v>
                </c:pt>
                <c:pt idx="187">
                  <c:v>4.1193164130820783</c:v>
                </c:pt>
                <c:pt idx="188">
                  <c:v>2.8264646040806864</c:v>
                </c:pt>
                <c:pt idx="189">
                  <c:v>3.3463359651332363</c:v>
                </c:pt>
                <c:pt idx="190">
                  <c:v>2.5681042913151768</c:v>
                </c:pt>
                <c:pt idx="191">
                  <c:v>3.0008053029387129</c:v>
                </c:pt>
                <c:pt idx="192">
                  <c:v>3.9071668879656838</c:v>
                </c:pt>
                <c:pt idx="193">
                  <c:v>2.5460491426644625</c:v>
                </c:pt>
                <c:pt idx="194">
                  <c:v>2.6615761117872516</c:v>
                </c:pt>
                <c:pt idx="195">
                  <c:v>1.7142549649803831</c:v>
                </c:pt>
                <c:pt idx="196">
                  <c:v>2.0062231233088861</c:v>
                </c:pt>
                <c:pt idx="197">
                  <c:v>5.4478765579941495</c:v>
                </c:pt>
                <c:pt idx="198">
                  <c:v>2.2855883395512659</c:v>
                </c:pt>
                <c:pt idx="199">
                  <c:v>2.3391508434172863</c:v>
                </c:pt>
                <c:pt idx="200">
                  <c:v>2.8852783338159247</c:v>
                </c:pt>
                <c:pt idx="201">
                  <c:v>2.2582819650313342</c:v>
                </c:pt>
                <c:pt idx="202">
                  <c:v>2.2855883395512659</c:v>
                </c:pt>
                <c:pt idx="203">
                  <c:v>2.6426716986580678</c:v>
                </c:pt>
                <c:pt idx="204">
                  <c:v>3.0764229554554481</c:v>
                </c:pt>
                <c:pt idx="205">
                  <c:v>2.6500234148749726</c:v>
                </c:pt>
                <c:pt idx="206">
                  <c:v>3.7128715308046298</c:v>
                </c:pt>
                <c:pt idx="207">
                  <c:v>4.9878691718506811</c:v>
                </c:pt>
                <c:pt idx="208">
                  <c:v>3.4692146504729298</c:v>
                </c:pt>
                <c:pt idx="209">
                  <c:v>2.2603824553790215</c:v>
                </c:pt>
                <c:pt idx="210">
                  <c:v>4.0773066061283361</c:v>
                </c:pt>
                <c:pt idx="211">
                  <c:v>3.6393543686355825</c:v>
                </c:pt>
                <c:pt idx="212">
                  <c:v>5.9961045387404734</c:v>
                </c:pt>
                <c:pt idx="213">
                  <c:v>2.3139449592450414</c:v>
                </c:pt>
                <c:pt idx="214">
                  <c:v>3.8788102682719083</c:v>
                </c:pt>
                <c:pt idx="215">
                  <c:v>2.2750858878128311</c:v>
                </c:pt>
                <c:pt idx="216">
                  <c:v>3.876709777924221</c:v>
                </c:pt>
                <c:pt idx="217">
                  <c:v>2.1375037700393276</c:v>
                </c:pt>
                <c:pt idx="218">
                  <c:v>1.7331593781095669</c:v>
                </c:pt>
                <c:pt idx="219">
                  <c:v>4.0857085675190845</c:v>
                </c:pt>
                <c:pt idx="220">
                  <c:v>2.1973677449484095</c:v>
                </c:pt>
                <c:pt idx="221">
                  <c:v>2.3296986368526946</c:v>
                </c:pt>
                <c:pt idx="222">
                  <c:v>1.8213799727124238</c:v>
                </c:pt>
                <c:pt idx="223">
                  <c:v>2.5985614013566396</c:v>
                </c:pt>
                <c:pt idx="224">
                  <c:v>2.3296986368526946</c:v>
                </c:pt>
                <c:pt idx="225">
                  <c:v>2.6290185113981019</c:v>
                </c:pt>
                <c:pt idx="226">
                  <c:v>1.9799669939627975</c:v>
                </c:pt>
                <c:pt idx="227">
                  <c:v>3.0680209940646992</c:v>
                </c:pt>
                <c:pt idx="228">
                  <c:v>2.3149952044188851</c:v>
                </c:pt>
                <c:pt idx="229">
                  <c:v>3.2434119380965698</c:v>
                </c:pt>
                <c:pt idx="230">
                  <c:v>3.441908275952998</c:v>
                </c:pt>
                <c:pt idx="231">
                  <c:v>2.5681042913151768</c:v>
                </c:pt>
                <c:pt idx="232">
                  <c:v>2.1396042603870145</c:v>
                </c:pt>
                <c:pt idx="233">
                  <c:v>2.051383665784158</c:v>
                </c:pt>
                <c:pt idx="234">
                  <c:v>2.5513003685336804</c:v>
                </c:pt>
                <c:pt idx="235">
                  <c:v>1.9778665036151104</c:v>
                </c:pt>
                <c:pt idx="236">
                  <c:v>2.2435785325975246</c:v>
                </c:pt>
                <c:pt idx="237">
                  <c:v>4.3682245192829949</c:v>
                </c:pt>
                <c:pt idx="238">
                  <c:v>4.6832980714360559</c:v>
                </c:pt>
                <c:pt idx="239">
                  <c:v>3.9691313532224526</c:v>
                </c:pt>
                <c:pt idx="240">
                  <c:v>3.7748359960613982</c:v>
                </c:pt>
                <c:pt idx="241">
                  <c:v>3.3011754226579644</c:v>
                </c:pt>
                <c:pt idx="242">
                  <c:v>2.7918065133438499</c:v>
                </c:pt>
                <c:pt idx="243">
                  <c:v>2.892630050032829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9-7442-A4DE-E2B04279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519"/>
        <c:axId val="528223199"/>
      </c:scatterChart>
      <c:valAx>
        <c:axId val="52822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23199"/>
        <c:crosses val="autoZero"/>
        <c:crossBetween val="midCat"/>
      </c:valAx>
      <c:valAx>
        <c:axId val="528223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221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292100</xdr:colOff>
      <xdr:row>221</xdr:row>
      <xdr:rowOff>177800</xdr:rowOff>
    </xdr:from>
    <xdr:to>
      <xdr:col>30</xdr:col>
      <xdr:colOff>292100</xdr:colOff>
      <xdr:row>232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E0B88-2085-8F04-D591-1A7EC8A1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2</xdr:row>
      <xdr:rowOff>25400</xdr:rowOff>
    </xdr:from>
    <xdr:to>
      <xdr:col>16</xdr:col>
      <xdr:colOff>406400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111D9-EE12-5F45-4FD5-1BB6AAF4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Z297"/>
  <sheetViews>
    <sheetView topLeftCell="A212" zoomScale="107" workbookViewId="0">
      <selection activeCell="A2" sqref="A2:A245"/>
    </sheetView>
  </sheetViews>
  <sheetFormatPr baseColWidth="10" defaultColWidth="13.5" defaultRowHeight="15" x14ac:dyDescent="0.2"/>
  <cols>
    <col min="11" max="11" width="46" bestFit="1" customWidth="1"/>
  </cols>
  <sheetData>
    <row r="1" spans="1:18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8" x14ac:dyDescent="0.2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8" x14ac:dyDescent="0.2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8" x14ac:dyDescent="0.2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8" x14ac:dyDescent="0.2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8" x14ac:dyDescent="0.2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8" x14ac:dyDescent="0.2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8" x14ac:dyDescent="0.2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8" x14ac:dyDescent="0.2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8" x14ac:dyDescent="0.2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O10" s="11"/>
      <c r="P10" s="11"/>
      <c r="Q10" s="11"/>
      <c r="R10" s="11"/>
    </row>
    <row r="11" spans="1:18" x14ac:dyDescent="0.2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O11" s="11"/>
      <c r="P11" s="11"/>
      <c r="Q11" s="11"/>
      <c r="R11" s="11"/>
    </row>
    <row r="12" spans="1:18" x14ac:dyDescent="0.2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O12" s="11"/>
      <c r="P12" s="11"/>
      <c r="Q12" s="11"/>
      <c r="R12" s="11"/>
    </row>
    <row r="13" spans="1:18" x14ac:dyDescent="0.2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O13" s="11"/>
      <c r="P13" s="21"/>
      <c r="Q13" s="21"/>
      <c r="R13" s="11"/>
    </row>
    <row r="14" spans="1:18" x14ac:dyDescent="0.2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O14" s="11"/>
      <c r="P14" s="2"/>
      <c r="Q14" s="2"/>
      <c r="R14" s="11"/>
    </row>
    <row r="15" spans="1:18" x14ac:dyDescent="0.2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O15" s="11"/>
      <c r="P15" s="2"/>
      <c r="Q15" s="2"/>
      <c r="R15" s="11"/>
    </row>
    <row r="16" spans="1:18" x14ac:dyDescent="0.2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P16" s="2"/>
      <c r="Q16" s="2"/>
    </row>
    <row r="17" spans="1:26" x14ac:dyDescent="0.2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P17" s="2"/>
      <c r="Q17" s="2"/>
    </row>
    <row r="18" spans="1:26" x14ac:dyDescent="0.2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L18" s="11"/>
      <c r="M18" s="11"/>
      <c r="N18" s="11"/>
      <c r="O18" s="11"/>
      <c r="P18" s="2"/>
      <c r="Q18" s="2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L21" s="11"/>
      <c r="M21" s="11"/>
      <c r="N21" s="11"/>
      <c r="O21" s="11"/>
      <c r="P21" s="20"/>
      <c r="Q21" s="20"/>
      <c r="R21" s="20"/>
      <c r="S21" s="20"/>
      <c r="T21" s="20"/>
      <c r="U21" s="20"/>
      <c r="V21" s="11"/>
      <c r="W21" s="11"/>
      <c r="X21" s="11"/>
      <c r="Y21" s="11"/>
      <c r="Z21" s="11"/>
    </row>
    <row r="22" spans="1:26" x14ac:dyDescent="0.2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L22" s="11"/>
      <c r="M22" s="11"/>
      <c r="N22" s="11"/>
      <c r="O22" s="11"/>
      <c r="P22" s="2"/>
      <c r="Q22" s="2"/>
      <c r="R22" s="2"/>
      <c r="S22" s="2"/>
      <c r="T22" s="2"/>
      <c r="U22" s="2"/>
      <c r="V22" s="11"/>
      <c r="W22" s="11"/>
      <c r="X22" s="11"/>
      <c r="Y22" s="11"/>
      <c r="Z22" s="11"/>
    </row>
    <row r="23" spans="1:26" x14ac:dyDescent="0.2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L23" s="11"/>
      <c r="M23" s="11"/>
      <c r="N23" s="11"/>
      <c r="O23" s="11"/>
      <c r="P23" s="2"/>
      <c r="Q23" s="2"/>
      <c r="R23" s="2"/>
      <c r="S23" s="2"/>
      <c r="T23" s="2"/>
      <c r="U23" s="2"/>
      <c r="V23" s="11"/>
      <c r="W23" s="11"/>
      <c r="X23" s="11"/>
      <c r="Y23" s="11"/>
      <c r="Z23" s="11"/>
    </row>
    <row r="24" spans="1:26" x14ac:dyDescent="0.2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L24" s="11"/>
      <c r="M24" s="11"/>
      <c r="N24" s="11"/>
      <c r="O24" s="11"/>
      <c r="P24" s="2"/>
      <c r="Q24" s="2"/>
      <c r="R24" s="2"/>
      <c r="S24" s="2"/>
      <c r="T24" s="2"/>
      <c r="U24" s="2"/>
      <c r="V24" s="11"/>
      <c r="W24" s="11"/>
      <c r="X24" s="11"/>
      <c r="Y24" s="11"/>
      <c r="Z24" s="11"/>
    </row>
    <row r="25" spans="1:26" x14ac:dyDescent="0.2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L26" s="11"/>
      <c r="M26" s="11"/>
      <c r="N26" s="11"/>
      <c r="O26" s="11"/>
      <c r="P26" s="20"/>
      <c r="Q26" s="20"/>
      <c r="R26" s="20"/>
      <c r="S26" s="20"/>
      <c r="T26" s="20"/>
      <c r="U26" s="20"/>
      <c r="V26" s="20"/>
      <c r="W26" s="20"/>
      <c r="X26" s="20"/>
      <c r="Y26" s="11"/>
      <c r="Z26" s="11"/>
    </row>
    <row r="27" spans="1:26" x14ac:dyDescent="0.2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L27" s="11"/>
      <c r="M27" s="11"/>
      <c r="N27" s="11"/>
      <c r="O27" s="11"/>
      <c r="P27" s="2"/>
      <c r="Q27" s="2"/>
      <c r="R27" s="2"/>
      <c r="S27" s="2"/>
      <c r="T27" s="6"/>
      <c r="U27" s="2"/>
      <c r="V27" s="2"/>
      <c r="W27" s="2"/>
      <c r="X27" s="2"/>
      <c r="Y27" s="11"/>
      <c r="Z27" s="11"/>
    </row>
    <row r="28" spans="1:26" x14ac:dyDescent="0.2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L28" s="11"/>
      <c r="M28" s="11"/>
      <c r="N28" s="11"/>
      <c r="O28" s="11"/>
      <c r="P28" s="2"/>
      <c r="Q28" s="2"/>
      <c r="R28" s="2"/>
      <c r="S28" s="2"/>
      <c r="T28" s="6"/>
      <c r="U28" s="2"/>
      <c r="V28" s="2"/>
      <c r="W28" s="2"/>
      <c r="X28" s="2"/>
      <c r="Y28" s="11"/>
      <c r="Z28" s="11"/>
    </row>
    <row r="29" spans="1:26" x14ac:dyDescent="0.2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L32" s="21"/>
      <c r="M32" s="2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L33" s="2"/>
      <c r="M33" s="2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L34" s="2"/>
      <c r="M34" s="2"/>
      <c r="N34" s="11"/>
      <c r="O34" s="11"/>
      <c r="P34" s="20"/>
      <c r="Q34" s="20"/>
      <c r="R34" s="20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L35" s="2"/>
      <c r="M35" s="2"/>
      <c r="N35" s="11"/>
      <c r="O35" s="11"/>
      <c r="P35" s="2"/>
      <c r="Q35" s="2"/>
      <c r="R35" s="2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L36" s="2"/>
      <c r="M36" s="2"/>
      <c r="N36" s="11"/>
      <c r="O36" s="11"/>
      <c r="P36" s="2"/>
      <c r="Q36" s="2"/>
      <c r="R36" s="2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L37" s="2"/>
      <c r="M37" s="2"/>
      <c r="N37" s="11"/>
      <c r="O37" s="11"/>
      <c r="P37" s="2"/>
      <c r="Q37" s="2"/>
      <c r="R37" s="2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L38" s="11"/>
      <c r="M38" s="11"/>
      <c r="N38" s="11"/>
      <c r="O38" s="11"/>
      <c r="P38" s="2"/>
      <c r="Q38" s="2"/>
      <c r="R38" s="2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L39" s="11"/>
      <c r="M39" s="11"/>
      <c r="N39" s="11"/>
      <c r="O39" s="11"/>
      <c r="P39" s="2"/>
      <c r="Q39" s="2"/>
      <c r="R39" s="2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L40" s="20"/>
      <c r="M40" s="20"/>
      <c r="N40" s="20"/>
      <c r="O40" s="20"/>
      <c r="P40" s="2"/>
      <c r="Q40" s="2"/>
      <c r="R40" s="2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L41" s="2"/>
      <c r="M41" s="2"/>
      <c r="N41" s="2"/>
      <c r="O41" s="2"/>
      <c r="P41" s="2"/>
      <c r="Q41" s="2"/>
      <c r="R41" s="2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L42" s="2"/>
      <c r="M42" s="2"/>
      <c r="N42" s="2"/>
      <c r="O42" s="2"/>
      <c r="P42" s="2"/>
      <c r="Q42" s="2"/>
      <c r="R42" s="2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L43" s="2"/>
      <c r="M43" s="2"/>
      <c r="N43" s="2"/>
      <c r="O43" s="2"/>
      <c r="P43" s="2"/>
      <c r="Q43" s="2"/>
      <c r="R43" s="2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L44" s="11"/>
      <c r="M44" s="11"/>
      <c r="N44" s="11"/>
      <c r="O44" s="11"/>
      <c r="P44" s="2"/>
      <c r="Q44" s="2"/>
      <c r="R44" s="2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L45" s="20"/>
      <c r="M45" s="20"/>
      <c r="N45" s="20"/>
      <c r="O45" s="20"/>
      <c r="P45" s="2"/>
      <c r="Q45" s="2"/>
      <c r="R45" s="2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L46" s="2"/>
      <c r="M46" s="2"/>
      <c r="N46" s="2"/>
      <c r="O46" s="2"/>
      <c r="P46" s="2"/>
      <c r="Q46" s="2"/>
      <c r="R46" s="2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L47" s="2"/>
      <c r="M47" s="2"/>
      <c r="N47" s="2"/>
      <c r="O47" s="2"/>
      <c r="P47" s="2"/>
      <c r="Q47" s="2"/>
      <c r="R47" s="2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L48" s="11"/>
      <c r="M48" s="11"/>
      <c r="N48" s="11"/>
      <c r="O48" s="11"/>
      <c r="P48" s="2"/>
      <c r="Q48" s="2"/>
      <c r="R48" s="2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L49" s="11"/>
      <c r="M49" s="11"/>
      <c r="N49" s="11"/>
      <c r="O49" s="11"/>
      <c r="P49" s="2"/>
      <c r="Q49" s="2"/>
      <c r="R49" s="2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L50" s="11"/>
      <c r="M50" s="11"/>
      <c r="N50" s="11"/>
      <c r="O50" s="11"/>
      <c r="P50" s="2"/>
      <c r="Q50" s="2"/>
      <c r="R50" s="2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L51" s="11"/>
      <c r="M51" s="11"/>
      <c r="N51" s="11"/>
      <c r="O51" s="11"/>
      <c r="P51" s="2"/>
      <c r="Q51" s="2"/>
      <c r="R51" s="2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L52" s="11"/>
      <c r="M52" s="11"/>
      <c r="N52" s="11"/>
      <c r="O52" s="11"/>
      <c r="P52" s="2"/>
      <c r="Q52" s="2"/>
      <c r="R52" s="2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L53" s="20"/>
      <c r="M53" s="20"/>
      <c r="N53" s="20"/>
      <c r="O53" s="11"/>
      <c r="P53" s="2"/>
      <c r="Q53" s="2"/>
      <c r="R53" s="2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L54" s="2"/>
      <c r="M54" s="2"/>
      <c r="N54" s="2"/>
      <c r="O54" s="11"/>
      <c r="P54" s="2"/>
      <c r="Q54" s="2"/>
      <c r="R54" s="2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L55" s="2"/>
      <c r="M55" s="2"/>
      <c r="N55" s="2"/>
      <c r="O55" s="11"/>
      <c r="P55" s="2"/>
      <c r="Q55" s="2"/>
      <c r="R55" s="2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L56" s="2"/>
      <c r="M56" s="2"/>
      <c r="N56" s="2"/>
      <c r="O56" s="11"/>
      <c r="P56" s="2"/>
      <c r="Q56" s="2"/>
      <c r="R56" s="2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L57" s="2"/>
      <c r="M57" s="2"/>
      <c r="N57" s="2"/>
      <c r="P57" s="2"/>
      <c r="Q57" s="2"/>
      <c r="R57" s="2"/>
    </row>
    <row r="58" spans="1:26" x14ac:dyDescent="0.2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L58" s="2"/>
      <c r="M58" s="2"/>
      <c r="N58" s="2"/>
      <c r="P58" s="2"/>
      <c r="Q58" s="2"/>
      <c r="R58" s="2"/>
    </row>
    <row r="59" spans="1:26" x14ac:dyDescent="0.2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L59" s="2"/>
      <c r="M59" s="2"/>
      <c r="N59" s="2"/>
      <c r="P59" s="2"/>
      <c r="Q59" s="2"/>
      <c r="R59" s="2"/>
    </row>
    <row r="60" spans="1:26" x14ac:dyDescent="0.2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L60" s="2"/>
      <c r="M60" s="2"/>
      <c r="N60" s="2"/>
      <c r="P60" s="2"/>
      <c r="Q60" s="2"/>
      <c r="R60" s="2"/>
    </row>
    <row r="61" spans="1:26" x14ac:dyDescent="0.2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L61" s="2"/>
      <c r="M61" s="2"/>
      <c r="N61" s="2"/>
      <c r="P61" s="2"/>
      <c r="Q61" s="2"/>
      <c r="R61" s="2"/>
    </row>
    <row r="62" spans="1:26" x14ac:dyDescent="0.2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L62" s="2"/>
      <c r="M62" s="2"/>
      <c r="N62" s="2"/>
      <c r="P62" s="2"/>
      <c r="Q62" s="2"/>
      <c r="R62" s="2"/>
    </row>
    <row r="63" spans="1:26" x14ac:dyDescent="0.2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L63" s="2"/>
      <c r="M63" s="2"/>
      <c r="N63" s="2"/>
      <c r="P63" s="2"/>
      <c r="Q63" s="2"/>
      <c r="R63" s="2"/>
    </row>
    <row r="64" spans="1:26" x14ac:dyDescent="0.2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L64" s="2"/>
      <c r="M64" s="2"/>
      <c r="N64" s="2"/>
      <c r="P64" s="2"/>
      <c r="Q64" s="2"/>
      <c r="R64" s="2"/>
    </row>
    <row r="65" spans="1:18" x14ac:dyDescent="0.2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L65" s="2"/>
      <c r="M65" s="2"/>
      <c r="N65" s="2"/>
      <c r="P65" s="2"/>
      <c r="Q65" s="2"/>
      <c r="R65" s="2"/>
    </row>
    <row r="66" spans="1:18" x14ac:dyDescent="0.2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L66" s="2"/>
      <c r="M66" s="2"/>
      <c r="N66" s="2"/>
      <c r="P66" s="2"/>
      <c r="Q66" s="2"/>
      <c r="R66" s="2"/>
    </row>
    <row r="67" spans="1:18" x14ac:dyDescent="0.2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L67" s="2"/>
      <c r="M67" s="2"/>
      <c r="N67" s="2"/>
      <c r="P67" s="2"/>
      <c r="Q67" s="2"/>
      <c r="R67" s="2"/>
    </row>
    <row r="68" spans="1:18" x14ac:dyDescent="0.2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L68" s="2"/>
      <c r="M68" s="2"/>
      <c r="N68" s="2"/>
      <c r="P68" s="2"/>
      <c r="Q68" s="2"/>
      <c r="R68" s="2"/>
    </row>
    <row r="69" spans="1:18" x14ac:dyDescent="0.2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L69" s="2"/>
      <c r="M69" s="2"/>
      <c r="N69" s="2"/>
      <c r="P69" s="2"/>
      <c r="Q69" s="2"/>
      <c r="R69" s="2"/>
    </row>
    <row r="70" spans="1:18" x14ac:dyDescent="0.2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L70" s="2"/>
      <c r="M70" s="2"/>
      <c r="N70" s="2"/>
      <c r="P70" s="2"/>
      <c r="Q70" s="2"/>
      <c r="R70" s="2"/>
    </row>
    <row r="71" spans="1:18" x14ac:dyDescent="0.2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L71" s="2"/>
      <c r="M71" s="2"/>
      <c r="N71" s="2"/>
      <c r="P71" s="2"/>
      <c r="Q71" s="2"/>
      <c r="R71" s="2"/>
    </row>
    <row r="72" spans="1:18" x14ac:dyDescent="0.2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L72" s="2"/>
      <c r="M72" s="2"/>
      <c r="N72" s="2"/>
      <c r="P72" s="2"/>
      <c r="Q72" s="2"/>
      <c r="R72" s="2"/>
    </row>
    <row r="73" spans="1:18" x14ac:dyDescent="0.2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L73" s="2"/>
      <c r="M73" s="2"/>
      <c r="N73" s="2"/>
      <c r="P73" s="2"/>
      <c r="Q73" s="2"/>
      <c r="R73" s="2"/>
    </row>
    <row r="74" spans="1:18" x14ac:dyDescent="0.2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L74" s="2"/>
      <c r="M74" s="2"/>
      <c r="N74" s="2"/>
      <c r="P74" s="2"/>
      <c r="Q74" s="2"/>
      <c r="R74" s="2"/>
    </row>
    <row r="75" spans="1:18" x14ac:dyDescent="0.2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L75" s="2"/>
      <c r="M75" s="2"/>
      <c r="N75" s="2"/>
      <c r="P75" s="2"/>
      <c r="Q75" s="2"/>
      <c r="R75" s="2"/>
    </row>
    <row r="76" spans="1:18" x14ac:dyDescent="0.2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L76" s="2"/>
      <c r="M76" s="2"/>
      <c r="N76" s="2"/>
      <c r="P76" s="2"/>
      <c r="Q76" s="2"/>
      <c r="R76" s="2"/>
    </row>
    <row r="77" spans="1:18" x14ac:dyDescent="0.2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L77" s="2"/>
      <c r="M77" s="2"/>
      <c r="N77" s="2"/>
      <c r="P77" s="2"/>
      <c r="Q77" s="2"/>
      <c r="R77" s="2"/>
    </row>
    <row r="78" spans="1:18" x14ac:dyDescent="0.2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L78" s="2"/>
      <c r="M78" s="2"/>
      <c r="N78" s="2"/>
      <c r="P78" s="2"/>
      <c r="Q78" s="2"/>
      <c r="R78" s="2"/>
    </row>
    <row r="79" spans="1:18" x14ac:dyDescent="0.2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L79" s="2"/>
      <c r="M79" s="2"/>
      <c r="N79" s="2"/>
      <c r="P79" s="2"/>
      <c r="Q79" s="2"/>
      <c r="R79" s="2"/>
    </row>
    <row r="80" spans="1:18" x14ac:dyDescent="0.2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L80" s="2"/>
      <c r="M80" s="2"/>
      <c r="N80" s="2"/>
      <c r="P80" s="2"/>
      <c r="Q80" s="2"/>
      <c r="R80" s="2"/>
    </row>
    <row r="81" spans="1:18" x14ac:dyDescent="0.2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L81" s="2"/>
      <c r="M81" s="2"/>
      <c r="N81" s="2"/>
      <c r="P81" s="2"/>
      <c r="Q81" s="2"/>
      <c r="R81" s="2"/>
    </row>
    <row r="82" spans="1:18" x14ac:dyDescent="0.2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L82" s="2"/>
      <c r="M82" s="2"/>
      <c r="N82" s="2"/>
      <c r="P82" s="2"/>
      <c r="Q82" s="2"/>
      <c r="R82" s="2"/>
    </row>
    <row r="83" spans="1:18" x14ac:dyDescent="0.2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L83" s="2"/>
      <c r="M83" s="2"/>
      <c r="N83" s="2"/>
      <c r="P83" s="2"/>
      <c r="Q83" s="2"/>
      <c r="R83" s="2"/>
    </row>
    <row r="84" spans="1:18" x14ac:dyDescent="0.2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L84" s="2"/>
      <c r="M84" s="2"/>
      <c r="N84" s="2"/>
      <c r="P84" s="2"/>
      <c r="Q84" s="2"/>
      <c r="R84" s="2"/>
    </row>
    <row r="85" spans="1:18" x14ac:dyDescent="0.2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L85" s="2"/>
      <c r="M85" s="2"/>
      <c r="N85" s="2"/>
      <c r="P85" s="2"/>
      <c r="Q85" s="2"/>
      <c r="R85" s="2"/>
    </row>
    <row r="86" spans="1:18" x14ac:dyDescent="0.2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L86" s="2"/>
      <c r="M86" s="2"/>
      <c r="N86" s="2"/>
      <c r="P86" s="2"/>
      <c r="Q86" s="2"/>
      <c r="R86" s="2"/>
    </row>
    <row r="87" spans="1:18" x14ac:dyDescent="0.2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L87" s="2"/>
      <c r="M87" s="2"/>
      <c r="N87" s="2"/>
      <c r="P87" s="2"/>
      <c r="Q87" s="2"/>
      <c r="R87" s="2"/>
    </row>
    <row r="88" spans="1:18" x14ac:dyDescent="0.2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L88" s="2"/>
      <c r="M88" s="2"/>
      <c r="N88" s="2"/>
      <c r="P88" s="2"/>
      <c r="Q88" s="2"/>
      <c r="R88" s="2"/>
    </row>
    <row r="89" spans="1:18" x14ac:dyDescent="0.2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L89" s="2"/>
      <c r="M89" s="2"/>
      <c r="N89" s="2"/>
      <c r="P89" s="2"/>
      <c r="Q89" s="2"/>
      <c r="R89" s="2"/>
    </row>
    <row r="90" spans="1:18" x14ac:dyDescent="0.2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L90" s="2"/>
      <c r="M90" s="2"/>
      <c r="N90" s="2"/>
      <c r="P90" s="2"/>
      <c r="Q90" s="2"/>
      <c r="R90" s="2"/>
    </row>
    <row r="91" spans="1:18" x14ac:dyDescent="0.2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L91" s="2"/>
      <c r="M91" s="2"/>
      <c r="N91" s="2"/>
      <c r="P91" s="2"/>
      <c r="Q91" s="2"/>
      <c r="R91" s="2"/>
    </row>
    <row r="92" spans="1:18" x14ac:dyDescent="0.2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L92" s="2"/>
      <c r="M92" s="2"/>
      <c r="N92" s="2"/>
      <c r="P92" s="2"/>
      <c r="Q92" s="2"/>
      <c r="R92" s="2"/>
    </row>
    <row r="93" spans="1:18" x14ac:dyDescent="0.2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L93" s="2"/>
      <c r="M93" s="2"/>
      <c r="N93" s="2"/>
      <c r="P93" s="2"/>
      <c r="Q93" s="2"/>
      <c r="R93" s="2"/>
    </row>
    <row r="94" spans="1:18" x14ac:dyDescent="0.2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L94" s="2"/>
      <c r="M94" s="2"/>
      <c r="N94" s="2"/>
      <c r="P94" s="2"/>
      <c r="Q94" s="2"/>
      <c r="R94" s="2"/>
    </row>
    <row r="95" spans="1:18" x14ac:dyDescent="0.2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L95" s="2"/>
      <c r="M95" s="2"/>
      <c r="N95" s="2"/>
      <c r="P95" s="2"/>
      <c r="Q95" s="2"/>
      <c r="R95" s="2"/>
    </row>
    <row r="96" spans="1:18" x14ac:dyDescent="0.2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L96" s="2"/>
      <c r="M96" s="2"/>
      <c r="N96" s="2"/>
      <c r="P96" s="2"/>
      <c r="Q96" s="2"/>
      <c r="R96" s="2"/>
    </row>
    <row r="97" spans="1:18" x14ac:dyDescent="0.2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L97" s="2"/>
      <c r="M97" s="2"/>
      <c r="N97" s="2"/>
      <c r="P97" s="2"/>
      <c r="Q97" s="2"/>
      <c r="R97" s="2"/>
    </row>
    <row r="98" spans="1:18" x14ac:dyDescent="0.2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L98" s="2"/>
      <c r="M98" s="2"/>
      <c r="N98" s="2"/>
      <c r="P98" s="2"/>
      <c r="Q98" s="2"/>
      <c r="R98" s="2"/>
    </row>
    <row r="99" spans="1:18" x14ac:dyDescent="0.2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L99" s="2"/>
      <c r="M99" s="2"/>
      <c r="N99" s="2"/>
      <c r="P99" s="2"/>
      <c r="Q99" s="2"/>
      <c r="R99" s="2"/>
    </row>
    <row r="100" spans="1:18" x14ac:dyDescent="0.2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L100" s="2"/>
      <c r="M100" s="2"/>
      <c r="N100" s="2"/>
      <c r="P100" s="2"/>
      <c r="Q100" s="2"/>
      <c r="R100" s="2"/>
    </row>
    <row r="101" spans="1:18" x14ac:dyDescent="0.2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L101" s="2"/>
      <c r="M101" s="2"/>
      <c r="N101" s="2"/>
      <c r="P101" s="2"/>
      <c r="Q101" s="2"/>
      <c r="R101" s="2"/>
    </row>
    <row r="102" spans="1:18" x14ac:dyDescent="0.2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L102" s="2"/>
      <c r="M102" s="2"/>
      <c r="N102" s="2"/>
      <c r="P102" s="2"/>
      <c r="Q102" s="2"/>
      <c r="R102" s="2"/>
    </row>
    <row r="103" spans="1:18" x14ac:dyDescent="0.2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L103" s="2"/>
      <c r="M103" s="2"/>
      <c r="N103" s="2"/>
      <c r="P103" s="2"/>
      <c r="Q103" s="2"/>
      <c r="R103" s="2"/>
    </row>
    <row r="104" spans="1:18" x14ac:dyDescent="0.2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L104" s="2"/>
      <c r="M104" s="2"/>
      <c r="N104" s="2"/>
      <c r="P104" s="2"/>
      <c r="Q104" s="2"/>
      <c r="R104" s="2"/>
    </row>
    <row r="105" spans="1:18" x14ac:dyDescent="0.2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L105" s="2"/>
      <c r="M105" s="2"/>
      <c r="N105" s="2"/>
      <c r="P105" s="2"/>
      <c r="Q105" s="2"/>
      <c r="R105" s="2"/>
    </row>
    <row r="106" spans="1:18" x14ac:dyDescent="0.2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L106" s="2"/>
      <c r="M106" s="2"/>
      <c r="N106" s="2"/>
      <c r="P106" s="2"/>
      <c r="Q106" s="2"/>
      <c r="R106" s="2"/>
    </row>
    <row r="107" spans="1:18" x14ac:dyDescent="0.2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L107" s="2"/>
      <c r="M107" s="2"/>
      <c r="N107" s="2"/>
      <c r="P107" s="2"/>
      <c r="Q107" s="2"/>
      <c r="R107" s="2"/>
    </row>
    <row r="108" spans="1:18" x14ac:dyDescent="0.2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L108" s="2"/>
      <c r="M108" s="2"/>
      <c r="N108" s="2"/>
      <c r="P108" s="2"/>
      <c r="Q108" s="2"/>
      <c r="R108" s="2"/>
    </row>
    <row r="109" spans="1:18" x14ac:dyDescent="0.2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L109" s="2"/>
      <c r="M109" s="2"/>
      <c r="N109" s="2"/>
      <c r="P109" s="2"/>
      <c r="Q109" s="2"/>
      <c r="R109" s="2"/>
    </row>
    <row r="110" spans="1:18" x14ac:dyDescent="0.2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L110" s="2"/>
      <c r="M110" s="2"/>
      <c r="N110" s="2"/>
      <c r="P110" s="2"/>
      <c r="Q110" s="2"/>
      <c r="R110" s="2"/>
    </row>
    <row r="111" spans="1:18" x14ac:dyDescent="0.2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L111" s="2"/>
      <c r="M111" s="2"/>
      <c r="N111" s="2"/>
      <c r="P111" s="2"/>
      <c r="Q111" s="2"/>
      <c r="R111" s="2"/>
    </row>
    <row r="112" spans="1:18" x14ac:dyDescent="0.2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L112" s="2"/>
      <c r="M112" s="2"/>
      <c r="N112" s="2"/>
      <c r="P112" s="2"/>
      <c r="Q112" s="2"/>
      <c r="R112" s="2"/>
    </row>
    <row r="113" spans="1:18" x14ac:dyDescent="0.2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L113" s="2"/>
      <c r="M113" s="2"/>
      <c r="N113" s="2"/>
      <c r="P113" s="2"/>
      <c r="Q113" s="2"/>
      <c r="R113" s="2"/>
    </row>
    <row r="114" spans="1:18" x14ac:dyDescent="0.2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L114" s="2"/>
      <c r="M114" s="2"/>
      <c r="N114" s="2"/>
      <c r="P114" s="2"/>
      <c r="Q114" s="2"/>
      <c r="R114" s="2"/>
    </row>
    <row r="115" spans="1:18" x14ac:dyDescent="0.2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L115" s="2"/>
      <c r="M115" s="2"/>
      <c r="N115" s="2"/>
      <c r="P115" s="2"/>
      <c r="Q115" s="2"/>
      <c r="R115" s="2"/>
    </row>
    <row r="116" spans="1:18" x14ac:dyDescent="0.2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L116" s="2"/>
      <c r="M116" s="2"/>
      <c r="N116" s="2"/>
      <c r="P116" s="2"/>
      <c r="Q116" s="2"/>
      <c r="R116" s="2"/>
    </row>
    <row r="117" spans="1:18" x14ac:dyDescent="0.2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L117" s="2"/>
      <c r="M117" s="2"/>
      <c r="N117" s="2"/>
      <c r="P117" s="2"/>
      <c r="Q117" s="2"/>
      <c r="R117" s="2"/>
    </row>
    <row r="118" spans="1:18" x14ac:dyDescent="0.2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L118" s="2"/>
      <c r="M118" s="2"/>
      <c r="N118" s="2"/>
      <c r="P118" s="2"/>
      <c r="Q118" s="2"/>
      <c r="R118" s="2"/>
    </row>
    <row r="119" spans="1:18" x14ac:dyDescent="0.2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L119" s="2"/>
      <c r="M119" s="2"/>
      <c r="N119" s="2"/>
      <c r="P119" s="2"/>
      <c r="Q119" s="2"/>
      <c r="R119" s="2"/>
    </row>
    <row r="120" spans="1:18" x14ac:dyDescent="0.2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L120" s="2"/>
      <c r="M120" s="2"/>
      <c r="N120" s="2"/>
      <c r="P120" s="2"/>
      <c r="Q120" s="2"/>
      <c r="R120" s="2"/>
    </row>
    <row r="121" spans="1:18" x14ac:dyDescent="0.2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L121" s="2"/>
      <c r="M121" s="2"/>
      <c r="N121" s="2"/>
      <c r="P121" s="2"/>
      <c r="Q121" s="2"/>
      <c r="R121" s="2"/>
    </row>
    <row r="122" spans="1:18" x14ac:dyDescent="0.2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L122" s="2"/>
      <c r="M122" s="2"/>
      <c r="N122" s="2"/>
      <c r="P122" s="2"/>
      <c r="Q122" s="2"/>
      <c r="R122" s="2"/>
    </row>
    <row r="123" spans="1:18" x14ac:dyDescent="0.2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L123" s="2"/>
      <c r="M123" s="2"/>
      <c r="N123" s="2"/>
      <c r="P123" s="2"/>
      <c r="Q123" s="2"/>
      <c r="R123" s="2"/>
    </row>
    <row r="124" spans="1:18" x14ac:dyDescent="0.2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L124" s="2"/>
      <c r="M124" s="2"/>
      <c r="N124" s="2"/>
      <c r="P124" s="2"/>
      <c r="Q124" s="2"/>
      <c r="R124" s="2"/>
    </row>
    <row r="125" spans="1:18" x14ac:dyDescent="0.2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L125" s="2"/>
      <c r="M125" s="2"/>
      <c r="N125" s="2"/>
      <c r="P125" s="2"/>
      <c r="Q125" s="2"/>
      <c r="R125" s="2"/>
    </row>
    <row r="126" spans="1:18" x14ac:dyDescent="0.2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L126" s="2"/>
      <c r="M126" s="2"/>
      <c r="N126" s="2"/>
      <c r="P126" s="2"/>
      <c r="Q126" s="2"/>
      <c r="R126" s="2"/>
    </row>
    <row r="127" spans="1:18" x14ac:dyDescent="0.2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L127" s="2"/>
      <c r="M127" s="2"/>
      <c r="N127" s="2"/>
      <c r="P127" s="2"/>
      <c r="Q127" s="2"/>
      <c r="R127" s="2"/>
    </row>
    <row r="128" spans="1:18" x14ac:dyDescent="0.2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L128" s="2"/>
      <c r="M128" s="2"/>
      <c r="N128" s="2"/>
      <c r="P128" s="2"/>
      <c r="Q128" s="2"/>
      <c r="R128" s="2"/>
    </row>
    <row r="129" spans="1:18" x14ac:dyDescent="0.2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L129" s="2"/>
      <c r="M129" s="2"/>
      <c r="N129" s="2"/>
      <c r="P129" s="2"/>
      <c r="Q129" s="2"/>
      <c r="R129" s="2"/>
    </row>
    <row r="130" spans="1:18" x14ac:dyDescent="0.2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L130" s="2"/>
      <c r="M130" s="2"/>
      <c r="N130" s="2"/>
      <c r="P130" s="2"/>
      <c r="Q130" s="2"/>
      <c r="R130" s="2"/>
    </row>
    <row r="131" spans="1:18" x14ac:dyDescent="0.2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L131" s="2"/>
      <c r="M131" s="2"/>
      <c r="N131" s="2"/>
      <c r="P131" s="2"/>
      <c r="Q131" s="2"/>
      <c r="R131" s="2"/>
    </row>
    <row r="132" spans="1:18" x14ac:dyDescent="0.2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L132" s="2"/>
      <c r="M132" s="2"/>
      <c r="N132" s="2"/>
      <c r="P132" s="2"/>
      <c r="Q132" s="2"/>
      <c r="R132" s="2"/>
    </row>
    <row r="133" spans="1:18" x14ac:dyDescent="0.2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L133" s="2"/>
      <c r="M133" s="2"/>
      <c r="N133" s="2"/>
      <c r="P133" s="2"/>
      <c r="Q133" s="2"/>
      <c r="R133" s="2"/>
    </row>
    <row r="134" spans="1:18" x14ac:dyDescent="0.2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L134" s="2"/>
      <c r="M134" s="2"/>
      <c r="N134" s="2"/>
      <c r="P134" s="2"/>
      <c r="Q134" s="2"/>
      <c r="R134" s="2"/>
    </row>
    <row r="135" spans="1:18" x14ac:dyDescent="0.2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L135" s="2"/>
      <c r="M135" s="2"/>
      <c r="N135" s="2"/>
      <c r="P135" s="2"/>
      <c r="Q135" s="2"/>
      <c r="R135" s="2"/>
    </row>
    <row r="136" spans="1:18" x14ac:dyDescent="0.2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L136" s="2"/>
      <c r="M136" s="2"/>
      <c r="N136" s="2"/>
      <c r="P136" s="2"/>
      <c r="Q136" s="2"/>
      <c r="R136" s="2"/>
    </row>
    <row r="137" spans="1:18" x14ac:dyDescent="0.2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L137" s="2"/>
      <c r="M137" s="2"/>
      <c r="N137" s="2"/>
      <c r="P137" s="2"/>
      <c r="Q137" s="2"/>
      <c r="R137" s="2"/>
    </row>
    <row r="138" spans="1:18" x14ac:dyDescent="0.2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L138" s="2"/>
      <c r="M138" s="2"/>
      <c r="N138" s="2"/>
      <c r="P138" s="2"/>
      <c r="Q138" s="2"/>
      <c r="R138" s="2"/>
    </row>
    <row r="139" spans="1:18" x14ac:dyDescent="0.2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L139" s="2"/>
      <c r="M139" s="2"/>
      <c r="N139" s="2"/>
      <c r="P139" s="2"/>
      <c r="Q139" s="2"/>
      <c r="R139" s="2"/>
    </row>
    <row r="140" spans="1:18" x14ac:dyDescent="0.2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L140" s="2"/>
      <c r="M140" s="2"/>
      <c r="N140" s="2"/>
      <c r="P140" s="2"/>
      <c r="Q140" s="2"/>
      <c r="R140" s="2"/>
    </row>
    <row r="141" spans="1:18" x14ac:dyDescent="0.2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L141" s="2"/>
      <c r="M141" s="2"/>
      <c r="N141" s="2"/>
      <c r="P141" s="2"/>
      <c r="Q141" s="2"/>
      <c r="R141" s="2"/>
    </row>
    <row r="142" spans="1:18" x14ac:dyDescent="0.2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L142" s="2"/>
      <c r="M142" s="2"/>
      <c r="N142" s="2"/>
      <c r="P142" s="2"/>
      <c r="Q142" s="2"/>
      <c r="R142" s="2"/>
    </row>
    <row r="143" spans="1:18" x14ac:dyDescent="0.2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L143" s="2"/>
      <c r="M143" s="2"/>
      <c r="N143" s="2"/>
      <c r="P143" s="2"/>
      <c r="Q143" s="2"/>
      <c r="R143" s="2"/>
    </row>
    <row r="144" spans="1:18" x14ac:dyDescent="0.2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L144" s="2"/>
      <c r="M144" s="2"/>
      <c r="N144" s="2"/>
      <c r="P144" s="2"/>
      <c r="Q144" s="2"/>
      <c r="R144" s="2"/>
    </row>
    <row r="145" spans="1:18" x14ac:dyDescent="0.2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L145" s="2"/>
      <c r="M145" s="2"/>
      <c r="N145" s="2"/>
      <c r="P145" s="2"/>
      <c r="Q145" s="2"/>
      <c r="R145" s="2"/>
    </row>
    <row r="146" spans="1:18" x14ac:dyDescent="0.2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L146" s="2"/>
      <c r="M146" s="2"/>
      <c r="N146" s="2"/>
      <c r="P146" s="2"/>
      <c r="Q146" s="2"/>
      <c r="R146" s="2"/>
    </row>
    <row r="147" spans="1:18" x14ac:dyDescent="0.2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L147" s="2"/>
      <c r="M147" s="2"/>
      <c r="N147" s="2"/>
      <c r="P147" s="2"/>
      <c r="Q147" s="2"/>
      <c r="R147" s="2"/>
    </row>
    <row r="148" spans="1:18" x14ac:dyDescent="0.2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L148" s="2"/>
      <c r="M148" s="2"/>
      <c r="N148" s="2"/>
      <c r="P148" s="2"/>
      <c r="Q148" s="2"/>
      <c r="R148" s="2"/>
    </row>
    <row r="149" spans="1:18" x14ac:dyDescent="0.2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L149" s="2"/>
      <c r="M149" s="2"/>
      <c r="N149" s="2"/>
      <c r="P149" s="2"/>
      <c r="Q149" s="2"/>
      <c r="R149" s="2"/>
    </row>
    <row r="150" spans="1:18" x14ac:dyDescent="0.2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L150" s="2"/>
      <c r="M150" s="2"/>
      <c r="N150" s="2"/>
      <c r="P150" s="2"/>
      <c r="Q150" s="2"/>
      <c r="R150" s="2"/>
    </row>
    <row r="151" spans="1:18" x14ac:dyDescent="0.2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L151" s="2"/>
      <c r="M151" s="2"/>
      <c r="N151" s="2"/>
      <c r="P151" s="2"/>
      <c r="Q151" s="2"/>
      <c r="R151" s="2"/>
    </row>
    <row r="152" spans="1:18" x14ac:dyDescent="0.2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L152" s="2"/>
      <c r="M152" s="2"/>
      <c r="N152" s="2"/>
      <c r="P152" s="2"/>
      <c r="Q152" s="2"/>
      <c r="R152" s="2"/>
    </row>
    <row r="153" spans="1:18" x14ac:dyDescent="0.2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L153" s="2"/>
      <c r="M153" s="2"/>
      <c r="N153" s="2"/>
      <c r="P153" s="2"/>
      <c r="Q153" s="2"/>
      <c r="R153" s="2"/>
    </row>
    <row r="154" spans="1:18" x14ac:dyDescent="0.2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L154" s="2"/>
      <c r="M154" s="2"/>
      <c r="N154" s="2"/>
      <c r="P154" s="2"/>
      <c r="Q154" s="2"/>
      <c r="R154" s="2"/>
    </row>
    <row r="155" spans="1:18" x14ac:dyDescent="0.2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L155" s="2"/>
      <c r="M155" s="2"/>
      <c r="N155" s="2"/>
      <c r="P155" s="2"/>
      <c r="Q155" s="2"/>
      <c r="R155" s="2"/>
    </row>
    <row r="156" spans="1:18" x14ac:dyDescent="0.2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L156" s="2"/>
      <c r="M156" s="2"/>
      <c r="N156" s="2"/>
      <c r="P156" s="2"/>
      <c r="Q156" s="2"/>
      <c r="R156" s="2"/>
    </row>
    <row r="157" spans="1:18" x14ac:dyDescent="0.2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L157" s="2"/>
      <c r="M157" s="2"/>
      <c r="N157" s="2"/>
      <c r="P157" s="2"/>
      <c r="Q157" s="2"/>
      <c r="R157" s="2"/>
    </row>
    <row r="158" spans="1:18" x14ac:dyDescent="0.2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L158" s="2"/>
      <c r="M158" s="2"/>
      <c r="N158" s="2"/>
      <c r="P158" s="2"/>
      <c r="Q158" s="2"/>
      <c r="R158" s="2"/>
    </row>
    <row r="159" spans="1:18" x14ac:dyDescent="0.2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L159" s="2"/>
      <c r="M159" s="2"/>
      <c r="N159" s="2"/>
      <c r="P159" s="2"/>
      <c r="Q159" s="2"/>
      <c r="R159" s="2"/>
    </row>
    <row r="160" spans="1:18" x14ac:dyDescent="0.2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L160" s="2"/>
      <c r="M160" s="2"/>
      <c r="N160" s="2"/>
      <c r="P160" s="2"/>
      <c r="Q160" s="2"/>
      <c r="R160" s="2"/>
    </row>
    <row r="161" spans="1:18" x14ac:dyDescent="0.2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L161" s="2"/>
      <c r="M161" s="2"/>
      <c r="N161" s="2"/>
      <c r="P161" s="2"/>
      <c r="Q161" s="2"/>
      <c r="R161" s="2"/>
    </row>
    <row r="162" spans="1:18" x14ac:dyDescent="0.2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L162" s="2"/>
      <c r="M162" s="2"/>
      <c r="N162" s="2"/>
      <c r="P162" s="2"/>
      <c r="Q162" s="2"/>
      <c r="R162" s="2"/>
    </row>
    <row r="163" spans="1:18" x14ac:dyDescent="0.2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L163" s="2"/>
      <c r="M163" s="2"/>
      <c r="N163" s="2"/>
      <c r="P163" s="2"/>
      <c r="Q163" s="2"/>
      <c r="R163" s="2"/>
    </row>
    <row r="164" spans="1:18" x14ac:dyDescent="0.2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L164" s="2"/>
      <c r="M164" s="2"/>
      <c r="N164" s="2"/>
      <c r="P164" s="2"/>
      <c r="Q164" s="2"/>
      <c r="R164" s="2"/>
    </row>
    <row r="165" spans="1:18" x14ac:dyDescent="0.2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L165" s="2"/>
      <c r="M165" s="2"/>
      <c r="N165" s="2"/>
      <c r="P165" s="2"/>
      <c r="Q165" s="2"/>
      <c r="R165" s="2"/>
    </row>
    <row r="166" spans="1:18" x14ac:dyDescent="0.2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L166" s="2"/>
      <c r="M166" s="2"/>
      <c r="N166" s="2"/>
      <c r="P166" s="2"/>
      <c r="Q166" s="2"/>
      <c r="R166" s="2"/>
    </row>
    <row r="167" spans="1:18" x14ac:dyDescent="0.2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L167" s="2"/>
      <c r="M167" s="2"/>
      <c r="N167" s="2"/>
      <c r="P167" s="2"/>
      <c r="Q167" s="2"/>
      <c r="R167" s="2"/>
    </row>
    <row r="168" spans="1:18" x14ac:dyDescent="0.2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L168" s="2"/>
      <c r="M168" s="2"/>
      <c r="N168" s="2"/>
      <c r="P168" s="2"/>
      <c r="Q168" s="2"/>
      <c r="R168" s="2"/>
    </row>
    <row r="169" spans="1:18" x14ac:dyDescent="0.2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L169" s="2"/>
      <c r="M169" s="2"/>
      <c r="N169" s="2"/>
      <c r="P169" s="2"/>
      <c r="Q169" s="2"/>
      <c r="R169" s="2"/>
    </row>
    <row r="170" spans="1:18" x14ac:dyDescent="0.2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L170" s="2"/>
      <c r="M170" s="2"/>
      <c r="N170" s="2"/>
      <c r="P170" s="2"/>
      <c r="Q170" s="2"/>
      <c r="R170" s="2"/>
    </row>
    <row r="171" spans="1:18" x14ac:dyDescent="0.2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L171" s="2"/>
      <c r="M171" s="2"/>
      <c r="N171" s="2"/>
      <c r="P171" s="2"/>
      <c r="Q171" s="2"/>
      <c r="R171" s="2"/>
    </row>
    <row r="172" spans="1:18" x14ac:dyDescent="0.2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L172" s="2"/>
      <c r="M172" s="2"/>
      <c r="N172" s="2"/>
      <c r="P172" s="2"/>
      <c r="Q172" s="2"/>
      <c r="R172" s="2"/>
    </row>
    <row r="173" spans="1:18" x14ac:dyDescent="0.2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L173" s="2"/>
      <c r="M173" s="2"/>
      <c r="N173" s="2"/>
      <c r="P173" s="2"/>
      <c r="Q173" s="2"/>
      <c r="R173" s="2"/>
    </row>
    <row r="174" spans="1:18" x14ac:dyDescent="0.2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L174" s="2"/>
      <c r="M174" s="2"/>
      <c r="N174" s="2"/>
      <c r="P174" s="2"/>
      <c r="Q174" s="2"/>
      <c r="R174" s="2"/>
    </row>
    <row r="175" spans="1:18" x14ac:dyDescent="0.2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L175" s="2"/>
      <c r="M175" s="2"/>
      <c r="N175" s="2"/>
      <c r="P175" s="2"/>
      <c r="Q175" s="2"/>
      <c r="R175" s="2"/>
    </row>
    <row r="176" spans="1:18" x14ac:dyDescent="0.2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L176" s="2"/>
      <c r="M176" s="2"/>
      <c r="N176" s="2"/>
      <c r="P176" s="2"/>
      <c r="Q176" s="2"/>
      <c r="R176" s="2"/>
    </row>
    <row r="177" spans="1:18" x14ac:dyDescent="0.2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L177" s="2"/>
      <c r="M177" s="2"/>
      <c r="N177" s="2"/>
      <c r="P177" s="2"/>
      <c r="Q177" s="2"/>
      <c r="R177" s="2"/>
    </row>
    <row r="178" spans="1:18" x14ac:dyDescent="0.2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L178" s="2"/>
      <c r="M178" s="2"/>
      <c r="N178" s="2"/>
      <c r="P178" s="2"/>
      <c r="Q178" s="2"/>
      <c r="R178" s="2"/>
    </row>
    <row r="179" spans="1:18" x14ac:dyDescent="0.2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L179" s="2"/>
      <c r="M179" s="2"/>
      <c r="N179" s="2"/>
      <c r="P179" s="2"/>
      <c r="Q179" s="2"/>
      <c r="R179" s="2"/>
    </row>
    <row r="180" spans="1:18" x14ac:dyDescent="0.2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L180" s="2"/>
      <c r="M180" s="2"/>
      <c r="N180" s="2"/>
      <c r="P180" s="2"/>
      <c r="Q180" s="2"/>
      <c r="R180" s="2"/>
    </row>
    <row r="181" spans="1:18" x14ac:dyDescent="0.2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L181" s="2"/>
      <c r="M181" s="2"/>
      <c r="N181" s="2"/>
      <c r="P181" s="2"/>
      <c r="Q181" s="2"/>
      <c r="R181" s="2"/>
    </row>
    <row r="182" spans="1:18" x14ac:dyDescent="0.2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L182" s="2"/>
      <c r="M182" s="2"/>
      <c r="N182" s="2"/>
      <c r="P182" s="2"/>
      <c r="Q182" s="2"/>
      <c r="R182" s="2"/>
    </row>
    <row r="183" spans="1:18" x14ac:dyDescent="0.2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L183" s="2"/>
      <c r="M183" s="2"/>
      <c r="N183" s="2"/>
      <c r="P183" s="2"/>
      <c r="Q183" s="2"/>
      <c r="R183" s="2"/>
    </row>
    <row r="184" spans="1:18" x14ac:dyDescent="0.2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L184" s="2"/>
      <c r="M184" s="2"/>
      <c r="N184" s="2"/>
      <c r="P184" s="2"/>
      <c r="Q184" s="2"/>
      <c r="R184" s="2"/>
    </row>
    <row r="185" spans="1:18" x14ac:dyDescent="0.2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L185" s="2"/>
      <c r="M185" s="2"/>
      <c r="N185" s="2"/>
      <c r="P185" s="2"/>
      <c r="Q185" s="2"/>
      <c r="R185" s="2"/>
    </row>
    <row r="186" spans="1:18" x14ac:dyDescent="0.2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L186" s="2"/>
      <c r="M186" s="2"/>
      <c r="N186" s="2"/>
      <c r="P186" s="2"/>
      <c r="Q186" s="2"/>
      <c r="R186" s="2"/>
    </row>
    <row r="187" spans="1:18" x14ac:dyDescent="0.2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L187" s="2"/>
      <c r="M187" s="2"/>
      <c r="N187" s="2"/>
      <c r="P187" s="2"/>
      <c r="Q187" s="2"/>
      <c r="R187" s="2"/>
    </row>
    <row r="188" spans="1:18" x14ac:dyDescent="0.2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L188" s="2"/>
      <c r="M188" s="2"/>
      <c r="N188" s="2"/>
      <c r="P188" s="2"/>
      <c r="Q188" s="2"/>
      <c r="R188" s="2"/>
    </row>
    <row r="189" spans="1:18" x14ac:dyDescent="0.2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L189" s="2"/>
      <c r="M189" s="2"/>
      <c r="N189" s="2"/>
      <c r="P189" s="2"/>
      <c r="Q189" s="2"/>
      <c r="R189" s="2"/>
    </row>
    <row r="190" spans="1:18" x14ac:dyDescent="0.2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L190" s="2"/>
      <c r="M190" s="2"/>
      <c r="N190" s="2"/>
      <c r="P190" s="2"/>
      <c r="Q190" s="2"/>
      <c r="R190" s="2"/>
    </row>
    <row r="191" spans="1:18" x14ac:dyDescent="0.2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L191" s="2"/>
      <c r="M191" s="2"/>
      <c r="N191" s="2"/>
      <c r="P191" s="2"/>
      <c r="Q191" s="2"/>
      <c r="R191" s="2"/>
    </row>
    <row r="192" spans="1:18" x14ac:dyDescent="0.2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L192" s="2"/>
      <c r="M192" s="2"/>
      <c r="N192" s="2"/>
      <c r="P192" s="2"/>
      <c r="Q192" s="2"/>
      <c r="R192" s="2"/>
    </row>
    <row r="193" spans="1:18" x14ac:dyDescent="0.2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L193" s="2"/>
      <c r="M193" s="2"/>
      <c r="N193" s="2"/>
      <c r="P193" s="2"/>
      <c r="Q193" s="2"/>
      <c r="R193" s="2"/>
    </row>
    <row r="194" spans="1:18" x14ac:dyDescent="0.2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L194" s="2"/>
      <c r="M194" s="2"/>
      <c r="N194" s="2"/>
      <c r="P194" s="2"/>
      <c r="Q194" s="2"/>
      <c r="R194" s="2"/>
    </row>
    <row r="195" spans="1:18" x14ac:dyDescent="0.2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L195" s="2"/>
      <c r="M195" s="2"/>
      <c r="N195" s="2"/>
      <c r="P195" s="2"/>
      <c r="Q195" s="2"/>
      <c r="R195" s="2"/>
    </row>
    <row r="196" spans="1:18" x14ac:dyDescent="0.2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L196" s="2"/>
      <c r="M196" s="2"/>
      <c r="N196" s="2"/>
      <c r="P196" s="2"/>
      <c r="Q196" s="2"/>
      <c r="R196" s="2"/>
    </row>
    <row r="197" spans="1:18" x14ac:dyDescent="0.2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L197" s="2"/>
      <c r="M197" s="2"/>
      <c r="N197" s="2"/>
      <c r="P197" s="2"/>
      <c r="Q197" s="2"/>
      <c r="R197" s="2"/>
    </row>
    <row r="198" spans="1:18" x14ac:dyDescent="0.2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L198" s="2"/>
      <c r="M198" s="2"/>
      <c r="N198" s="2"/>
      <c r="P198" s="2"/>
      <c r="Q198" s="2"/>
      <c r="R198" s="2"/>
    </row>
    <row r="199" spans="1:18" x14ac:dyDescent="0.2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L199" s="2"/>
      <c r="M199" s="2"/>
      <c r="N199" s="2"/>
      <c r="P199" s="2"/>
      <c r="Q199" s="2"/>
      <c r="R199" s="2"/>
    </row>
    <row r="200" spans="1:18" x14ac:dyDescent="0.2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L200" s="2"/>
      <c r="M200" s="2"/>
      <c r="N200" s="2"/>
      <c r="P200" s="2"/>
      <c r="Q200" s="2"/>
      <c r="R200" s="2"/>
    </row>
    <row r="201" spans="1:18" x14ac:dyDescent="0.2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L201" s="2"/>
      <c r="M201" s="2"/>
      <c r="N201" s="2"/>
      <c r="P201" s="2"/>
      <c r="Q201" s="2"/>
      <c r="R201" s="2"/>
    </row>
    <row r="202" spans="1:18" x14ac:dyDescent="0.2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L202" s="2"/>
      <c r="M202" s="2"/>
      <c r="N202" s="2"/>
      <c r="P202" s="2"/>
      <c r="Q202" s="2"/>
      <c r="R202" s="2"/>
    </row>
    <row r="203" spans="1:18" x14ac:dyDescent="0.2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L203" s="2"/>
      <c r="M203" s="2"/>
      <c r="N203" s="2"/>
      <c r="P203" s="2"/>
      <c r="Q203" s="2"/>
      <c r="R203" s="2"/>
    </row>
    <row r="204" spans="1:18" x14ac:dyDescent="0.2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L204" s="2"/>
      <c r="M204" s="2"/>
      <c r="N204" s="2"/>
      <c r="P204" s="2"/>
      <c r="Q204" s="2"/>
      <c r="R204" s="2"/>
    </row>
    <row r="205" spans="1:18" x14ac:dyDescent="0.2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L205" s="2"/>
      <c r="M205" s="2"/>
      <c r="N205" s="2"/>
      <c r="P205" s="2"/>
      <c r="Q205" s="2"/>
      <c r="R205" s="2"/>
    </row>
    <row r="206" spans="1:18" x14ac:dyDescent="0.2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L206" s="2"/>
      <c r="M206" s="2"/>
      <c r="N206" s="2"/>
      <c r="P206" s="2"/>
      <c r="Q206" s="2"/>
      <c r="R206" s="2"/>
    </row>
    <row r="207" spans="1:18" x14ac:dyDescent="0.2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L207" s="2"/>
      <c r="M207" s="2"/>
      <c r="N207" s="2"/>
      <c r="P207" s="2"/>
      <c r="Q207" s="2"/>
      <c r="R207" s="2"/>
    </row>
    <row r="208" spans="1:18" x14ac:dyDescent="0.2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L208" s="2"/>
      <c r="M208" s="2"/>
      <c r="N208" s="2"/>
      <c r="P208" s="2"/>
      <c r="Q208" s="2"/>
      <c r="R208" s="2"/>
    </row>
    <row r="209" spans="1:18" x14ac:dyDescent="0.2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L209" s="2"/>
      <c r="M209" s="2"/>
      <c r="N209" s="2"/>
      <c r="P209" s="2"/>
      <c r="Q209" s="2"/>
      <c r="R209" s="2"/>
    </row>
    <row r="210" spans="1:18" x14ac:dyDescent="0.2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L210" s="2"/>
      <c r="M210" s="2"/>
      <c r="N210" s="2"/>
      <c r="P210" s="2"/>
      <c r="Q210" s="2"/>
      <c r="R210" s="2"/>
    </row>
    <row r="211" spans="1:18" x14ac:dyDescent="0.2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L211" s="2"/>
      <c r="M211" s="2"/>
      <c r="N211" s="2"/>
      <c r="P211" s="2"/>
      <c r="Q211" s="2"/>
      <c r="R211" s="2"/>
    </row>
    <row r="212" spans="1:18" x14ac:dyDescent="0.2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L212" s="2"/>
      <c r="M212" s="2"/>
      <c r="N212" s="2"/>
      <c r="P212" s="2"/>
      <c r="Q212" s="2"/>
      <c r="R212" s="2"/>
    </row>
    <row r="213" spans="1:18" x14ac:dyDescent="0.2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L213" s="2"/>
      <c r="M213" s="2"/>
      <c r="N213" s="2"/>
      <c r="P213" s="2"/>
      <c r="Q213" s="2"/>
      <c r="R213" s="2"/>
    </row>
    <row r="214" spans="1:18" x14ac:dyDescent="0.2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L214" s="2"/>
      <c r="M214" s="2"/>
      <c r="N214" s="2"/>
      <c r="P214" s="2"/>
      <c r="Q214" s="2"/>
      <c r="R214" s="2"/>
    </row>
    <row r="215" spans="1:18" x14ac:dyDescent="0.2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L215" s="2"/>
      <c r="M215" s="2"/>
      <c r="N215" s="2"/>
      <c r="P215" s="2"/>
      <c r="Q215" s="2"/>
      <c r="R215" s="2"/>
    </row>
    <row r="216" spans="1:18" x14ac:dyDescent="0.2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L216" s="2"/>
      <c r="M216" s="2"/>
      <c r="N216" s="2"/>
      <c r="P216" s="2"/>
      <c r="Q216" s="2"/>
      <c r="R216" s="2"/>
    </row>
    <row r="217" spans="1:18" x14ac:dyDescent="0.2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L217" s="2"/>
      <c r="M217" s="2"/>
      <c r="N217" s="2"/>
      <c r="P217" s="2"/>
      <c r="Q217" s="2"/>
      <c r="R217" s="2"/>
    </row>
    <row r="218" spans="1:18" x14ac:dyDescent="0.2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L218" s="2"/>
      <c r="M218" s="2"/>
      <c r="N218" s="2"/>
      <c r="P218" s="2"/>
      <c r="Q218" s="2"/>
      <c r="R218" s="2"/>
    </row>
    <row r="219" spans="1:18" x14ac:dyDescent="0.2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L219" s="2"/>
      <c r="M219" s="2"/>
      <c r="N219" s="2"/>
      <c r="P219" s="2"/>
      <c r="Q219" s="2"/>
      <c r="R219" s="2"/>
    </row>
    <row r="220" spans="1:18" x14ac:dyDescent="0.2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L220" s="2"/>
      <c r="M220" s="2"/>
      <c r="N220" s="2"/>
      <c r="P220" s="2"/>
      <c r="Q220" s="2"/>
      <c r="R220" s="2"/>
    </row>
    <row r="221" spans="1:18" x14ac:dyDescent="0.2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L221" s="2"/>
      <c r="M221" s="2"/>
      <c r="N221" s="2"/>
      <c r="P221" s="2"/>
      <c r="Q221" s="2"/>
      <c r="R221" s="2"/>
    </row>
    <row r="222" spans="1:18" x14ac:dyDescent="0.2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L222" s="2"/>
      <c r="M222" s="2"/>
      <c r="N222" s="2"/>
      <c r="P222" s="2"/>
      <c r="Q222" s="2"/>
      <c r="R222" s="2"/>
    </row>
    <row r="223" spans="1:18" x14ac:dyDescent="0.2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L223" s="2"/>
      <c r="M223" s="2"/>
      <c r="N223" s="2"/>
      <c r="P223" s="2"/>
      <c r="Q223" s="2"/>
      <c r="R223" s="2"/>
    </row>
    <row r="224" spans="1:18" x14ac:dyDescent="0.2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L224" s="2"/>
      <c r="M224" s="2"/>
      <c r="N224" s="2"/>
      <c r="P224" s="2"/>
      <c r="Q224" s="2"/>
      <c r="R224" s="2"/>
    </row>
    <row r="225" spans="1:18" x14ac:dyDescent="0.2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L225" s="2"/>
      <c r="M225" s="2"/>
      <c r="N225" s="2"/>
      <c r="P225" s="2"/>
      <c r="Q225" s="2"/>
      <c r="R225" s="2"/>
    </row>
    <row r="226" spans="1:18" x14ac:dyDescent="0.2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L226" s="2"/>
      <c r="M226" s="2"/>
      <c r="N226" s="2"/>
      <c r="P226" s="2"/>
      <c r="Q226" s="2"/>
      <c r="R226" s="2"/>
    </row>
    <row r="227" spans="1:18" x14ac:dyDescent="0.2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L227" s="2"/>
      <c r="M227" s="2"/>
      <c r="N227" s="2"/>
      <c r="P227" s="2"/>
      <c r="Q227" s="2"/>
      <c r="R227" s="2"/>
    </row>
    <row r="228" spans="1:18" x14ac:dyDescent="0.2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L228" s="2"/>
      <c r="M228" s="2"/>
      <c r="N228" s="2"/>
      <c r="P228" s="2"/>
      <c r="Q228" s="2"/>
      <c r="R228" s="2"/>
    </row>
    <row r="229" spans="1:18" x14ac:dyDescent="0.2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L229" s="2"/>
      <c r="M229" s="2"/>
      <c r="N229" s="2"/>
      <c r="P229" s="2"/>
      <c r="Q229" s="2"/>
      <c r="R229" s="2"/>
    </row>
    <row r="230" spans="1:18" x14ac:dyDescent="0.2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L230" s="2"/>
      <c r="M230" s="2"/>
      <c r="N230" s="2"/>
      <c r="P230" s="2"/>
      <c r="Q230" s="2"/>
      <c r="R230" s="2"/>
    </row>
    <row r="231" spans="1:18" x14ac:dyDescent="0.2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L231" s="2"/>
      <c r="M231" s="2"/>
      <c r="N231" s="2"/>
      <c r="P231" s="2"/>
      <c r="Q231" s="2"/>
      <c r="R231" s="2"/>
    </row>
    <row r="232" spans="1:18" x14ac:dyDescent="0.2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L232" s="2"/>
      <c r="M232" s="2"/>
      <c r="N232" s="2"/>
      <c r="P232" s="2"/>
      <c r="Q232" s="2"/>
      <c r="R232" s="2"/>
    </row>
    <row r="233" spans="1:18" x14ac:dyDescent="0.2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L233" s="2"/>
      <c r="M233" s="2"/>
      <c r="N233" s="2"/>
      <c r="P233" s="2"/>
      <c r="Q233" s="2"/>
      <c r="R233" s="2"/>
    </row>
    <row r="234" spans="1:18" x14ac:dyDescent="0.2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L234" s="2"/>
      <c r="M234" s="2"/>
      <c r="N234" s="2"/>
      <c r="P234" s="2"/>
      <c r="Q234" s="2"/>
      <c r="R234" s="2"/>
    </row>
    <row r="235" spans="1:18" x14ac:dyDescent="0.2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L235" s="2"/>
      <c r="M235" s="2"/>
      <c r="N235" s="2"/>
      <c r="P235" s="2"/>
      <c r="Q235" s="2"/>
      <c r="R235" s="2"/>
    </row>
    <row r="236" spans="1:18" x14ac:dyDescent="0.2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L236" s="2"/>
      <c r="M236" s="2"/>
      <c r="N236" s="2"/>
      <c r="P236" s="2"/>
      <c r="Q236" s="2"/>
      <c r="R236" s="2"/>
    </row>
    <row r="237" spans="1:18" x14ac:dyDescent="0.2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L237" s="2"/>
      <c r="M237" s="2"/>
      <c r="N237" s="2"/>
      <c r="P237" s="2"/>
      <c r="Q237" s="2"/>
      <c r="R237" s="2"/>
    </row>
    <row r="238" spans="1:18" x14ac:dyDescent="0.2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L238" s="2"/>
      <c r="M238" s="2"/>
      <c r="N238" s="2"/>
      <c r="P238" s="2"/>
      <c r="Q238" s="2"/>
      <c r="R238" s="2"/>
    </row>
    <row r="239" spans="1:18" x14ac:dyDescent="0.2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L239" s="2"/>
      <c r="M239" s="2"/>
      <c r="N239" s="2"/>
      <c r="P239" s="2"/>
      <c r="Q239" s="2"/>
      <c r="R239" s="2"/>
    </row>
    <row r="240" spans="1:18" x14ac:dyDescent="0.2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L240" s="2"/>
      <c r="M240" s="2"/>
      <c r="N240" s="2"/>
      <c r="P240" s="2"/>
      <c r="Q240" s="2"/>
      <c r="R240" s="2"/>
    </row>
    <row r="241" spans="1:18" x14ac:dyDescent="0.2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L241" s="2"/>
      <c r="M241" s="2"/>
      <c r="N241" s="2"/>
      <c r="P241" s="2"/>
      <c r="Q241" s="2"/>
      <c r="R241" s="2"/>
    </row>
    <row r="242" spans="1:18" x14ac:dyDescent="0.2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L242" s="2"/>
      <c r="M242" s="2"/>
      <c r="N242" s="2"/>
      <c r="P242" s="2"/>
      <c r="Q242" s="2"/>
      <c r="R242" s="2"/>
    </row>
    <row r="243" spans="1:18" x14ac:dyDescent="0.2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L243" s="2"/>
      <c r="M243" s="2"/>
      <c r="N243" s="2"/>
      <c r="P243" s="2"/>
      <c r="Q243" s="2"/>
      <c r="R243" s="2"/>
    </row>
    <row r="244" spans="1:18" x14ac:dyDescent="0.2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L244" s="2"/>
      <c r="M244" s="2"/>
      <c r="N244" s="2"/>
      <c r="P244" s="2"/>
      <c r="Q244" s="2"/>
      <c r="R244" s="2"/>
    </row>
    <row r="245" spans="1:18" x14ac:dyDescent="0.2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L245" s="2"/>
      <c r="M245" s="2"/>
      <c r="N245" s="2"/>
      <c r="P245" s="2"/>
      <c r="Q245" s="2"/>
      <c r="R245" s="2"/>
    </row>
    <row r="246" spans="1:18" x14ac:dyDescent="0.2">
      <c r="L246" s="2"/>
      <c r="M246" s="2"/>
      <c r="N246" s="2"/>
      <c r="P246" s="2"/>
      <c r="Q246" s="2"/>
      <c r="R246" s="2"/>
    </row>
    <row r="247" spans="1:18" x14ac:dyDescent="0.2">
      <c r="L247" s="2"/>
      <c r="M247" s="2"/>
      <c r="N247" s="2"/>
      <c r="P247" s="2"/>
      <c r="Q247" s="2"/>
      <c r="R247" s="2"/>
    </row>
    <row r="248" spans="1:18" x14ac:dyDescent="0.2">
      <c r="L248" s="2"/>
      <c r="M248" s="2"/>
      <c r="N248" s="2"/>
      <c r="P248" s="2"/>
      <c r="Q248" s="2"/>
      <c r="R248" s="2"/>
    </row>
    <row r="249" spans="1:18" x14ac:dyDescent="0.2">
      <c r="L249" s="2"/>
      <c r="M249" s="2"/>
      <c r="N249" s="2"/>
      <c r="P249" s="2"/>
      <c r="Q249" s="2"/>
      <c r="R249" s="2"/>
    </row>
    <row r="250" spans="1:18" x14ac:dyDescent="0.2">
      <c r="L250" s="2"/>
      <c r="M250" s="2"/>
      <c r="N250" s="2"/>
      <c r="P250" s="2"/>
      <c r="Q250" s="2"/>
      <c r="R250" s="2"/>
    </row>
    <row r="251" spans="1:18" x14ac:dyDescent="0.2">
      <c r="L251" s="2"/>
      <c r="M251" s="2"/>
      <c r="N251" s="2"/>
      <c r="P251" s="2"/>
      <c r="Q251" s="2"/>
      <c r="R251" s="2"/>
    </row>
    <row r="252" spans="1:18" x14ac:dyDescent="0.2">
      <c r="L252" s="2"/>
      <c r="M252" s="2"/>
      <c r="N252" s="2"/>
      <c r="P252" s="2"/>
      <c r="Q252" s="2"/>
      <c r="R252" s="2"/>
    </row>
    <row r="253" spans="1:18" x14ac:dyDescent="0.2">
      <c r="L253" s="2"/>
      <c r="M253" s="2"/>
      <c r="N253" s="2"/>
      <c r="P253" s="2"/>
      <c r="Q253" s="2"/>
      <c r="R253" s="2"/>
    </row>
    <row r="254" spans="1:18" x14ac:dyDescent="0.2">
      <c r="L254" s="2"/>
      <c r="M254" s="2"/>
      <c r="N254" s="2"/>
      <c r="P254" s="2"/>
      <c r="Q254" s="2"/>
      <c r="R254" s="2"/>
    </row>
    <row r="255" spans="1:18" x14ac:dyDescent="0.2">
      <c r="L255" s="2"/>
      <c r="M255" s="2"/>
      <c r="N255" s="2"/>
      <c r="P255" s="2"/>
      <c r="Q255" s="2"/>
      <c r="R255" s="2"/>
    </row>
    <row r="256" spans="1:18" x14ac:dyDescent="0.2">
      <c r="L256" s="2"/>
      <c r="M256" s="2"/>
      <c r="N256" s="2"/>
      <c r="P256" s="2"/>
      <c r="Q256" s="2"/>
      <c r="R256" s="2"/>
    </row>
    <row r="257" spans="12:18" x14ac:dyDescent="0.2">
      <c r="L257" s="2"/>
      <c r="M257" s="2"/>
      <c r="N257" s="2"/>
      <c r="P257" s="2"/>
      <c r="Q257" s="2"/>
      <c r="R257" s="2"/>
    </row>
    <row r="258" spans="12:18" x14ac:dyDescent="0.2">
      <c r="L258" s="2"/>
      <c r="M258" s="2"/>
      <c r="N258" s="2"/>
      <c r="P258" s="2"/>
      <c r="Q258" s="2"/>
      <c r="R258" s="2"/>
    </row>
    <row r="259" spans="12:18" x14ac:dyDescent="0.2">
      <c r="L259" s="2"/>
      <c r="M259" s="2"/>
      <c r="N259" s="2"/>
      <c r="P259" s="2"/>
      <c r="Q259" s="2"/>
      <c r="R259" s="2"/>
    </row>
    <row r="260" spans="12:18" x14ac:dyDescent="0.2">
      <c r="L260" s="2"/>
      <c r="M260" s="2"/>
      <c r="N260" s="2"/>
      <c r="P260" s="2"/>
      <c r="Q260" s="2"/>
      <c r="R260" s="2"/>
    </row>
    <row r="261" spans="12:18" x14ac:dyDescent="0.2">
      <c r="L261" s="2"/>
      <c r="M261" s="2"/>
      <c r="N261" s="2"/>
      <c r="P261" s="2"/>
      <c r="Q261" s="2"/>
      <c r="R261" s="2"/>
    </row>
    <row r="262" spans="12:18" x14ac:dyDescent="0.2">
      <c r="L262" s="2"/>
      <c r="M262" s="2"/>
      <c r="N262" s="2"/>
      <c r="P262" s="2"/>
      <c r="Q262" s="2"/>
      <c r="R262" s="2"/>
    </row>
    <row r="263" spans="12:18" x14ac:dyDescent="0.2">
      <c r="L263" s="2"/>
      <c r="M263" s="2"/>
      <c r="N263" s="2"/>
      <c r="P263" s="2"/>
      <c r="Q263" s="2"/>
      <c r="R263" s="2"/>
    </row>
    <row r="264" spans="12:18" x14ac:dyDescent="0.2">
      <c r="L264" s="2"/>
      <c r="M264" s="2"/>
      <c r="N264" s="2"/>
      <c r="P264" s="2"/>
      <c r="Q264" s="2"/>
      <c r="R264" s="2"/>
    </row>
    <row r="265" spans="12:18" x14ac:dyDescent="0.2">
      <c r="L265" s="2"/>
      <c r="M265" s="2"/>
      <c r="N265" s="2"/>
      <c r="P265" s="2"/>
      <c r="Q265" s="2"/>
      <c r="R265" s="2"/>
    </row>
    <row r="266" spans="12:18" x14ac:dyDescent="0.2">
      <c r="L266" s="2"/>
      <c r="M266" s="2"/>
      <c r="N266" s="2"/>
      <c r="P266" s="2"/>
      <c r="Q266" s="2"/>
      <c r="R266" s="2"/>
    </row>
    <row r="267" spans="12:18" x14ac:dyDescent="0.2">
      <c r="L267" s="2"/>
      <c r="M267" s="2"/>
      <c r="N267" s="2"/>
      <c r="P267" s="2"/>
      <c r="Q267" s="2"/>
      <c r="R267" s="2"/>
    </row>
    <row r="268" spans="12:18" x14ac:dyDescent="0.2">
      <c r="L268" s="2"/>
      <c r="M268" s="2"/>
      <c r="N268" s="2"/>
      <c r="P268" s="2"/>
      <c r="Q268" s="2"/>
      <c r="R268" s="2"/>
    </row>
    <row r="269" spans="12:18" x14ac:dyDescent="0.2">
      <c r="L269" s="2"/>
      <c r="M269" s="2"/>
      <c r="N269" s="2"/>
      <c r="P269" s="2"/>
      <c r="Q269" s="2"/>
      <c r="R269" s="2"/>
    </row>
    <row r="270" spans="12:18" x14ac:dyDescent="0.2">
      <c r="L270" s="2"/>
      <c r="M270" s="2"/>
      <c r="N270" s="2"/>
      <c r="P270" s="2"/>
      <c r="Q270" s="2"/>
      <c r="R270" s="2"/>
    </row>
    <row r="271" spans="12:18" x14ac:dyDescent="0.2">
      <c r="L271" s="2"/>
      <c r="M271" s="2"/>
      <c r="N271" s="2"/>
      <c r="P271" s="2"/>
      <c r="Q271" s="2"/>
      <c r="R271" s="2"/>
    </row>
    <row r="272" spans="12:18" x14ac:dyDescent="0.2">
      <c r="L272" s="2"/>
      <c r="M272" s="2"/>
      <c r="N272" s="2"/>
      <c r="P272" s="2"/>
      <c r="Q272" s="2"/>
      <c r="R272" s="2"/>
    </row>
    <row r="273" spans="12:18" x14ac:dyDescent="0.2">
      <c r="L273" s="2"/>
      <c r="M273" s="2"/>
      <c r="N273" s="2"/>
      <c r="P273" s="2"/>
      <c r="Q273" s="2"/>
      <c r="R273" s="2"/>
    </row>
    <row r="274" spans="12:18" x14ac:dyDescent="0.2">
      <c r="L274" s="2"/>
      <c r="M274" s="2"/>
      <c r="N274" s="2"/>
      <c r="P274" s="2"/>
      <c r="Q274" s="2"/>
      <c r="R274" s="2"/>
    </row>
    <row r="275" spans="12:18" x14ac:dyDescent="0.2">
      <c r="L275" s="2"/>
      <c r="M275" s="2"/>
      <c r="N275" s="2"/>
      <c r="P275" s="2"/>
      <c r="Q275" s="2"/>
      <c r="R275" s="2"/>
    </row>
    <row r="276" spans="12:18" x14ac:dyDescent="0.2">
      <c r="L276" s="2"/>
      <c r="M276" s="2"/>
      <c r="N276" s="2"/>
      <c r="P276" s="2"/>
      <c r="Q276" s="2"/>
      <c r="R276" s="2"/>
    </row>
    <row r="277" spans="12:18" x14ac:dyDescent="0.2">
      <c r="L277" s="2"/>
      <c r="M277" s="2"/>
      <c r="N277" s="2"/>
      <c r="P277" s="2"/>
      <c r="Q277" s="2"/>
      <c r="R277" s="2"/>
    </row>
    <row r="278" spans="12:18" ht="16" thickBot="1" x14ac:dyDescent="0.25">
      <c r="L278" s="2"/>
      <c r="M278" s="2"/>
      <c r="N278" s="2"/>
      <c r="P278" s="3"/>
      <c r="Q278" s="3"/>
      <c r="R278" s="3"/>
    </row>
    <row r="279" spans="12:18" x14ac:dyDescent="0.2">
      <c r="L279" s="2"/>
      <c r="M279" s="2"/>
      <c r="N279" s="2"/>
    </row>
    <row r="280" spans="12:18" x14ac:dyDescent="0.2">
      <c r="L280" s="2"/>
      <c r="M280" s="2"/>
      <c r="N280" s="2"/>
    </row>
    <row r="281" spans="12:18" x14ac:dyDescent="0.2">
      <c r="L281" s="2"/>
      <c r="M281" s="2"/>
      <c r="N281" s="2"/>
    </row>
    <row r="282" spans="12:18" x14ac:dyDescent="0.2">
      <c r="L282" s="2"/>
      <c r="M282" s="2"/>
      <c r="N282" s="2"/>
    </row>
    <row r="283" spans="12:18" x14ac:dyDescent="0.2">
      <c r="L283" s="2"/>
      <c r="M283" s="2"/>
      <c r="N283" s="2"/>
    </row>
    <row r="284" spans="12:18" x14ac:dyDescent="0.2">
      <c r="L284" s="2"/>
      <c r="M284" s="2"/>
      <c r="N284" s="2"/>
    </row>
    <row r="285" spans="12:18" x14ac:dyDescent="0.2">
      <c r="L285" s="2"/>
      <c r="M285" s="2"/>
      <c r="N285" s="2"/>
    </row>
    <row r="286" spans="12:18" x14ac:dyDescent="0.2">
      <c r="L286" s="2"/>
      <c r="M286" s="2"/>
      <c r="N286" s="2"/>
    </row>
    <row r="287" spans="12:18" x14ac:dyDescent="0.2">
      <c r="L287" s="2"/>
      <c r="M287" s="2"/>
      <c r="N287" s="2"/>
    </row>
    <row r="288" spans="12:18" x14ac:dyDescent="0.2">
      <c r="L288" s="2"/>
      <c r="M288" s="2"/>
      <c r="N288" s="2"/>
    </row>
    <row r="289" spans="12:14" x14ac:dyDescent="0.2">
      <c r="L289" s="2"/>
      <c r="M289" s="2"/>
      <c r="N289" s="2"/>
    </row>
    <row r="290" spans="12:14" x14ac:dyDescent="0.2">
      <c r="L290" s="2"/>
      <c r="M290" s="2"/>
      <c r="N290" s="2"/>
    </row>
    <row r="291" spans="12:14" x14ac:dyDescent="0.2">
      <c r="L291" s="2"/>
      <c r="M291" s="2"/>
      <c r="N291" s="2"/>
    </row>
    <row r="292" spans="12:14" x14ac:dyDescent="0.2">
      <c r="L292" s="2"/>
      <c r="M292" s="2"/>
      <c r="N292" s="2"/>
    </row>
    <row r="293" spans="12:14" x14ac:dyDescent="0.2">
      <c r="L293" s="2"/>
      <c r="M293" s="2"/>
      <c r="N293" s="2"/>
    </row>
    <row r="294" spans="12:14" x14ac:dyDescent="0.2">
      <c r="L294" s="2"/>
      <c r="M294" s="2"/>
      <c r="N294" s="2"/>
    </row>
    <row r="295" spans="12:14" x14ac:dyDescent="0.2">
      <c r="L295" s="2"/>
      <c r="M295" s="2"/>
      <c r="N295" s="2"/>
    </row>
    <row r="296" spans="12:14" x14ac:dyDescent="0.2">
      <c r="L296" s="2"/>
      <c r="M296" s="2"/>
      <c r="N296" s="2"/>
    </row>
    <row r="297" spans="12:14" ht="16" thickBot="1" x14ac:dyDescent="0.25">
      <c r="L297" s="3"/>
      <c r="M297" s="3"/>
      <c r="N297" s="3"/>
    </row>
  </sheetData>
  <autoFilter ref="A1:G245" xr:uid="{8E47EB0B-904D-4A32-AC49-EEE4C902527F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A11E-3D6F-8E4B-BDD6-7A1A8834EC83}">
  <dimension ref="A1:P245"/>
  <sheetViews>
    <sheetView workbookViewId="0">
      <selection activeCell="L8" sqref="L8:N10"/>
    </sheetView>
  </sheetViews>
  <sheetFormatPr baseColWidth="10" defaultRowHeight="15" x14ac:dyDescent="0.2"/>
  <cols>
    <col min="1" max="1" width="9.6640625" bestFit="1" customWidth="1"/>
    <col min="2" max="2" width="14.5" bestFit="1" customWidth="1"/>
    <col min="3" max="3" width="10.33203125" bestFit="1" customWidth="1"/>
    <col min="4" max="4" width="11.33203125" bestFit="1" customWidth="1"/>
    <col min="5" max="5" width="10.1640625" bestFit="1" customWidth="1"/>
    <col min="6" max="6" width="16.5" bestFit="1" customWidth="1"/>
    <col min="7" max="7" width="9.33203125" bestFit="1" customWidth="1"/>
  </cols>
  <sheetData>
    <row r="1" spans="1:16" ht="21" x14ac:dyDescent="0.2">
      <c r="A1" s="7" t="s">
        <v>14</v>
      </c>
      <c r="B1" s="7" t="s">
        <v>13</v>
      </c>
      <c r="C1" s="7" t="s">
        <v>12</v>
      </c>
      <c r="D1" s="7" t="s">
        <v>11</v>
      </c>
      <c r="E1" s="7" t="s">
        <v>10</v>
      </c>
      <c r="F1" s="7" t="s">
        <v>16</v>
      </c>
      <c r="G1" s="7" t="s">
        <v>15</v>
      </c>
      <c r="J1" s="7" t="s">
        <v>14</v>
      </c>
      <c r="K1" s="7" t="s">
        <v>13</v>
      </c>
      <c r="L1" s="7" t="s">
        <v>12</v>
      </c>
      <c r="M1" s="7" t="s">
        <v>11</v>
      </c>
      <c r="N1" s="7" t="s">
        <v>10</v>
      </c>
      <c r="O1" s="7" t="s">
        <v>16</v>
      </c>
      <c r="P1" s="7" t="s">
        <v>15</v>
      </c>
    </row>
    <row r="2" spans="1:16" x14ac:dyDescent="0.2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J2">
        <f>COUNTBLANK(tips!A2:A245)</f>
        <v>0</v>
      </c>
      <c r="K2">
        <f>COUNTBLANK(tips!B2:B245)</f>
        <v>0</v>
      </c>
      <c r="L2">
        <f>COUNTBLANK(tips!C2:C245)</f>
        <v>0</v>
      </c>
      <c r="M2">
        <f>COUNTBLANK(tips!D2:D245)</f>
        <v>0</v>
      </c>
      <c r="N2">
        <f>COUNTBLANK(tips!E2:E245)</f>
        <v>0</v>
      </c>
      <c r="O2">
        <f>COUNTBLANK(tips!F2:F245)</f>
        <v>0</v>
      </c>
      <c r="P2">
        <f>COUNTBLANK(tips!G2:G245)</f>
        <v>0</v>
      </c>
    </row>
    <row r="3" spans="1:16" x14ac:dyDescent="0.2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</row>
    <row r="4" spans="1:16" x14ac:dyDescent="0.2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</row>
    <row r="5" spans="1:16" x14ac:dyDescent="0.2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</row>
    <row r="6" spans="1:16" x14ac:dyDescent="0.2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</row>
    <row r="7" spans="1:16" ht="16" thickBot="1" x14ac:dyDescent="0.2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</row>
    <row r="8" spans="1:16" x14ac:dyDescent="0.2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L8" s="22" t="s">
        <v>57</v>
      </c>
      <c r="M8" s="23"/>
      <c r="N8" s="24"/>
    </row>
    <row r="9" spans="1:16" x14ac:dyDescent="0.2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L9" s="25"/>
      <c r="M9" s="26"/>
      <c r="N9" s="27"/>
    </row>
    <row r="10" spans="1:16" ht="16" thickBot="1" x14ac:dyDescent="0.2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L10" s="28"/>
      <c r="M10" s="29"/>
      <c r="N10" s="30"/>
    </row>
    <row r="11" spans="1:16" x14ac:dyDescent="0.2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6" x14ac:dyDescent="0.2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6" x14ac:dyDescent="0.2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6" x14ac:dyDescent="0.2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6" x14ac:dyDescent="0.2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6" x14ac:dyDescent="0.2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2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2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2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2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2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2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2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2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2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2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2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2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2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2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2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2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2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2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2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2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2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2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2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2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2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2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2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2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2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2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2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2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2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2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2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2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2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2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2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2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2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2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2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2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2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2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2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2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2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2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2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2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2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2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2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2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2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2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2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2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2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2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2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2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2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2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2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2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2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2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2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2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2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2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2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2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2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2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2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2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2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2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2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2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2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2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2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2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2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2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2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2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2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2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2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2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2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2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2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2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2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2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2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2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2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2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2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2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2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2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2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2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2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2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2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2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2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2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2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2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2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2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2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2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2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2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2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2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2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2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2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2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2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2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2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2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2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2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2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2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2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2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2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2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2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2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2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2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2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2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2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2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2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2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2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2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2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2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2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2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2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2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2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2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2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2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2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2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2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2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2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2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2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2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2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2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2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2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2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2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2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2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2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2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2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2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2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2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2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2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2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2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2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2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2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2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2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2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2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2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2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2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2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2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2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2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2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2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2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2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2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2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2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2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2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2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2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2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2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2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2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2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2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2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2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2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2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2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2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autoFilter ref="A1:G1" xr:uid="{EE5DA11E-3D6F-8E4B-BDD6-7A1A8834EC83}"/>
  <mergeCells count="1">
    <mergeCell ref="L8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1EB5-264D-EA42-B73F-74C0291AB42C}">
  <dimension ref="A1:Q245"/>
  <sheetViews>
    <sheetView workbookViewId="0">
      <selection activeCell="R4" sqref="R4"/>
    </sheetView>
  </sheetViews>
  <sheetFormatPr baseColWidth="10" defaultRowHeight="15" x14ac:dyDescent="0.2"/>
  <sheetData>
    <row r="1" spans="1:17" ht="21" x14ac:dyDescent="0.2">
      <c r="A1" s="7" t="s">
        <v>14</v>
      </c>
      <c r="B1" s="7" t="s">
        <v>13</v>
      </c>
      <c r="C1" s="7" t="s">
        <v>12</v>
      </c>
      <c r="D1" s="7" t="s">
        <v>11</v>
      </c>
      <c r="E1" s="7" t="s">
        <v>10</v>
      </c>
      <c r="F1" s="7" t="s">
        <v>16</v>
      </c>
      <c r="G1" s="7" t="s">
        <v>15</v>
      </c>
      <c r="I1" s="7" t="s">
        <v>14</v>
      </c>
      <c r="J1" s="7" t="s">
        <v>13</v>
      </c>
      <c r="K1" s="7" t="s">
        <v>54</v>
      </c>
      <c r="L1" s="7" t="s">
        <v>55</v>
      </c>
      <c r="M1" s="7" t="s">
        <v>56</v>
      </c>
      <c r="N1" s="7" t="s">
        <v>11</v>
      </c>
      <c r="O1" s="7" t="s">
        <v>10</v>
      </c>
      <c r="P1" s="7" t="s">
        <v>16</v>
      </c>
      <c r="Q1" s="7" t="s">
        <v>15</v>
      </c>
    </row>
    <row r="2" spans="1:17" x14ac:dyDescent="0.2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  <c r="I2">
        <f>IF(A2="Female", 1,0)</f>
        <v>1</v>
      </c>
      <c r="J2">
        <f>IF(B2="Yes",1,0)</f>
        <v>0</v>
      </c>
      <c r="K2">
        <f>IF(C2="Sun",1,0)</f>
        <v>1</v>
      </c>
      <c r="L2">
        <f>IF(C2="Sat",1,0)</f>
        <v>0</v>
      </c>
      <c r="M2">
        <f>IF(C2="Fri",1,0)</f>
        <v>0</v>
      </c>
      <c r="N2">
        <f>IF(D2="Dinner",1,0)</f>
        <v>1</v>
      </c>
      <c r="O2">
        <v>2</v>
      </c>
      <c r="P2">
        <v>16.989999999999998</v>
      </c>
      <c r="Q2">
        <v>1.01</v>
      </c>
    </row>
    <row r="3" spans="1:17" x14ac:dyDescent="0.2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I3">
        <f t="shared" ref="I3:I66" si="0">IF(A3="Female", 1,0)</f>
        <v>0</v>
      </c>
      <c r="J3">
        <f t="shared" ref="J3:J66" si="1">IF(B3="Yes",1,0)</f>
        <v>0</v>
      </c>
      <c r="K3">
        <f t="shared" ref="K3:K66" si="2">IF(C3="Sun",1,0)</f>
        <v>1</v>
      </c>
      <c r="L3">
        <f t="shared" ref="L3:L66" si="3">IF(C3="Sat",1,0)</f>
        <v>0</v>
      </c>
      <c r="M3">
        <f t="shared" ref="M3:M66" si="4">IF(C3="Fri",1,0)</f>
        <v>0</v>
      </c>
      <c r="N3">
        <f t="shared" ref="N3:N66" si="5">IF(D3="Dinner",1,0)</f>
        <v>1</v>
      </c>
      <c r="O3">
        <v>3</v>
      </c>
      <c r="P3">
        <v>10.34</v>
      </c>
      <c r="Q3">
        <v>1.66</v>
      </c>
    </row>
    <row r="4" spans="1:17" x14ac:dyDescent="0.2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I4">
        <f t="shared" si="0"/>
        <v>0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0</v>
      </c>
      <c r="N4">
        <f t="shared" si="5"/>
        <v>1</v>
      </c>
      <c r="O4">
        <v>3</v>
      </c>
      <c r="P4">
        <v>21.01</v>
      </c>
      <c r="Q4">
        <v>3.5</v>
      </c>
    </row>
    <row r="5" spans="1:17" x14ac:dyDescent="0.2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I5">
        <f t="shared" si="0"/>
        <v>0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1</v>
      </c>
      <c r="O5">
        <v>2</v>
      </c>
      <c r="P5">
        <v>23.68</v>
      </c>
      <c r="Q5">
        <v>3.31</v>
      </c>
    </row>
    <row r="6" spans="1:17" x14ac:dyDescent="0.2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I6">
        <f t="shared" si="0"/>
        <v>1</v>
      </c>
      <c r="J6">
        <f t="shared" si="1"/>
        <v>0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1</v>
      </c>
      <c r="O6">
        <v>4</v>
      </c>
      <c r="P6">
        <v>24.59</v>
      </c>
      <c r="Q6">
        <v>3.61</v>
      </c>
    </row>
    <row r="7" spans="1:17" x14ac:dyDescent="0.2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I7">
        <f t="shared" si="0"/>
        <v>0</v>
      </c>
      <c r="J7">
        <f t="shared" si="1"/>
        <v>0</v>
      </c>
      <c r="K7">
        <f t="shared" si="2"/>
        <v>1</v>
      </c>
      <c r="L7">
        <f t="shared" si="3"/>
        <v>0</v>
      </c>
      <c r="M7">
        <f t="shared" si="4"/>
        <v>0</v>
      </c>
      <c r="N7">
        <f t="shared" si="5"/>
        <v>1</v>
      </c>
      <c r="O7">
        <v>4</v>
      </c>
      <c r="P7">
        <v>25.29</v>
      </c>
      <c r="Q7">
        <v>4.71</v>
      </c>
    </row>
    <row r="8" spans="1:17" x14ac:dyDescent="0.2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I8">
        <f t="shared" si="0"/>
        <v>0</v>
      </c>
      <c r="J8">
        <f t="shared" si="1"/>
        <v>0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1</v>
      </c>
      <c r="O8">
        <v>2</v>
      </c>
      <c r="P8">
        <v>8.77</v>
      </c>
      <c r="Q8">
        <v>2</v>
      </c>
    </row>
    <row r="9" spans="1:17" x14ac:dyDescent="0.2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I9">
        <f t="shared" si="0"/>
        <v>0</v>
      </c>
      <c r="J9">
        <f t="shared" si="1"/>
        <v>0</v>
      </c>
      <c r="K9">
        <f t="shared" si="2"/>
        <v>1</v>
      </c>
      <c r="L9">
        <f t="shared" si="3"/>
        <v>0</v>
      </c>
      <c r="M9">
        <f t="shared" si="4"/>
        <v>0</v>
      </c>
      <c r="N9">
        <f t="shared" si="5"/>
        <v>1</v>
      </c>
      <c r="O9">
        <v>4</v>
      </c>
      <c r="P9">
        <v>26.88</v>
      </c>
      <c r="Q9">
        <v>3.12</v>
      </c>
    </row>
    <row r="10" spans="1:17" x14ac:dyDescent="0.2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  <c r="I10">
        <f t="shared" si="0"/>
        <v>0</v>
      </c>
      <c r="J10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  <c r="N10">
        <f t="shared" si="5"/>
        <v>1</v>
      </c>
      <c r="O10">
        <v>2</v>
      </c>
      <c r="P10">
        <v>15.04</v>
      </c>
      <c r="Q10">
        <v>1.96</v>
      </c>
    </row>
    <row r="11" spans="1:17" x14ac:dyDescent="0.2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  <c r="I11">
        <f t="shared" si="0"/>
        <v>0</v>
      </c>
      <c r="J11">
        <f t="shared" si="1"/>
        <v>0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1</v>
      </c>
      <c r="O11">
        <v>2</v>
      </c>
      <c r="P11">
        <v>14.78</v>
      </c>
      <c r="Q11">
        <v>3.23</v>
      </c>
    </row>
    <row r="12" spans="1:17" x14ac:dyDescent="0.2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  <c r="I12">
        <f t="shared" si="0"/>
        <v>0</v>
      </c>
      <c r="J12">
        <f t="shared" si="1"/>
        <v>0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1</v>
      </c>
      <c r="O12">
        <v>2</v>
      </c>
      <c r="P12">
        <v>10.27</v>
      </c>
      <c r="Q12">
        <v>1.71</v>
      </c>
    </row>
    <row r="13" spans="1:17" x14ac:dyDescent="0.2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  <c r="I13">
        <f t="shared" si="0"/>
        <v>1</v>
      </c>
      <c r="J13">
        <f t="shared" si="1"/>
        <v>0</v>
      </c>
      <c r="K13">
        <f t="shared" si="2"/>
        <v>1</v>
      </c>
      <c r="L13">
        <f t="shared" si="3"/>
        <v>0</v>
      </c>
      <c r="M13">
        <f t="shared" si="4"/>
        <v>0</v>
      </c>
      <c r="N13">
        <f t="shared" si="5"/>
        <v>1</v>
      </c>
      <c r="O13">
        <v>4</v>
      </c>
      <c r="P13">
        <v>35.26</v>
      </c>
      <c r="Q13">
        <v>5</v>
      </c>
    </row>
    <row r="14" spans="1:17" x14ac:dyDescent="0.2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  <c r="I14">
        <f t="shared" si="0"/>
        <v>0</v>
      </c>
      <c r="J14">
        <f t="shared" si="1"/>
        <v>0</v>
      </c>
      <c r="K14">
        <f t="shared" si="2"/>
        <v>1</v>
      </c>
      <c r="L14">
        <f t="shared" si="3"/>
        <v>0</v>
      </c>
      <c r="M14">
        <f t="shared" si="4"/>
        <v>0</v>
      </c>
      <c r="N14">
        <f t="shared" si="5"/>
        <v>1</v>
      </c>
      <c r="O14">
        <v>2</v>
      </c>
      <c r="P14">
        <v>15.42</v>
      </c>
      <c r="Q14">
        <v>1.57</v>
      </c>
    </row>
    <row r="15" spans="1:17" x14ac:dyDescent="0.2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  <c r="I15">
        <f t="shared" si="0"/>
        <v>0</v>
      </c>
      <c r="J15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N15">
        <f t="shared" si="5"/>
        <v>1</v>
      </c>
      <c r="O15">
        <v>4</v>
      </c>
      <c r="P15">
        <v>18.43</v>
      </c>
      <c r="Q15">
        <v>3</v>
      </c>
    </row>
    <row r="16" spans="1:17" x14ac:dyDescent="0.2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  <c r="I16">
        <f t="shared" si="0"/>
        <v>1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1</v>
      </c>
      <c r="O16">
        <v>2</v>
      </c>
      <c r="P16">
        <v>14.83</v>
      </c>
      <c r="Q16">
        <v>3.02</v>
      </c>
    </row>
    <row r="17" spans="1:17" x14ac:dyDescent="0.2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1</v>
      </c>
      <c r="O17">
        <v>2</v>
      </c>
      <c r="P17">
        <v>21.58</v>
      </c>
      <c r="Q17">
        <v>3.92</v>
      </c>
    </row>
    <row r="18" spans="1:17" x14ac:dyDescent="0.2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  <c r="I18">
        <f t="shared" si="0"/>
        <v>1</v>
      </c>
      <c r="J18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1</v>
      </c>
      <c r="O18">
        <v>3</v>
      </c>
      <c r="P18">
        <v>10.33</v>
      </c>
      <c r="Q18">
        <v>1.67</v>
      </c>
    </row>
    <row r="19" spans="1:17" x14ac:dyDescent="0.2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  <c r="I19">
        <f t="shared" si="0"/>
        <v>0</v>
      </c>
      <c r="J19">
        <f t="shared" si="1"/>
        <v>0</v>
      </c>
      <c r="K19">
        <f t="shared" si="2"/>
        <v>1</v>
      </c>
      <c r="L19">
        <f t="shared" si="3"/>
        <v>0</v>
      </c>
      <c r="M19">
        <f t="shared" si="4"/>
        <v>0</v>
      </c>
      <c r="N19">
        <f t="shared" si="5"/>
        <v>1</v>
      </c>
      <c r="O19">
        <v>3</v>
      </c>
      <c r="P19">
        <v>16.29</v>
      </c>
      <c r="Q19">
        <v>3.71</v>
      </c>
    </row>
    <row r="20" spans="1:17" x14ac:dyDescent="0.2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  <c r="I20">
        <f t="shared" si="0"/>
        <v>1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1</v>
      </c>
      <c r="O20">
        <v>3</v>
      </c>
      <c r="P20">
        <v>16.97</v>
      </c>
      <c r="Q20">
        <v>3.5</v>
      </c>
    </row>
    <row r="21" spans="1:17" x14ac:dyDescent="0.2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1</v>
      </c>
      <c r="M21">
        <f t="shared" si="4"/>
        <v>0</v>
      </c>
      <c r="N21">
        <f t="shared" si="5"/>
        <v>1</v>
      </c>
      <c r="O21">
        <v>3</v>
      </c>
      <c r="P21">
        <v>20.65</v>
      </c>
      <c r="Q21">
        <v>3.35</v>
      </c>
    </row>
    <row r="22" spans="1:17" x14ac:dyDescent="0.2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1</v>
      </c>
      <c r="M22">
        <f t="shared" si="4"/>
        <v>0</v>
      </c>
      <c r="N22">
        <f t="shared" si="5"/>
        <v>1</v>
      </c>
      <c r="O22">
        <v>2</v>
      </c>
      <c r="P22">
        <v>17.920000000000002</v>
      </c>
      <c r="Q22">
        <v>4.08</v>
      </c>
    </row>
    <row r="23" spans="1:17" x14ac:dyDescent="0.2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  <c r="I23">
        <f t="shared" si="0"/>
        <v>1</v>
      </c>
      <c r="J23">
        <f t="shared" si="1"/>
        <v>0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1</v>
      </c>
      <c r="O23">
        <v>2</v>
      </c>
      <c r="P23">
        <v>20.29</v>
      </c>
      <c r="Q23">
        <v>2.75</v>
      </c>
    </row>
    <row r="24" spans="1:17" x14ac:dyDescent="0.2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  <c r="I24">
        <f t="shared" si="0"/>
        <v>1</v>
      </c>
      <c r="J24">
        <f t="shared" si="1"/>
        <v>0</v>
      </c>
      <c r="K24">
        <f t="shared" si="2"/>
        <v>0</v>
      </c>
      <c r="L24">
        <f t="shared" si="3"/>
        <v>1</v>
      </c>
      <c r="M24">
        <f t="shared" si="4"/>
        <v>0</v>
      </c>
      <c r="N24">
        <f t="shared" si="5"/>
        <v>1</v>
      </c>
      <c r="O24">
        <v>2</v>
      </c>
      <c r="P24">
        <v>15.77</v>
      </c>
      <c r="Q24">
        <v>2.23</v>
      </c>
    </row>
    <row r="25" spans="1:17" x14ac:dyDescent="0.2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1</v>
      </c>
      <c r="M25">
        <f t="shared" si="4"/>
        <v>0</v>
      </c>
      <c r="N25">
        <f t="shared" si="5"/>
        <v>1</v>
      </c>
      <c r="O25">
        <v>4</v>
      </c>
      <c r="P25">
        <v>39.42</v>
      </c>
      <c r="Q25">
        <v>7.58</v>
      </c>
    </row>
    <row r="26" spans="1:17" x14ac:dyDescent="0.2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1</v>
      </c>
      <c r="M26">
        <f t="shared" si="4"/>
        <v>0</v>
      </c>
      <c r="N26">
        <f t="shared" si="5"/>
        <v>1</v>
      </c>
      <c r="O26">
        <v>2</v>
      </c>
      <c r="P26">
        <v>19.82</v>
      </c>
      <c r="Q26">
        <v>3.18</v>
      </c>
    </row>
    <row r="27" spans="1:17" x14ac:dyDescent="0.2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1</v>
      </c>
      <c r="M27">
        <f t="shared" si="4"/>
        <v>0</v>
      </c>
      <c r="N27">
        <f t="shared" si="5"/>
        <v>1</v>
      </c>
      <c r="O27">
        <v>4</v>
      </c>
      <c r="P27">
        <v>17.809999999999999</v>
      </c>
      <c r="Q27">
        <v>2.34</v>
      </c>
    </row>
    <row r="28" spans="1:17" x14ac:dyDescent="0.2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1</v>
      </c>
      <c r="M28">
        <f t="shared" si="4"/>
        <v>0</v>
      </c>
      <c r="N28">
        <f t="shared" si="5"/>
        <v>1</v>
      </c>
      <c r="O28">
        <v>2</v>
      </c>
      <c r="P28">
        <v>13.37</v>
      </c>
      <c r="Q28">
        <v>2</v>
      </c>
    </row>
    <row r="29" spans="1:17" x14ac:dyDescent="0.2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1</v>
      </c>
      <c r="O29">
        <v>2</v>
      </c>
      <c r="P29">
        <v>12.69</v>
      </c>
      <c r="Q29">
        <v>2</v>
      </c>
    </row>
    <row r="30" spans="1:17" x14ac:dyDescent="0.2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1</v>
      </c>
      <c r="M30">
        <f t="shared" si="4"/>
        <v>0</v>
      </c>
      <c r="N30">
        <f t="shared" si="5"/>
        <v>1</v>
      </c>
      <c r="O30">
        <v>2</v>
      </c>
      <c r="P30">
        <v>21.7</v>
      </c>
      <c r="Q30">
        <v>4.3</v>
      </c>
    </row>
    <row r="31" spans="1:17" x14ac:dyDescent="0.2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1</v>
      </c>
      <c r="M31">
        <f t="shared" si="4"/>
        <v>0</v>
      </c>
      <c r="N31">
        <f t="shared" si="5"/>
        <v>1</v>
      </c>
      <c r="O31">
        <v>2</v>
      </c>
      <c r="P31">
        <v>19.649999999999999</v>
      </c>
      <c r="Q31">
        <v>3</v>
      </c>
    </row>
    <row r="32" spans="1:17" x14ac:dyDescent="0.2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1</v>
      </c>
      <c r="O32">
        <v>2</v>
      </c>
      <c r="P32">
        <v>9.5500000000000007</v>
      </c>
      <c r="Q32">
        <v>1.45</v>
      </c>
    </row>
    <row r="33" spans="1:17" x14ac:dyDescent="0.2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1</v>
      </c>
      <c r="M33">
        <f t="shared" si="4"/>
        <v>0</v>
      </c>
      <c r="N33">
        <f t="shared" si="5"/>
        <v>1</v>
      </c>
      <c r="O33">
        <v>4</v>
      </c>
      <c r="P33">
        <v>18.350000000000001</v>
      </c>
      <c r="Q33">
        <v>2.5</v>
      </c>
    </row>
    <row r="34" spans="1:17" x14ac:dyDescent="0.2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1</v>
      </c>
      <c r="M34">
        <f t="shared" si="4"/>
        <v>0</v>
      </c>
      <c r="N34">
        <f t="shared" si="5"/>
        <v>1</v>
      </c>
      <c r="O34">
        <v>2</v>
      </c>
      <c r="P34">
        <v>15.06</v>
      </c>
      <c r="Q34">
        <v>3</v>
      </c>
    </row>
    <row r="35" spans="1:17" x14ac:dyDescent="0.2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1</v>
      </c>
      <c r="M35">
        <f t="shared" si="4"/>
        <v>0</v>
      </c>
      <c r="N35">
        <f t="shared" si="5"/>
        <v>1</v>
      </c>
      <c r="O35">
        <v>4</v>
      </c>
      <c r="P35">
        <v>20.69</v>
      </c>
      <c r="Q35">
        <v>2.4500000000000002</v>
      </c>
    </row>
    <row r="36" spans="1:17" x14ac:dyDescent="0.2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  <c r="M36">
        <f t="shared" si="4"/>
        <v>0</v>
      </c>
      <c r="N36">
        <f t="shared" si="5"/>
        <v>1</v>
      </c>
      <c r="O36">
        <v>2</v>
      </c>
      <c r="P36">
        <v>17.78</v>
      </c>
      <c r="Q36">
        <v>3.27</v>
      </c>
    </row>
    <row r="37" spans="1:17" x14ac:dyDescent="0.2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  <c r="M37">
        <f t="shared" si="4"/>
        <v>0</v>
      </c>
      <c r="N37">
        <f t="shared" si="5"/>
        <v>1</v>
      </c>
      <c r="O37">
        <v>3</v>
      </c>
      <c r="P37">
        <v>24.06</v>
      </c>
      <c r="Q37">
        <v>3.6</v>
      </c>
    </row>
    <row r="38" spans="1:17" x14ac:dyDescent="0.2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1</v>
      </c>
      <c r="M38">
        <f t="shared" si="4"/>
        <v>0</v>
      </c>
      <c r="N38">
        <f t="shared" si="5"/>
        <v>1</v>
      </c>
      <c r="O38">
        <v>3</v>
      </c>
      <c r="P38">
        <v>16.309999999999999</v>
      </c>
      <c r="Q38">
        <v>2</v>
      </c>
    </row>
    <row r="39" spans="1:17" x14ac:dyDescent="0.2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1</v>
      </c>
      <c r="M39">
        <f t="shared" si="4"/>
        <v>0</v>
      </c>
      <c r="N39">
        <f t="shared" si="5"/>
        <v>1</v>
      </c>
      <c r="O39">
        <v>3</v>
      </c>
      <c r="P39">
        <v>16.93</v>
      </c>
      <c r="Q39">
        <v>3.07</v>
      </c>
    </row>
    <row r="40" spans="1:17" x14ac:dyDescent="0.2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1</v>
      </c>
      <c r="M40">
        <f t="shared" si="4"/>
        <v>0</v>
      </c>
      <c r="N40">
        <f t="shared" si="5"/>
        <v>1</v>
      </c>
      <c r="O40">
        <v>3</v>
      </c>
      <c r="P40">
        <v>18.690000000000001</v>
      </c>
      <c r="Q40">
        <v>2.31</v>
      </c>
    </row>
    <row r="41" spans="1:17" x14ac:dyDescent="0.2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1</v>
      </c>
      <c r="M41">
        <f t="shared" si="4"/>
        <v>0</v>
      </c>
      <c r="N41">
        <f t="shared" si="5"/>
        <v>1</v>
      </c>
      <c r="O41">
        <v>3</v>
      </c>
      <c r="P41">
        <v>31.27</v>
      </c>
      <c r="Q41">
        <v>5</v>
      </c>
    </row>
    <row r="42" spans="1:17" x14ac:dyDescent="0.2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1</v>
      </c>
      <c r="M42">
        <f t="shared" si="4"/>
        <v>0</v>
      </c>
      <c r="N42">
        <f t="shared" si="5"/>
        <v>1</v>
      </c>
      <c r="O42">
        <v>3</v>
      </c>
      <c r="P42">
        <v>16.04</v>
      </c>
      <c r="Q42">
        <v>2.2400000000000002</v>
      </c>
    </row>
    <row r="43" spans="1:17" x14ac:dyDescent="0.2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  <c r="I43">
        <f t="shared" si="0"/>
        <v>0</v>
      </c>
      <c r="J43">
        <f t="shared" si="1"/>
        <v>0</v>
      </c>
      <c r="K43">
        <f t="shared" si="2"/>
        <v>1</v>
      </c>
      <c r="L43">
        <f t="shared" si="3"/>
        <v>0</v>
      </c>
      <c r="M43">
        <f t="shared" si="4"/>
        <v>0</v>
      </c>
      <c r="N43">
        <f t="shared" si="5"/>
        <v>1</v>
      </c>
      <c r="O43">
        <v>2</v>
      </c>
      <c r="P43">
        <v>17.46</v>
      </c>
      <c r="Q43">
        <v>2.54</v>
      </c>
    </row>
    <row r="44" spans="1:17" x14ac:dyDescent="0.2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  <c r="I44">
        <f t="shared" si="0"/>
        <v>0</v>
      </c>
      <c r="J44">
        <f t="shared" si="1"/>
        <v>0</v>
      </c>
      <c r="K44">
        <f t="shared" si="2"/>
        <v>1</v>
      </c>
      <c r="L44">
        <f t="shared" si="3"/>
        <v>0</v>
      </c>
      <c r="M44">
        <f t="shared" si="4"/>
        <v>0</v>
      </c>
      <c r="N44">
        <f t="shared" si="5"/>
        <v>1</v>
      </c>
      <c r="O44">
        <v>2</v>
      </c>
      <c r="P44">
        <v>13.94</v>
      </c>
      <c r="Q44">
        <v>3.06</v>
      </c>
    </row>
    <row r="45" spans="1:17" x14ac:dyDescent="0.2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  <c r="I45">
        <f t="shared" si="0"/>
        <v>0</v>
      </c>
      <c r="J45">
        <f t="shared" si="1"/>
        <v>0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1</v>
      </c>
      <c r="O45">
        <v>2</v>
      </c>
      <c r="P45">
        <v>9.68</v>
      </c>
      <c r="Q45">
        <v>1.32</v>
      </c>
    </row>
    <row r="46" spans="1:17" x14ac:dyDescent="0.2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  <c r="I46">
        <f t="shared" si="0"/>
        <v>0</v>
      </c>
      <c r="J46">
        <f t="shared" si="1"/>
        <v>0</v>
      </c>
      <c r="K46">
        <f t="shared" si="2"/>
        <v>1</v>
      </c>
      <c r="L46">
        <f t="shared" si="3"/>
        <v>0</v>
      </c>
      <c r="M46">
        <f t="shared" si="4"/>
        <v>0</v>
      </c>
      <c r="N46">
        <f t="shared" si="5"/>
        <v>1</v>
      </c>
      <c r="O46">
        <v>4</v>
      </c>
      <c r="P46">
        <v>30.4</v>
      </c>
      <c r="Q46">
        <v>5.6</v>
      </c>
    </row>
    <row r="47" spans="1:17" x14ac:dyDescent="0.2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  <c r="I47">
        <f t="shared" si="0"/>
        <v>0</v>
      </c>
      <c r="J47">
        <f t="shared" si="1"/>
        <v>0</v>
      </c>
      <c r="K47">
        <f t="shared" si="2"/>
        <v>1</v>
      </c>
      <c r="L47">
        <f t="shared" si="3"/>
        <v>0</v>
      </c>
      <c r="M47">
        <f t="shared" si="4"/>
        <v>0</v>
      </c>
      <c r="N47">
        <f t="shared" si="5"/>
        <v>1</v>
      </c>
      <c r="O47">
        <v>2</v>
      </c>
      <c r="P47">
        <v>18.29</v>
      </c>
      <c r="Q47">
        <v>3</v>
      </c>
    </row>
    <row r="48" spans="1:17" x14ac:dyDescent="0.2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  <c r="I48">
        <f t="shared" si="0"/>
        <v>0</v>
      </c>
      <c r="J48">
        <f t="shared" si="1"/>
        <v>0</v>
      </c>
      <c r="K48">
        <f t="shared" si="2"/>
        <v>1</v>
      </c>
      <c r="L48">
        <f t="shared" si="3"/>
        <v>0</v>
      </c>
      <c r="M48">
        <f t="shared" si="4"/>
        <v>0</v>
      </c>
      <c r="N48">
        <f t="shared" si="5"/>
        <v>1</v>
      </c>
      <c r="O48">
        <v>2</v>
      </c>
      <c r="P48">
        <v>22.23</v>
      </c>
      <c r="Q48">
        <v>5</v>
      </c>
    </row>
    <row r="49" spans="1:17" x14ac:dyDescent="0.2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0</v>
      </c>
      <c r="N49">
        <f t="shared" si="5"/>
        <v>1</v>
      </c>
      <c r="O49">
        <v>4</v>
      </c>
      <c r="P49">
        <v>32.4</v>
      </c>
      <c r="Q49">
        <v>6</v>
      </c>
    </row>
    <row r="50" spans="1:17" x14ac:dyDescent="0.2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  <c r="I50">
        <f t="shared" si="0"/>
        <v>0</v>
      </c>
      <c r="J50">
        <f t="shared" si="1"/>
        <v>0</v>
      </c>
      <c r="K50">
        <f t="shared" si="2"/>
        <v>1</v>
      </c>
      <c r="L50">
        <f t="shared" si="3"/>
        <v>0</v>
      </c>
      <c r="M50">
        <f t="shared" si="4"/>
        <v>0</v>
      </c>
      <c r="N50">
        <f t="shared" si="5"/>
        <v>1</v>
      </c>
      <c r="O50">
        <v>3</v>
      </c>
      <c r="P50">
        <v>28.55</v>
      </c>
      <c r="Q50">
        <v>2.0499999999999998</v>
      </c>
    </row>
    <row r="51" spans="1:17" x14ac:dyDescent="0.2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  <c r="I51">
        <f t="shared" si="0"/>
        <v>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N51">
        <f t="shared" si="5"/>
        <v>1</v>
      </c>
      <c r="O51">
        <v>2</v>
      </c>
      <c r="P51">
        <v>18.04</v>
      </c>
      <c r="Q51">
        <v>3</v>
      </c>
    </row>
    <row r="52" spans="1:17" x14ac:dyDescent="0.2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  <c r="I52">
        <f t="shared" si="0"/>
        <v>0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0</v>
      </c>
      <c r="N52">
        <f t="shared" si="5"/>
        <v>1</v>
      </c>
      <c r="O52">
        <v>2</v>
      </c>
      <c r="P52">
        <v>12.54</v>
      </c>
      <c r="Q52">
        <v>2.5</v>
      </c>
    </row>
    <row r="53" spans="1:17" x14ac:dyDescent="0.2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  <c r="I53">
        <f t="shared" si="0"/>
        <v>1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1</v>
      </c>
      <c r="O53">
        <v>2</v>
      </c>
      <c r="P53">
        <v>10.29</v>
      </c>
      <c r="Q53">
        <v>2.6</v>
      </c>
    </row>
    <row r="54" spans="1:17" x14ac:dyDescent="0.2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  <c r="I54">
        <f t="shared" si="0"/>
        <v>1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>
        <f t="shared" si="5"/>
        <v>1</v>
      </c>
      <c r="O54">
        <v>4</v>
      </c>
      <c r="P54">
        <v>34.81</v>
      </c>
      <c r="Q54">
        <v>5.2</v>
      </c>
    </row>
    <row r="55" spans="1:17" x14ac:dyDescent="0.2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1</v>
      </c>
      <c r="O55">
        <v>2</v>
      </c>
      <c r="P55">
        <v>9.94</v>
      </c>
      <c r="Q55">
        <v>1.56</v>
      </c>
    </row>
    <row r="56" spans="1:17" x14ac:dyDescent="0.2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  <c r="I56">
        <f t="shared" si="0"/>
        <v>0</v>
      </c>
      <c r="J56">
        <f t="shared" si="1"/>
        <v>0</v>
      </c>
      <c r="K56">
        <f t="shared" si="2"/>
        <v>1</v>
      </c>
      <c r="L56">
        <f t="shared" si="3"/>
        <v>0</v>
      </c>
      <c r="M56">
        <f t="shared" si="4"/>
        <v>0</v>
      </c>
      <c r="N56">
        <f t="shared" si="5"/>
        <v>1</v>
      </c>
      <c r="O56">
        <v>4</v>
      </c>
      <c r="P56">
        <v>25.56</v>
      </c>
      <c r="Q56">
        <v>4.34</v>
      </c>
    </row>
    <row r="57" spans="1:17" x14ac:dyDescent="0.2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  <c r="I57">
        <f t="shared" si="0"/>
        <v>0</v>
      </c>
      <c r="J57">
        <f t="shared" si="1"/>
        <v>0</v>
      </c>
      <c r="K57">
        <f t="shared" si="2"/>
        <v>1</v>
      </c>
      <c r="L57">
        <f t="shared" si="3"/>
        <v>0</v>
      </c>
      <c r="M57">
        <f t="shared" si="4"/>
        <v>0</v>
      </c>
      <c r="N57">
        <f t="shared" si="5"/>
        <v>1</v>
      </c>
      <c r="O57">
        <v>2</v>
      </c>
      <c r="P57">
        <v>19.489999999999998</v>
      </c>
      <c r="Q57">
        <v>3.51</v>
      </c>
    </row>
    <row r="58" spans="1:17" x14ac:dyDescent="0.2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  <c r="I58">
        <f t="shared" si="0"/>
        <v>0</v>
      </c>
      <c r="J58">
        <f t="shared" si="1"/>
        <v>1</v>
      </c>
      <c r="K58">
        <f t="shared" si="2"/>
        <v>0</v>
      </c>
      <c r="L58">
        <f t="shared" si="3"/>
        <v>1</v>
      </c>
      <c r="M58">
        <f t="shared" si="4"/>
        <v>0</v>
      </c>
      <c r="N58">
        <f t="shared" si="5"/>
        <v>1</v>
      </c>
      <c r="O58">
        <v>4</v>
      </c>
      <c r="P58">
        <v>38.01</v>
      </c>
      <c r="Q58">
        <v>3</v>
      </c>
    </row>
    <row r="59" spans="1:17" x14ac:dyDescent="0.2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  <c r="I59">
        <f t="shared" si="0"/>
        <v>1</v>
      </c>
      <c r="J59">
        <f t="shared" si="1"/>
        <v>0</v>
      </c>
      <c r="K59">
        <f t="shared" si="2"/>
        <v>0</v>
      </c>
      <c r="L59">
        <f t="shared" si="3"/>
        <v>1</v>
      </c>
      <c r="M59">
        <f t="shared" si="4"/>
        <v>0</v>
      </c>
      <c r="N59">
        <f t="shared" si="5"/>
        <v>1</v>
      </c>
      <c r="O59">
        <v>2</v>
      </c>
      <c r="P59">
        <v>26.41</v>
      </c>
      <c r="Q59">
        <v>1.5</v>
      </c>
    </row>
    <row r="60" spans="1:17" x14ac:dyDescent="0.2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  <c r="I60">
        <f t="shared" si="0"/>
        <v>0</v>
      </c>
      <c r="J60">
        <f t="shared" si="1"/>
        <v>1</v>
      </c>
      <c r="K60">
        <f t="shared" si="2"/>
        <v>0</v>
      </c>
      <c r="L60">
        <f t="shared" si="3"/>
        <v>1</v>
      </c>
      <c r="M60">
        <f t="shared" si="4"/>
        <v>0</v>
      </c>
      <c r="N60">
        <f t="shared" si="5"/>
        <v>1</v>
      </c>
      <c r="O60">
        <v>2</v>
      </c>
      <c r="P60">
        <v>11.24</v>
      </c>
      <c r="Q60">
        <v>1.76</v>
      </c>
    </row>
    <row r="61" spans="1:17" x14ac:dyDescent="0.2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1</v>
      </c>
      <c r="M61">
        <f t="shared" si="4"/>
        <v>0</v>
      </c>
      <c r="N61">
        <f t="shared" si="5"/>
        <v>1</v>
      </c>
      <c r="O61">
        <v>4</v>
      </c>
      <c r="P61">
        <v>48.27</v>
      </c>
      <c r="Q61">
        <v>6.73</v>
      </c>
    </row>
    <row r="62" spans="1:17" x14ac:dyDescent="0.2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  <c r="I62">
        <f t="shared" si="0"/>
        <v>0</v>
      </c>
      <c r="J62">
        <f t="shared" si="1"/>
        <v>1</v>
      </c>
      <c r="K62">
        <f t="shared" si="2"/>
        <v>0</v>
      </c>
      <c r="L62">
        <f t="shared" si="3"/>
        <v>1</v>
      </c>
      <c r="M62">
        <f t="shared" si="4"/>
        <v>0</v>
      </c>
      <c r="N62">
        <f t="shared" si="5"/>
        <v>1</v>
      </c>
      <c r="O62">
        <v>2</v>
      </c>
      <c r="P62">
        <v>20.29</v>
      </c>
      <c r="Q62">
        <v>3.21</v>
      </c>
    </row>
    <row r="63" spans="1:17" x14ac:dyDescent="0.2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  <c r="I63">
        <f t="shared" si="0"/>
        <v>0</v>
      </c>
      <c r="J63">
        <f t="shared" si="1"/>
        <v>1</v>
      </c>
      <c r="K63">
        <f t="shared" si="2"/>
        <v>0</v>
      </c>
      <c r="L63">
        <f t="shared" si="3"/>
        <v>1</v>
      </c>
      <c r="M63">
        <f t="shared" si="4"/>
        <v>0</v>
      </c>
      <c r="N63">
        <f t="shared" si="5"/>
        <v>1</v>
      </c>
      <c r="O63">
        <v>2</v>
      </c>
      <c r="P63">
        <v>13.81</v>
      </c>
      <c r="Q63">
        <v>2</v>
      </c>
    </row>
    <row r="64" spans="1:17" x14ac:dyDescent="0.2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  <c r="I64">
        <f t="shared" si="0"/>
        <v>0</v>
      </c>
      <c r="J64">
        <f t="shared" si="1"/>
        <v>1</v>
      </c>
      <c r="K64">
        <f t="shared" si="2"/>
        <v>0</v>
      </c>
      <c r="L64">
        <f t="shared" si="3"/>
        <v>1</v>
      </c>
      <c r="M64">
        <f t="shared" si="4"/>
        <v>0</v>
      </c>
      <c r="N64">
        <f t="shared" si="5"/>
        <v>1</v>
      </c>
      <c r="O64">
        <v>2</v>
      </c>
      <c r="P64">
        <v>11.02</v>
      </c>
      <c r="Q64">
        <v>1.98</v>
      </c>
    </row>
    <row r="65" spans="1:17" x14ac:dyDescent="0.2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  <c r="I65">
        <f t="shared" si="0"/>
        <v>0</v>
      </c>
      <c r="J65">
        <f t="shared" si="1"/>
        <v>1</v>
      </c>
      <c r="K65">
        <f t="shared" si="2"/>
        <v>0</v>
      </c>
      <c r="L65">
        <f t="shared" si="3"/>
        <v>1</v>
      </c>
      <c r="M65">
        <f t="shared" si="4"/>
        <v>0</v>
      </c>
      <c r="N65">
        <f t="shared" si="5"/>
        <v>1</v>
      </c>
      <c r="O65">
        <v>4</v>
      </c>
      <c r="P65">
        <v>18.29</v>
      </c>
      <c r="Q65">
        <v>3.76</v>
      </c>
    </row>
    <row r="66" spans="1:17" x14ac:dyDescent="0.2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1</v>
      </c>
      <c r="M66">
        <f t="shared" si="4"/>
        <v>0</v>
      </c>
      <c r="N66">
        <f t="shared" si="5"/>
        <v>1</v>
      </c>
      <c r="O66">
        <v>3</v>
      </c>
      <c r="P66">
        <v>17.59</v>
      </c>
      <c r="Q66">
        <v>2.64</v>
      </c>
    </row>
    <row r="67" spans="1:17" x14ac:dyDescent="0.2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  <c r="I67">
        <f t="shared" ref="I67:I130" si="6">IF(A67="Female", 1,0)</f>
        <v>0</v>
      </c>
      <c r="J67">
        <f t="shared" ref="J67:J130" si="7">IF(B67="Yes",1,0)</f>
        <v>0</v>
      </c>
      <c r="K67">
        <f t="shared" ref="K67:K130" si="8">IF(C67="Sun",1,0)</f>
        <v>0</v>
      </c>
      <c r="L67">
        <f t="shared" ref="L67:L130" si="9">IF(C67="Sat",1,0)</f>
        <v>1</v>
      </c>
      <c r="M67">
        <f t="shared" ref="M67:M130" si="10">IF(C67="Fri",1,0)</f>
        <v>0</v>
      </c>
      <c r="N67">
        <f t="shared" ref="N67:N130" si="11">IF(D67="Dinner",1,0)</f>
        <v>1</v>
      </c>
      <c r="O67">
        <v>3</v>
      </c>
      <c r="P67">
        <v>20.079999999999998</v>
      </c>
      <c r="Q67">
        <v>3.15</v>
      </c>
    </row>
    <row r="68" spans="1:17" x14ac:dyDescent="0.2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  <c r="I68">
        <f t="shared" si="6"/>
        <v>1</v>
      </c>
      <c r="J68">
        <f t="shared" si="7"/>
        <v>0</v>
      </c>
      <c r="K68">
        <f t="shared" si="8"/>
        <v>0</v>
      </c>
      <c r="L68">
        <f t="shared" si="9"/>
        <v>1</v>
      </c>
      <c r="M68">
        <f t="shared" si="10"/>
        <v>0</v>
      </c>
      <c r="N68">
        <f t="shared" si="11"/>
        <v>1</v>
      </c>
      <c r="O68">
        <v>2</v>
      </c>
      <c r="P68">
        <v>16.45</v>
      </c>
      <c r="Q68">
        <v>2.4700000000000002</v>
      </c>
    </row>
    <row r="69" spans="1:17" x14ac:dyDescent="0.2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  <c r="I69">
        <f t="shared" si="6"/>
        <v>1</v>
      </c>
      <c r="J69">
        <f t="shared" si="7"/>
        <v>1</v>
      </c>
      <c r="K69">
        <f t="shared" si="8"/>
        <v>0</v>
      </c>
      <c r="L69">
        <f t="shared" si="9"/>
        <v>1</v>
      </c>
      <c r="M69">
        <f t="shared" si="10"/>
        <v>0</v>
      </c>
      <c r="N69">
        <f t="shared" si="11"/>
        <v>1</v>
      </c>
      <c r="O69">
        <v>1</v>
      </c>
      <c r="P69">
        <v>3.07</v>
      </c>
      <c r="Q69">
        <v>1</v>
      </c>
    </row>
    <row r="70" spans="1:17" x14ac:dyDescent="0.2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1</v>
      </c>
      <c r="M70">
        <f t="shared" si="10"/>
        <v>0</v>
      </c>
      <c r="N70">
        <f t="shared" si="11"/>
        <v>1</v>
      </c>
      <c r="O70">
        <v>2</v>
      </c>
      <c r="P70">
        <v>20.23</v>
      </c>
      <c r="Q70">
        <v>2.0099999999999998</v>
      </c>
    </row>
    <row r="71" spans="1:17" x14ac:dyDescent="0.2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  <c r="I71">
        <f t="shared" si="6"/>
        <v>0</v>
      </c>
      <c r="J71">
        <f t="shared" si="7"/>
        <v>1</v>
      </c>
      <c r="K71">
        <f t="shared" si="8"/>
        <v>0</v>
      </c>
      <c r="L71">
        <f t="shared" si="9"/>
        <v>1</v>
      </c>
      <c r="M71">
        <f t="shared" si="10"/>
        <v>0</v>
      </c>
      <c r="N71">
        <f t="shared" si="11"/>
        <v>1</v>
      </c>
      <c r="O71">
        <v>2</v>
      </c>
      <c r="P71">
        <v>15.01</v>
      </c>
      <c r="Q71">
        <v>2.09</v>
      </c>
    </row>
    <row r="72" spans="1:17" x14ac:dyDescent="0.2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1</v>
      </c>
      <c r="M72">
        <f t="shared" si="10"/>
        <v>0</v>
      </c>
      <c r="N72">
        <f t="shared" si="11"/>
        <v>1</v>
      </c>
      <c r="O72">
        <v>2</v>
      </c>
      <c r="P72">
        <v>12.02</v>
      </c>
      <c r="Q72">
        <v>1.97</v>
      </c>
    </row>
    <row r="73" spans="1:17" x14ac:dyDescent="0.2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  <c r="I73">
        <f t="shared" si="6"/>
        <v>1</v>
      </c>
      <c r="J73">
        <f t="shared" si="7"/>
        <v>0</v>
      </c>
      <c r="K73">
        <f t="shared" si="8"/>
        <v>0</v>
      </c>
      <c r="L73">
        <f t="shared" si="9"/>
        <v>1</v>
      </c>
      <c r="M73">
        <f t="shared" si="10"/>
        <v>0</v>
      </c>
      <c r="N73">
        <f t="shared" si="11"/>
        <v>1</v>
      </c>
      <c r="O73">
        <v>3</v>
      </c>
      <c r="P73">
        <v>17.07</v>
      </c>
      <c r="Q73">
        <v>3</v>
      </c>
    </row>
    <row r="74" spans="1:17" x14ac:dyDescent="0.2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  <c r="I74">
        <f t="shared" si="6"/>
        <v>1</v>
      </c>
      <c r="J74">
        <f t="shared" si="7"/>
        <v>1</v>
      </c>
      <c r="K74">
        <f t="shared" si="8"/>
        <v>0</v>
      </c>
      <c r="L74">
        <f t="shared" si="9"/>
        <v>1</v>
      </c>
      <c r="M74">
        <f t="shared" si="10"/>
        <v>0</v>
      </c>
      <c r="N74">
        <f t="shared" si="11"/>
        <v>1</v>
      </c>
      <c r="O74">
        <v>2</v>
      </c>
      <c r="P74">
        <v>26.86</v>
      </c>
      <c r="Q74">
        <v>3.14</v>
      </c>
    </row>
    <row r="75" spans="1:17" x14ac:dyDescent="0.2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  <c r="I75">
        <f t="shared" si="6"/>
        <v>1</v>
      </c>
      <c r="J75">
        <f t="shared" si="7"/>
        <v>1</v>
      </c>
      <c r="K75">
        <f t="shared" si="8"/>
        <v>0</v>
      </c>
      <c r="L75">
        <f t="shared" si="9"/>
        <v>1</v>
      </c>
      <c r="M75">
        <f t="shared" si="10"/>
        <v>0</v>
      </c>
      <c r="N75">
        <f t="shared" si="11"/>
        <v>1</v>
      </c>
      <c r="O75">
        <v>2</v>
      </c>
      <c r="P75">
        <v>25.28</v>
      </c>
      <c r="Q75">
        <v>5</v>
      </c>
    </row>
    <row r="76" spans="1:17" x14ac:dyDescent="0.2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  <c r="I76">
        <f t="shared" si="6"/>
        <v>1</v>
      </c>
      <c r="J76">
        <f t="shared" si="7"/>
        <v>0</v>
      </c>
      <c r="K76">
        <f t="shared" si="8"/>
        <v>0</v>
      </c>
      <c r="L76">
        <f t="shared" si="9"/>
        <v>1</v>
      </c>
      <c r="M76">
        <f t="shared" si="10"/>
        <v>0</v>
      </c>
      <c r="N76">
        <f t="shared" si="11"/>
        <v>1</v>
      </c>
      <c r="O76">
        <v>2</v>
      </c>
      <c r="P76">
        <v>14.73</v>
      </c>
      <c r="Q76">
        <v>2.2000000000000002</v>
      </c>
    </row>
    <row r="77" spans="1:17" x14ac:dyDescent="0.2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1</v>
      </c>
      <c r="M77">
        <f t="shared" si="10"/>
        <v>0</v>
      </c>
      <c r="N77">
        <f t="shared" si="11"/>
        <v>1</v>
      </c>
      <c r="O77">
        <v>2</v>
      </c>
      <c r="P77">
        <v>10.51</v>
      </c>
      <c r="Q77">
        <v>1.25</v>
      </c>
    </row>
    <row r="78" spans="1:17" x14ac:dyDescent="0.2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  <c r="I78">
        <f t="shared" si="6"/>
        <v>0</v>
      </c>
      <c r="J78">
        <f t="shared" si="7"/>
        <v>1</v>
      </c>
      <c r="K78">
        <f t="shared" si="8"/>
        <v>0</v>
      </c>
      <c r="L78">
        <f t="shared" si="9"/>
        <v>1</v>
      </c>
      <c r="M78">
        <f t="shared" si="10"/>
        <v>0</v>
      </c>
      <c r="N78">
        <f t="shared" si="11"/>
        <v>1</v>
      </c>
      <c r="O78">
        <v>2</v>
      </c>
      <c r="P78">
        <v>17.920000000000002</v>
      </c>
      <c r="Q78">
        <v>3.08</v>
      </c>
    </row>
    <row r="79" spans="1:17" x14ac:dyDescent="0.2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v>4</v>
      </c>
      <c r="P79">
        <v>27.2</v>
      </c>
      <c r="Q79">
        <v>4</v>
      </c>
    </row>
    <row r="80" spans="1:17" x14ac:dyDescent="0.2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  <c r="M80">
        <f t="shared" si="10"/>
        <v>0</v>
      </c>
      <c r="N80">
        <f t="shared" si="11"/>
        <v>0</v>
      </c>
      <c r="O80">
        <v>2</v>
      </c>
      <c r="P80">
        <v>22.76</v>
      </c>
      <c r="Q80">
        <v>3</v>
      </c>
    </row>
    <row r="81" spans="1:17" x14ac:dyDescent="0.2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  <c r="M81">
        <f t="shared" si="10"/>
        <v>0</v>
      </c>
      <c r="N81">
        <f t="shared" si="11"/>
        <v>0</v>
      </c>
      <c r="O81">
        <v>2</v>
      </c>
      <c r="P81">
        <v>17.29</v>
      </c>
      <c r="Q81">
        <v>2.71</v>
      </c>
    </row>
    <row r="82" spans="1:17" x14ac:dyDescent="0.2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  <c r="I82">
        <f t="shared" si="6"/>
        <v>0</v>
      </c>
      <c r="J82">
        <f t="shared" si="7"/>
        <v>1</v>
      </c>
      <c r="K82">
        <f t="shared" si="8"/>
        <v>0</v>
      </c>
      <c r="L82">
        <f t="shared" si="9"/>
        <v>0</v>
      </c>
      <c r="M82">
        <f t="shared" si="10"/>
        <v>0</v>
      </c>
      <c r="N82">
        <f t="shared" si="11"/>
        <v>0</v>
      </c>
      <c r="O82">
        <v>2</v>
      </c>
      <c r="P82">
        <v>19.440000000000001</v>
      </c>
      <c r="Q82">
        <v>3</v>
      </c>
    </row>
    <row r="83" spans="1:17" x14ac:dyDescent="0.2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  <c r="I83">
        <f t="shared" si="6"/>
        <v>0</v>
      </c>
      <c r="J83">
        <f t="shared" si="7"/>
        <v>0</v>
      </c>
      <c r="K83">
        <f t="shared" si="8"/>
        <v>0</v>
      </c>
      <c r="L83">
        <f t="shared" si="9"/>
        <v>0</v>
      </c>
      <c r="M83">
        <f t="shared" si="10"/>
        <v>0</v>
      </c>
      <c r="N83">
        <f t="shared" si="11"/>
        <v>0</v>
      </c>
      <c r="O83">
        <v>2</v>
      </c>
      <c r="P83">
        <v>16.66</v>
      </c>
      <c r="Q83">
        <v>3.4</v>
      </c>
    </row>
    <row r="84" spans="1:17" x14ac:dyDescent="0.2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  <c r="I84">
        <f t="shared" si="6"/>
        <v>1</v>
      </c>
      <c r="J84">
        <f t="shared" si="7"/>
        <v>0</v>
      </c>
      <c r="K84">
        <f t="shared" si="8"/>
        <v>0</v>
      </c>
      <c r="L84">
        <f t="shared" si="9"/>
        <v>0</v>
      </c>
      <c r="M84">
        <f t="shared" si="10"/>
        <v>0</v>
      </c>
      <c r="N84">
        <f t="shared" si="11"/>
        <v>0</v>
      </c>
      <c r="O84">
        <v>1</v>
      </c>
      <c r="P84">
        <v>10.07</v>
      </c>
      <c r="Q84">
        <v>1.83</v>
      </c>
    </row>
    <row r="85" spans="1:17" x14ac:dyDescent="0.2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  <c r="I85">
        <f t="shared" si="6"/>
        <v>0</v>
      </c>
      <c r="J85">
        <f t="shared" si="7"/>
        <v>1</v>
      </c>
      <c r="K85">
        <f t="shared" si="8"/>
        <v>0</v>
      </c>
      <c r="L85">
        <f t="shared" si="9"/>
        <v>0</v>
      </c>
      <c r="M85">
        <f t="shared" si="10"/>
        <v>0</v>
      </c>
      <c r="N85">
        <f t="shared" si="11"/>
        <v>0</v>
      </c>
      <c r="O85">
        <v>2</v>
      </c>
      <c r="P85">
        <v>32.68</v>
      </c>
      <c r="Q85">
        <v>5</v>
      </c>
    </row>
    <row r="86" spans="1:17" x14ac:dyDescent="0.2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  <c r="N86">
        <f t="shared" si="11"/>
        <v>0</v>
      </c>
      <c r="O86">
        <v>2</v>
      </c>
      <c r="P86">
        <v>15.98</v>
      </c>
      <c r="Q86">
        <v>2.0299999999999998</v>
      </c>
    </row>
    <row r="87" spans="1:17" x14ac:dyDescent="0.2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  <c r="I87">
        <f t="shared" si="6"/>
        <v>1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  <c r="N87">
        <f t="shared" si="11"/>
        <v>0</v>
      </c>
      <c r="O87">
        <v>4</v>
      </c>
      <c r="P87">
        <v>34.83</v>
      </c>
      <c r="Q87">
        <v>5.17</v>
      </c>
    </row>
    <row r="88" spans="1:17" x14ac:dyDescent="0.2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  <c r="N88">
        <f t="shared" si="11"/>
        <v>0</v>
      </c>
      <c r="O88">
        <v>2</v>
      </c>
      <c r="P88">
        <v>13.03</v>
      </c>
      <c r="Q88">
        <v>2</v>
      </c>
    </row>
    <row r="89" spans="1:17" x14ac:dyDescent="0.2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  <c r="N89">
        <f t="shared" si="11"/>
        <v>0</v>
      </c>
      <c r="O89">
        <v>2</v>
      </c>
      <c r="P89">
        <v>18.28</v>
      </c>
      <c r="Q89">
        <v>4</v>
      </c>
    </row>
    <row r="90" spans="1:17" x14ac:dyDescent="0.2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  <c r="N90">
        <f t="shared" si="11"/>
        <v>0</v>
      </c>
      <c r="O90">
        <v>2</v>
      </c>
      <c r="P90">
        <v>24.71</v>
      </c>
      <c r="Q90">
        <v>5.85</v>
      </c>
    </row>
    <row r="91" spans="1:17" x14ac:dyDescent="0.2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  <c r="M91">
        <f t="shared" si="10"/>
        <v>0</v>
      </c>
      <c r="N91">
        <f t="shared" si="11"/>
        <v>0</v>
      </c>
      <c r="O91">
        <v>2</v>
      </c>
      <c r="P91">
        <v>21.16</v>
      </c>
      <c r="Q91">
        <v>3</v>
      </c>
    </row>
    <row r="92" spans="1:17" x14ac:dyDescent="0.2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  <c r="I92">
        <f t="shared" si="6"/>
        <v>0</v>
      </c>
      <c r="J92">
        <f t="shared" si="7"/>
        <v>1</v>
      </c>
      <c r="K92">
        <f t="shared" si="8"/>
        <v>0</v>
      </c>
      <c r="L92">
        <f t="shared" si="9"/>
        <v>0</v>
      </c>
      <c r="M92">
        <f t="shared" si="10"/>
        <v>1</v>
      </c>
      <c r="N92">
        <f t="shared" si="11"/>
        <v>1</v>
      </c>
      <c r="O92">
        <v>2</v>
      </c>
      <c r="P92">
        <v>28.97</v>
      </c>
      <c r="Q92">
        <v>3</v>
      </c>
    </row>
    <row r="93" spans="1:17" x14ac:dyDescent="0.2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  <c r="M93">
        <f t="shared" si="10"/>
        <v>1</v>
      </c>
      <c r="N93">
        <f t="shared" si="11"/>
        <v>1</v>
      </c>
      <c r="O93">
        <v>2</v>
      </c>
      <c r="P93">
        <v>22.49</v>
      </c>
      <c r="Q93">
        <v>3.5</v>
      </c>
    </row>
    <row r="94" spans="1:17" x14ac:dyDescent="0.2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  <c r="I94">
        <f t="shared" si="6"/>
        <v>1</v>
      </c>
      <c r="J94">
        <f t="shared" si="7"/>
        <v>1</v>
      </c>
      <c r="K94">
        <f t="shared" si="8"/>
        <v>0</v>
      </c>
      <c r="L94">
        <f t="shared" si="9"/>
        <v>0</v>
      </c>
      <c r="M94">
        <f t="shared" si="10"/>
        <v>1</v>
      </c>
      <c r="N94">
        <f t="shared" si="11"/>
        <v>1</v>
      </c>
      <c r="O94">
        <v>2</v>
      </c>
      <c r="P94">
        <v>5.75</v>
      </c>
      <c r="Q94">
        <v>1</v>
      </c>
    </row>
    <row r="95" spans="1:17" x14ac:dyDescent="0.2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  <c r="I95">
        <f t="shared" si="6"/>
        <v>1</v>
      </c>
      <c r="J95">
        <f t="shared" si="7"/>
        <v>1</v>
      </c>
      <c r="K95">
        <f t="shared" si="8"/>
        <v>0</v>
      </c>
      <c r="L95">
        <f t="shared" si="9"/>
        <v>0</v>
      </c>
      <c r="M95">
        <f t="shared" si="10"/>
        <v>1</v>
      </c>
      <c r="N95">
        <f t="shared" si="11"/>
        <v>1</v>
      </c>
      <c r="O95">
        <v>2</v>
      </c>
      <c r="P95">
        <v>16.32</v>
      </c>
      <c r="Q95">
        <v>4.3</v>
      </c>
    </row>
    <row r="96" spans="1:17" x14ac:dyDescent="0.2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  <c r="I96">
        <f t="shared" si="6"/>
        <v>1</v>
      </c>
      <c r="J96">
        <f t="shared" si="7"/>
        <v>0</v>
      </c>
      <c r="K96">
        <f t="shared" si="8"/>
        <v>0</v>
      </c>
      <c r="L96">
        <f t="shared" si="9"/>
        <v>0</v>
      </c>
      <c r="M96">
        <f t="shared" si="10"/>
        <v>1</v>
      </c>
      <c r="N96">
        <f t="shared" si="11"/>
        <v>1</v>
      </c>
      <c r="O96">
        <v>2</v>
      </c>
      <c r="P96">
        <v>22.75</v>
      </c>
      <c r="Q96">
        <v>3.25</v>
      </c>
    </row>
    <row r="97" spans="1:17" x14ac:dyDescent="0.2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  <c r="I97">
        <f t="shared" si="6"/>
        <v>0</v>
      </c>
      <c r="J97">
        <f t="shared" si="7"/>
        <v>1</v>
      </c>
      <c r="K97">
        <f t="shared" si="8"/>
        <v>0</v>
      </c>
      <c r="L97">
        <f t="shared" si="9"/>
        <v>0</v>
      </c>
      <c r="M97">
        <f t="shared" si="10"/>
        <v>1</v>
      </c>
      <c r="N97">
        <f t="shared" si="11"/>
        <v>1</v>
      </c>
      <c r="O97">
        <v>4</v>
      </c>
      <c r="P97">
        <v>40.17</v>
      </c>
      <c r="Q97">
        <v>4.7300000000000004</v>
      </c>
    </row>
    <row r="98" spans="1:17" x14ac:dyDescent="0.2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  <c r="I98">
        <f t="shared" si="6"/>
        <v>0</v>
      </c>
      <c r="J98">
        <f t="shared" si="7"/>
        <v>1</v>
      </c>
      <c r="K98">
        <f t="shared" si="8"/>
        <v>0</v>
      </c>
      <c r="L98">
        <f t="shared" si="9"/>
        <v>0</v>
      </c>
      <c r="M98">
        <f t="shared" si="10"/>
        <v>1</v>
      </c>
      <c r="N98">
        <f t="shared" si="11"/>
        <v>1</v>
      </c>
      <c r="O98">
        <v>2</v>
      </c>
      <c r="P98">
        <v>27.28</v>
      </c>
      <c r="Q98">
        <v>4</v>
      </c>
    </row>
    <row r="99" spans="1:17" x14ac:dyDescent="0.2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  <c r="I99">
        <f t="shared" si="6"/>
        <v>0</v>
      </c>
      <c r="J99">
        <f t="shared" si="7"/>
        <v>1</v>
      </c>
      <c r="K99">
        <f t="shared" si="8"/>
        <v>0</v>
      </c>
      <c r="L99">
        <f t="shared" si="9"/>
        <v>0</v>
      </c>
      <c r="M99">
        <f t="shared" si="10"/>
        <v>1</v>
      </c>
      <c r="N99">
        <f t="shared" si="11"/>
        <v>1</v>
      </c>
      <c r="O99">
        <v>2</v>
      </c>
      <c r="P99">
        <v>12.03</v>
      </c>
      <c r="Q99">
        <v>1.5</v>
      </c>
    </row>
    <row r="100" spans="1:17" x14ac:dyDescent="0.2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  <c r="I100">
        <f t="shared" si="6"/>
        <v>0</v>
      </c>
      <c r="J100">
        <f t="shared" si="7"/>
        <v>1</v>
      </c>
      <c r="K100">
        <f t="shared" si="8"/>
        <v>0</v>
      </c>
      <c r="L100">
        <f t="shared" si="9"/>
        <v>0</v>
      </c>
      <c r="M100">
        <f t="shared" si="10"/>
        <v>1</v>
      </c>
      <c r="N100">
        <f t="shared" si="11"/>
        <v>1</v>
      </c>
      <c r="O100">
        <v>2</v>
      </c>
      <c r="P100">
        <v>21.01</v>
      </c>
      <c r="Q100">
        <v>3</v>
      </c>
    </row>
    <row r="101" spans="1:17" x14ac:dyDescent="0.2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  <c r="I101">
        <f t="shared" si="6"/>
        <v>0</v>
      </c>
      <c r="J101">
        <f t="shared" si="7"/>
        <v>0</v>
      </c>
      <c r="K101">
        <f t="shared" si="8"/>
        <v>0</v>
      </c>
      <c r="L101">
        <f t="shared" si="9"/>
        <v>0</v>
      </c>
      <c r="M101">
        <f t="shared" si="10"/>
        <v>1</v>
      </c>
      <c r="N101">
        <f t="shared" si="11"/>
        <v>1</v>
      </c>
      <c r="O101">
        <v>2</v>
      </c>
      <c r="P101">
        <v>12.46</v>
      </c>
      <c r="Q101">
        <v>1.5</v>
      </c>
    </row>
    <row r="102" spans="1:17" x14ac:dyDescent="0.2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  <c r="I102">
        <f t="shared" si="6"/>
        <v>1</v>
      </c>
      <c r="J102">
        <f t="shared" si="7"/>
        <v>1</v>
      </c>
      <c r="K102">
        <f t="shared" si="8"/>
        <v>0</v>
      </c>
      <c r="L102">
        <f t="shared" si="9"/>
        <v>0</v>
      </c>
      <c r="M102">
        <f t="shared" si="10"/>
        <v>1</v>
      </c>
      <c r="N102">
        <f t="shared" si="11"/>
        <v>1</v>
      </c>
      <c r="O102">
        <v>2</v>
      </c>
      <c r="P102">
        <v>11.35</v>
      </c>
      <c r="Q102">
        <v>2.5</v>
      </c>
    </row>
    <row r="103" spans="1:17" x14ac:dyDescent="0.2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  <c r="I103">
        <f t="shared" si="6"/>
        <v>1</v>
      </c>
      <c r="J103">
        <f t="shared" si="7"/>
        <v>1</v>
      </c>
      <c r="K103">
        <f t="shared" si="8"/>
        <v>0</v>
      </c>
      <c r="L103">
        <f t="shared" si="9"/>
        <v>0</v>
      </c>
      <c r="M103">
        <f t="shared" si="10"/>
        <v>1</v>
      </c>
      <c r="N103">
        <f t="shared" si="11"/>
        <v>1</v>
      </c>
      <c r="O103">
        <v>2</v>
      </c>
      <c r="P103">
        <v>15.38</v>
      </c>
      <c r="Q103">
        <v>3</v>
      </c>
    </row>
    <row r="104" spans="1:17" x14ac:dyDescent="0.2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  <c r="I104">
        <f t="shared" si="6"/>
        <v>1</v>
      </c>
      <c r="J104">
        <f t="shared" si="7"/>
        <v>1</v>
      </c>
      <c r="K104">
        <f t="shared" si="8"/>
        <v>0</v>
      </c>
      <c r="L104">
        <f t="shared" si="9"/>
        <v>1</v>
      </c>
      <c r="M104">
        <f t="shared" si="10"/>
        <v>0</v>
      </c>
      <c r="N104">
        <f t="shared" si="11"/>
        <v>1</v>
      </c>
      <c r="O104">
        <v>3</v>
      </c>
      <c r="P104">
        <v>44.3</v>
      </c>
      <c r="Q104">
        <v>2.5</v>
      </c>
    </row>
    <row r="105" spans="1:17" x14ac:dyDescent="0.2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  <c r="I105">
        <f t="shared" si="6"/>
        <v>1</v>
      </c>
      <c r="J105">
        <f t="shared" si="7"/>
        <v>1</v>
      </c>
      <c r="K105">
        <f t="shared" si="8"/>
        <v>0</v>
      </c>
      <c r="L105">
        <f t="shared" si="9"/>
        <v>1</v>
      </c>
      <c r="M105">
        <f t="shared" si="10"/>
        <v>0</v>
      </c>
      <c r="N105">
        <f t="shared" si="11"/>
        <v>1</v>
      </c>
      <c r="O105">
        <v>2</v>
      </c>
      <c r="P105">
        <v>22.42</v>
      </c>
      <c r="Q105">
        <v>3.48</v>
      </c>
    </row>
    <row r="106" spans="1:17" x14ac:dyDescent="0.2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  <c r="I106">
        <f t="shared" si="6"/>
        <v>1</v>
      </c>
      <c r="J106">
        <f t="shared" si="7"/>
        <v>0</v>
      </c>
      <c r="K106">
        <f t="shared" si="8"/>
        <v>0</v>
      </c>
      <c r="L106">
        <f t="shared" si="9"/>
        <v>1</v>
      </c>
      <c r="M106">
        <f t="shared" si="10"/>
        <v>0</v>
      </c>
      <c r="N106">
        <f t="shared" si="11"/>
        <v>1</v>
      </c>
      <c r="O106">
        <v>2</v>
      </c>
      <c r="P106">
        <v>20.92</v>
      </c>
      <c r="Q106">
        <v>4.08</v>
      </c>
    </row>
    <row r="107" spans="1:17" x14ac:dyDescent="0.2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  <c r="I107">
        <f t="shared" si="6"/>
        <v>0</v>
      </c>
      <c r="J107">
        <f t="shared" si="7"/>
        <v>1</v>
      </c>
      <c r="K107">
        <f t="shared" si="8"/>
        <v>0</v>
      </c>
      <c r="L107">
        <f t="shared" si="9"/>
        <v>1</v>
      </c>
      <c r="M107">
        <f t="shared" si="10"/>
        <v>0</v>
      </c>
      <c r="N107">
        <f t="shared" si="11"/>
        <v>1</v>
      </c>
      <c r="O107">
        <v>2</v>
      </c>
      <c r="P107">
        <v>15.36</v>
      </c>
      <c r="Q107">
        <v>1.64</v>
      </c>
    </row>
    <row r="108" spans="1:17" x14ac:dyDescent="0.2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  <c r="I108">
        <f t="shared" si="6"/>
        <v>0</v>
      </c>
      <c r="J108">
        <f t="shared" si="7"/>
        <v>1</v>
      </c>
      <c r="K108">
        <f t="shared" si="8"/>
        <v>0</v>
      </c>
      <c r="L108">
        <f t="shared" si="9"/>
        <v>1</v>
      </c>
      <c r="M108">
        <f t="shared" si="10"/>
        <v>0</v>
      </c>
      <c r="N108">
        <f t="shared" si="11"/>
        <v>1</v>
      </c>
      <c r="O108">
        <v>2</v>
      </c>
      <c r="P108">
        <v>20.49</v>
      </c>
      <c r="Q108">
        <v>4.0599999999999996</v>
      </c>
    </row>
    <row r="109" spans="1:17" x14ac:dyDescent="0.2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  <c r="I109">
        <f t="shared" si="6"/>
        <v>0</v>
      </c>
      <c r="J109">
        <f t="shared" si="7"/>
        <v>1</v>
      </c>
      <c r="K109">
        <f t="shared" si="8"/>
        <v>0</v>
      </c>
      <c r="L109">
        <f t="shared" si="9"/>
        <v>1</v>
      </c>
      <c r="M109">
        <f t="shared" si="10"/>
        <v>0</v>
      </c>
      <c r="N109">
        <f t="shared" si="11"/>
        <v>1</v>
      </c>
      <c r="O109">
        <v>2</v>
      </c>
      <c r="P109">
        <v>25.21</v>
      </c>
      <c r="Q109">
        <v>4.29</v>
      </c>
    </row>
    <row r="110" spans="1:17" x14ac:dyDescent="0.2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  <c r="I110">
        <f t="shared" si="6"/>
        <v>0</v>
      </c>
      <c r="J110">
        <f t="shared" si="7"/>
        <v>0</v>
      </c>
      <c r="K110">
        <f t="shared" si="8"/>
        <v>0</v>
      </c>
      <c r="L110">
        <f t="shared" si="9"/>
        <v>1</v>
      </c>
      <c r="M110">
        <f t="shared" si="10"/>
        <v>0</v>
      </c>
      <c r="N110">
        <f t="shared" si="11"/>
        <v>1</v>
      </c>
      <c r="O110">
        <v>2</v>
      </c>
      <c r="P110">
        <v>18.239999999999998</v>
      </c>
      <c r="Q110">
        <v>3.76</v>
      </c>
    </row>
    <row r="111" spans="1:17" x14ac:dyDescent="0.2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  <c r="I111">
        <f t="shared" si="6"/>
        <v>1</v>
      </c>
      <c r="J111">
        <f t="shared" si="7"/>
        <v>1</v>
      </c>
      <c r="K111">
        <f t="shared" si="8"/>
        <v>0</v>
      </c>
      <c r="L111">
        <f t="shared" si="9"/>
        <v>1</v>
      </c>
      <c r="M111">
        <f t="shared" si="10"/>
        <v>0</v>
      </c>
      <c r="N111">
        <f t="shared" si="11"/>
        <v>1</v>
      </c>
      <c r="O111">
        <v>2</v>
      </c>
      <c r="P111">
        <v>14.31</v>
      </c>
      <c r="Q111">
        <v>4</v>
      </c>
    </row>
    <row r="112" spans="1:17" x14ac:dyDescent="0.2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1</v>
      </c>
      <c r="M112">
        <f t="shared" si="10"/>
        <v>0</v>
      </c>
      <c r="N112">
        <f t="shared" si="11"/>
        <v>1</v>
      </c>
      <c r="O112">
        <v>2</v>
      </c>
      <c r="P112">
        <v>14</v>
      </c>
      <c r="Q112">
        <v>3</v>
      </c>
    </row>
    <row r="113" spans="1:17" x14ac:dyDescent="0.2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  <c r="I113">
        <f t="shared" si="6"/>
        <v>1</v>
      </c>
      <c r="J113">
        <f t="shared" si="7"/>
        <v>0</v>
      </c>
      <c r="K113">
        <f t="shared" si="8"/>
        <v>0</v>
      </c>
      <c r="L113">
        <f t="shared" si="9"/>
        <v>1</v>
      </c>
      <c r="M113">
        <f t="shared" si="10"/>
        <v>0</v>
      </c>
      <c r="N113">
        <f t="shared" si="11"/>
        <v>1</v>
      </c>
      <c r="O113">
        <v>1</v>
      </c>
      <c r="P113">
        <v>7.25</v>
      </c>
      <c r="Q113">
        <v>1</v>
      </c>
    </row>
    <row r="114" spans="1:17" x14ac:dyDescent="0.2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  <c r="I114">
        <f t="shared" si="6"/>
        <v>0</v>
      </c>
      <c r="J114">
        <f t="shared" si="7"/>
        <v>0</v>
      </c>
      <c r="K114">
        <f t="shared" si="8"/>
        <v>1</v>
      </c>
      <c r="L114">
        <f t="shared" si="9"/>
        <v>0</v>
      </c>
      <c r="M114">
        <f t="shared" si="10"/>
        <v>0</v>
      </c>
      <c r="N114">
        <f t="shared" si="11"/>
        <v>1</v>
      </c>
      <c r="O114">
        <v>3</v>
      </c>
      <c r="P114">
        <v>38.07</v>
      </c>
      <c r="Q114">
        <v>4</v>
      </c>
    </row>
    <row r="115" spans="1:17" x14ac:dyDescent="0.2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  <c r="I115">
        <f t="shared" si="6"/>
        <v>0</v>
      </c>
      <c r="J115">
        <f t="shared" si="7"/>
        <v>0</v>
      </c>
      <c r="K115">
        <f t="shared" si="8"/>
        <v>1</v>
      </c>
      <c r="L115">
        <f t="shared" si="9"/>
        <v>0</v>
      </c>
      <c r="M115">
        <f t="shared" si="10"/>
        <v>0</v>
      </c>
      <c r="N115">
        <f t="shared" si="11"/>
        <v>1</v>
      </c>
      <c r="O115">
        <v>2</v>
      </c>
      <c r="P115">
        <v>23.95</v>
      </c>
      <c r="Q115">
        <v>2.5499999999999998</v>
      </c>
    </row>
    <row r="116" spans="1:17" x14ac:dyDescent="0.2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  <c r="I116">
        <f t="shared" si="6"/>
        <v>1</v>
      </c>
      <c r="J116">
        <f t="shared" si="7"/>
        <v>0</v>
      </c>
      <c r="K116">
        <f t="shared" si="8"/>
        <v>1</v>
      </c>
      <c r="L116">
        <f t="shared" si="9"/>
        <v>0</v>
      </c>
      <c r="M116">
        <f t="shared" si="10"/>
        <v>0</v>
      </c>
      <c r="N116">
        <f t="shared" si="11"/>
        <v>1</v>
      </c>
      <c r="O116">
        <v>3</v>
      </c>
      <c r="P116">
        <v>25.71</v>
      </c>
      <c r="Q116">
        <v>4</v>
      </c>
    </row>
    <row r="117" spans="1:17" x14ac:dyDescent="0.2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  <c r="I117">
        <f t="shared" si="6"/>
        <v>1</v>
      </c>
      <c r="J117">
        <f t="shared" si="7"/>
        <v>0</v>
      </c>
      <c r="K117">
        <f t="shared" si="8"/>
        <v>1</v>
      </c>
      <c r="L117">
        <f t="shared" si="9"/>
        <v>0</v>
      </c>
      <c r="M117">
        <f t="shared" si="10"/>
        <v>0</v>
      </c>
      <c r="N117">
        <f t="shared" si="11"/>
        <v>1</v>
      </c>
      <c r="O117">
        <v>2</v>
      </c>
      <c r="P117">
        <v>17.309999999999999</v>
      </c>
      <c r="Q117">
        <v>3.5</v>
      </c>
    </row>
    <row r="118" spans="1:17" x14ac:dyDescent="0.2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  <c r="I118">
        <f t="shared" si="6"/>
        <v>0</v>
      </c>
      <c r="J118">
        <f t="shared" si="7"/>
        <v>0</v>
      </c>
      <c r="K118">
        <f t="shared" si="8"/>
        <v>1</v>
      </c>
      <c r="L118">
        <f t="shared" si="9"/>
        <v>0</v>
      </c>
      <c r="M118">
        <f t="shared" si="10"/>
        <v>0</v>
      </c>
      <c r="N118">
        <f t="shared" si="11"/>
        <v>1</v>
      </c>
      <c r="O118">
        <v>4</v>
      </c>
      <c r="P118">
        <v>29.93</v>
      </c>
      <c r="Q118">
        <v>5.07</v>
      </c>
    </row>
    <row r="119" spans="1:17" x14ac:dyDescent="0.2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  <c r="I119">
        <f t="shared" si="6"/>
        <v>1</v>
      </c>
      <c r="J119">
        <f t="shared" si="7"/>
        <v>0</v>
      </c>
      <c r="K119">
        <f t="shared" si="8"/>
        <v>0</v>
      </c>
      <c r="L119">
        <f t="shared" si="9"/>
        <v>0</v>
      </c>
      <c r="M119">
        <f t="shared" si="10"/>
        <v>0</v>
      </c>
      <c r="N119">
        <f t="shared" si="11"/>
        <v>0</v>
      </c>
      <c r="O119">
        <v>2</v>
      </c>
      <c r="P119">
        <v>10.65</v>
      </c>
      <c r="Q119">
        <v>1.5</v>
      </c>
    </row>
    <row r="120" spans="1:17" x14ac:dyDescent="0.2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  <c r="I120">
        <f t="shared" si="6"/>
        <v>1</v>
      </c>
      <c r="J120">
        <f t="shared" si="7"/>
        <v>0</v>
      </c>
      <c r="K120">
        <f t="shared" si="8"/>
        <v>0</v>
      </c>
      <c r="L120">
        <f t="shared" si="9"/>
        <v>0</v>
      </c>
      <c r="M120">
        <f t="shared" si="10"/>
        <v>0</v>
      </c>
      <c r="N120">
        <f t="shared" si="11"/>
        <v>0</v>
      </c>
      <c r="O120">
        <v>2</v>
      </c>
      <c r="P120">
        <v>12.43</v>
      </c>
      <c r="Q120">
        <v>1.8</v>
      </c>
    </row>
    <row r="121" spans="1:17" x14ac:dyDescent="0.2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  <c r="I121">
        <f t="shared" si="6"/>
        <v>1</v>
      </c>
      <c r="J121">
        <f t="shared" si="7"/>
        <v>0</v>
      </c>
      <c r="K121">
        <f t="shared" si="8"/>
        <v>0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v>4</v>
      </c>
      <c r="P121">
        <v>24.08</v>
      </c>
      <c r="Q121">
        <v>2.92</v>
      </c>
    </row>
    <row r="122" spans="1:17" x14ac:dyDescent="0.2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  <c r="M122">
        <f t="shared" si="10"/>
        <v>0</v>
      </c>
      <c r="N122">
        <f t="shared" si="11"/>
        <v>0</v>
      </c>
      <c r="O122">
        <v>2</v>
      </c>
      <c r="P122">
        <v>11.69</v>
      </c>
      <c r="Q122">
        <v>2.31</v>
      </c>
    </row>
    <row r="123" spans="1:17" x14ac:dyDescent="0.2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  <c r="I123">
        <f t="shared" si="6"/>
        <v>1</v>
      </c>
      <c r="J123">
        <f t="shared" si="7"/>
        <v>0</v>
      </c>
      <c r="K123">
        <f t="shared" si="8"/>
        <v>0</v>
      </c>
      <c r="L123">
        <f t="shared" si="9"/>
        <v>0</v>
      </c>
      <c r="M123">
        <f t="shared" si="10"/>
        <v>0</v>
      </c>
      <c r="N123">
        <f t="shared" si="11"/>
        <v>0</v>
      </c>
      <c r="O123">
        <v>2</v>
      </c>
      <c r="P123">
        <v>13.42</v>
      </c>
      <c r="Q123">
        <v>1.68</v>
      </c>
    </row>
    <row r="124" spans="1:17" x14ac:dyDescent="0.2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  <c r="M124">
        <f t="shared" si="10"/>
        <v>0</v>
      </c>
      <c r="N124">
        <f t="shared" si="11"/>
        <v>0</v>
      </c>
      <c r="O124">
        <v>2</v>
      </c>
      <c r="P124">
        <v>14.26</v>
      </c>
      <c r="Q124">
        <v>2.5</v>
      </c>
    </row>
    <row r="125" spans="1:17" x14ac:dyDescent="0.2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  <c r="I125">
        <f t="shared" si="6"/>
        <v>0</v>
      </c>
      <c r="J125">
        <f t="shared" si="7"/>
        <v>0</v>
      </c>
      <c r="K125">
        <f t="shared" si="8"/>
        <v>0</v>
      </c>
      <c r="L125">
        <f t="shared" si="9"/>
        <v>0</v>
      </c>
      <c r="M125">
        <f t="shared" si="10"/>
        <v>0</v>
      </c>
      <c r="N125">
        <f t="shared" si="11"/>
        <v>0</v>
      </c>
      <c r="O125">
        <v>2</v>
      </c>
      <c r="P125">
        <v>15.95</v>
      </c>
      <c r="Q125">
        <v>2</v>
      </c>
    </row>
    <row r="126" spans="1:17" x14ac:dyDescent="0.2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  <c r="I126">
        <f t="shared" si="6"/>
        <v>1</v>
      </c>
      <c r="J126">
        <f t="shared" si="7"/>
        <v>0</v>
      </c>
      <c r="K126">
        <f t="shared" si="8"/>
        <v>0</v>
      </c>
      <c r="L126">
        <f t="shared" si="9"/>
        <v>0</v>
      </c>
      <c r="M126">
        <f t="shared" si="10"/>
        <v>0</v>
      </c>
      <c r="N126">
        <f t="shared" si="11"/>
        <v>0</v>
      </c>
      <c r="O126">
        <v>2</v>
      </c>
      <c r="P126">
        <v>12.48</v>
      </c>
      <c r="Q126">
        <v>2.52</v>
      </c>
    </row>
    <row r="127" spans="1:17" x14ac:dyDescent="0.2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  <c r="I127">
        <f t="shared" si="6"/>
        <v>1</v>
      </c>
      <c r="J127">
        <f t="shared" si="7"/>
        <v>0</v>
      </c>
      <c r="K127">
        <f t="shared" si="8"/>
        <v>0</v>
      </c>
      <c r="L127">
        <f t="shared" si="9"/>
        <v>0</v>
      </c>
      <c r="M127">
        <f t="shared" si="10"/>
        <v>0</v>
      </c>
      <c r="N127">
        <f t="shared" si="11"/>
        <v>0</v>
      </c>
      <c r="O127">
        <v>6</v>
      </c>
      <c r="P127">
        <v>29.8</v>
      </c>
      <c r="Q127">
        <v>4.2</v>
      </c>
    </row>
    <row r="128" spans="1:17" x14ac:dyDescent="0.2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  <c r="I128">
        <f t="shared" si="6"/>
        <v>0</v>
      </c>
      <c r="J128">
        <f t="shared" si="7"/>
        <v>0</v>
      </c>
      <c r="K128">
        <f t="shared" si="8"/>
        <v>0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v>2</v>
      </c>
      <c r="P128">
        <v>8.52</v>
      </c>
      <c r="Q128">
        <v>1.48</v>
      </c>
    </row>
    <row r="129" spans="1:17" x14ac:dyDescent="0.2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  <c r="I129">
        <f t="shared" si="6"/>
        <v>1</v>
      </c>
      <c r="J129">
        <f t="shared" si="7"/>
        <v>0</v>
      </c>
      <c r="K129">
        <f t="shared" si="8"/>
        <v>0</v>
      </c>
      <c r="L129">
        <f t="shared" si="9"/>
        <v>0</v>
      </c>
      <c r="M129">
        <f t="shared" si="10"/>
        <v>0</v>
      </c>
      <c r="N129">
        <f t="shared" si="11"/>
        <v>0</v>
      </c>
      <c r="O129">
        <v>2</v>
      </c>
      <c r="P129">
        <v>14.52</v>
      </c>
      <c r="Q129">
        <v>2</v>
      </c>
    </row>
    <row r="130" spans="1:17" x14ac:dyDescent="0.2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  <c r="I130">
        <f t="shared" si="6"/>
        <v>1</v>
      </c>
      <c r="J130">
        <f t="shared" si="7"/>
        <v>0</v>
      </c>
      <c r="K130">
        <f t="shared" si="8"/>
        <v>0</v>
      </c>
      <c r="L130">
        <f t="shared" si="9"/>
        <v>0</v>
      </c>
      <c r="M130">
        <f t="shared" si="10"/>
        <v>0</v>
      </c>
      <c r="N130">
        <f t="shared" si="11"/>
        <v>0</v>
      </c>
      <c r="O130">
        <v>2</v>
      </c>
      <c r="P130">
        <v>11.38</v>
      </c>
      <c r="Q130">
        <v>2</v>
      </c>
    </row>
    <row r="131" spans="1:17" x14ac:dyDescent="0.2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  <c r="I131">
        <f t="shared" ref="I131:I194" si="12">IF(A131="Female", 1,0)</f>
        <v>0</v>
      </c>
      <c r="J131">
        <f t="shared" ref="J131:J194" si="13">IF(B131="Yes",1,0)</f>
        <v>0</v>
      </c>
      <c r="K131">
        <f t="shared" ref="K131:K194" si="14">IF(C131="Sun",1,0)</f>
        <v>0</v>
      </c>
      <c r="L131">
        <f t="shared" ref="L131:L194" si="15">IF(C131="Sat",1,0)</f>
        <v>0</v>
      </c>
      <c r="M131">
        <f t="shared" ref="M131:M194" si="16">IF(C131="Fri",1,0)</f>
        <v>0</v>
      </c>
      <c r="N131">
        <f t="shared" ref="N131:N194" si="17">IF(D131="Dinner",1,0)</f>
        <v>0</v>
      </c>
      <c r="O131">
        <v>3</v>
      </c>
      <c r="P131">
        <v>22.82</v>
      </c>
      <c r="Q131">
        <v>2.1800000000000002</v>
      </c>
    </row>
    <row r="132" spans="1:17" x14ac:dyDescent="0.2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  <c r="I132">
        <f t="shared" si="12"/>
        <v>0</v>
      </c>
      <c r="J132">
        <f t="shared" si="13"/>
        <v>0</v>
      </c>
      <c r="K132">
        <f t="shared" si="14"/>
        <v>0</v>
      </c>
      <c r="L132">
        <f t="shared" si="15"/>
        <v>0</v>
      </c>
      <c r="M132">
        <f t="shared" si="16"/>
        <v>0</v>
      </c>
      <c r="N132">
        <f t="shared" si="17"/>
        <v>0</v>
      </c>
      <c r="O132">
        <v>2</v>
      </c>
      <c r="P132">
        <v>19.079999999999998</v>
      </c>
      <c r="Q132">
        <v>1.5</v>
      </c>
    </row>
    <row r="133" spans="1:17" x14ac:dyDescent="0.2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  <c r="I133">
        <f t="shared" si="12"/>
        <v>1</v>
      </c>
      <c r="J133">
        <f t="shared" si="13"/>
        <v>0</v>
      </c>
      <c r="K133">
        <f t="shared" si="14"/>
        <v>0</v>
      </c>
      <c r="L133">
        <f t="shared" si="15"/>
        <v>0</v>
      </c>
      <c r="M133">
        <f t="shared" si="16"/>
        <v>0</v>
      </c>
      <c r="N133">
        <f t="shared" si="17"/>
        <v>0</v>
      </c>
      <c r="O133">
        <v>2</v>
      </c>
      <c r="P133">
        <v>20.27</v>
      </c>
      <c r="Q133">
        <v>2.83</v>
      </c>
    </row>
    <row r="134" spans="1:17" x14ac:dyDescent="0.2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  <c r="I134">
        <f t="shared" si="12"/>
        <v>1</v>
      </c>
      <c r="J134">
        <f t="shared" si="13"/>
        <v>0</v>
      </c>
      <c r="K134">
        <f t="shared" si="14"/>
        <v>0</v>
      </c>
      <c r="L134">
        <f t="shared" si="15"/>
        <v>0</v>
      </c>
      <c r="M134">
        <f t="shared" si="16"/>
        <v>0</v>
      </c>
      <c r="N134">
        <f t="shared" si="17"/>
        <v>0</v>
      </c>
      <c r="O134">
        <v>2</v>
      </c>
      <c r="P134">
        <v>11.17</v>
      </c>
      <c r="Q134">
        <v>1.5</v>
      </c>
    </row>
    <row r="135" spans="1:17" x14ac:dyDescent="0.2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  <c r="I135">
        <f t="shared" si="12"/>
        <v>1</v>
      </c>
      <c r="J135">
        <f t="shared" si="13"/>
        <v>0</v>
      </c>
      <c r="K135">
        <f t="shared" si="14"/>
        <v>0</v>
      </c>
      <c r="L135">
        <f t="shared" si="15"/>
        <v>0</v>
      </c>
      <c r="M135">
        <f t="shared" si="16"/>
        <v>0</v>
      </c>
      <c r="N135">
        <f t="shared" si="17"/>
        <v>0</v>
      </c>
      <c r="O135">
        <v>2</v>
      </c>
      <c r="P135">
        <v>12.26</v>
      </c>
      <c r="Q135">
        <v>2</v>
      </c>
    </row>
    <row r="136" spans="1:17" x14ac:dyDescent="0.2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  <c r="I136">
        <f t="shared" si="12"/>
        <v>1</v>
      </c>
      <c r="J136">
        <f t="shared" si="13"/>
        <v>0</v>
      </c>
      <c r="K136">
        <f t="shared" si="14"/>
        <v>0</v>
      </c>
      <c r="L136">
        <f t="shared" si="15"/>
        <v>0</v>
      </c>
      <c r="M136">
        <f t="shared" si="16"/>
        <v>0</v>
      </c>
      <c r="N136">
        <f t="shared" si="17"/>
        <v>0</v>
      </c>
      <c r="O136">
        <v>2</v>
      </c>
      <c r="P136">
        <v>18.260000000000002</v>
      </c>
      <c r="Q136">
        <v>3.25</v>
      </c>
    </row>
    <row r="137" spans="1:17" x14ac:dyDescent="0.2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  <c r="I137">
        <f t="shared" si="12"/>
        <v>1</v>
      </c>
      <c r="J137">
        <f t="shared" si="13"/>
        <v>0</v>
      </c>
      <c r="K137">
        <f t="shared" si="14"/>
        <v>0</v>
      </c>
      <c r="L137">
        <f t="shared" si="15"/>
        <v>0</v>
      </c>
      <c r="M137">
        <f t="shared" si="16"/>
        <v>0</v>
      </c>
      <c r="N137">
        <f t="shared" si="17"/>
        <v>0</v>
      </c>
      <c r="O137">
        <v>2</v>
      </c>
      <c r="P137">
        <v>8.51</v>
      </c>
      <c r="Q137">
        <v>1.25</v>
      </c>
    </row>
    <row r="138" spans="1:17" x14ac:dyDescent="0.2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  <c r="I138">
        <f t="shared" si="12"/>
        <v>1</v>
      </c>
      <c r="J138">
        <f t="shared" si="13"/>
        <v>0</v>
      </c>
      <c r="K138">
        <f t="shared" si="14"/>
        <v>0</v>
      </c>
      <c r="L138">
        <f t="shared" si="15"/>
        <v>0</v>
      </c>
      <c r="M138">
        <f t="shared" si="16"/>
        <v>0</v>
      </c>
      <c r="N138">
        <f t="shared" si="17"/>
        <v>0</v>
      </c>
      <c r="O138">
        <v>2</v>
      </c>
      <c r="P138">
        <v>10.33</v>
      </c>
      <c r="Q138">
        <v>2</v>
      </c>
    </row>
    <row r="139" spans="1:17" x14ac:dyDescent="0.2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  <c r="I139">
        <f t="shared" si="12"/>
        <v>1</v>
      </c>
      <c r="J139">
        <f t="shared" si="13"/>
        <v>0</v>
      </c>
      <c r="K139">
        <f t="shared" si="14"/>
        <v>0</v>
      </c>
      <c r="L139">
        <f t="shared" si="15"/>
        <v>0</v>
      </c>
      <c r="M139">
        <f t="shared" si="16"/>
        <v>0</v>
      </c>
      <c r="N139">
        <f t="shared" si="17"/>
        <v>0</v>
      </c>
      <c r="O139">
        <v>2</v>
      </c>
      <c r="P139">
        <v>14.15</v>
      </c>
      <c r="Q139">
        <v>2</v>
      </c>
    </row>
    <row r="140" spans="1:17" x14ac:dyDescent="0.2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  <c r="I140">
        <f t="shared" si="12"/>
        <v>0</v>
      </c>
      <c r="J140">
        <f t="shared" si="13"/>
        <v>1</v>
      </c>
      <c r="K140">
        <f t="shared" si="14"/>
        <v>0</v>
      </c>
      <c r="L140">
        <f t="shared" si="15"/>
        <v>0</v>
      </c>
      <c r="M140">
        <f t="shared" si="16"/>
        <v>0</v>
      </c>
      <c r="N140">
        <f t="shared" si="17"/>
        <v>0</v>
      </c>
      <c r="O140">
        <v>2</v>
      </c>
      <c r="P140">
        <v>16</v>
      </c>
      <c r="Q140">
        <v>2</v>
      </c>
    </row>
    <row r="141" spans="1:17" x14ac:dyDescent="0.2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  <c r="I141">
        <f t="shared" si="12"/>
        <v>1</v>
      </c>
      <c r="J141">
        <f t="shared" si="13"/>
        <v>0</v>
      </c>
      <c r="K141">
        <f t="shared" si="14"/>
        <v>0</v>
      </c>
      <c r="L141">
        <f t="shared" si="15"/>
        <v>0</v>
      </c>
      <c r="M141">
        <f t="shared" si="16"/>
        <v>0</v>
      </c>
      <c r="N141">
        <f t="shared" si="17"/>
        <v>0</v>
      </c>
      <c r="O141">
        <v>2</v>
      </c>
      <c r="P141">
        <v>13.16</v>
      </c>
      <c r="Q141">
        <v>2.75</v>
      </c>
    </row>
    <row r="142" spans="1:17" x14ac:dyDescent="0.2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  <c r="I142">
        <f t="shared" si="12"/>
        <v>1</v>
      </c>
      <c r="J142">
        <f t="shared" si="13"/>
        <v>0</v>
      </c>
      <c r="K142">
        <f t="shared" si="14"/>
        <v>0</v>
      </c>
      <c r="L142">
        <f t="shared" si="15"/>
        <v>0</v>
      </c>
      <c r="M142">
        <f t="shared" si="16"/>
        <v>0</v>
      </c>
      <c r="N142">
        <f t="shared" si="17"/>
        <v>0</v>
      </c>
      <c r="O142">
        <v>2</v>
      </c>
      <c r="P142">
        <v>17.47</v>
      </c>
      <c r="Q142">
        <v>3.5</v>
      </c>
    </row>
    <row r="143" spans="1:17" x14ac:dyDescent="0.2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  <c r="I143">
        <f t="shared" si="12"/>
        <v>0</v>
      </c>
      <c r="J143">
        <f t="shared" si="13"/>
        <v>0</v>
      </c>
      <c r="K143">
        <f t="shared" si="14"/>
        <v>0</v>
      </c>
      <c r="L143">
        <f t="shared" si="15"/>
        <v>0</v>
      </c>
      <c r="M143">
        <f t="shared" si="16"/>
        <v>0</v>
      </c>
      <c r="N143">
        <f t="shared" si="17"/>
        <v>0</v>
      </c>
      <c r="O143">
        <v>6</v>
      </c>
      <c r="P143">
        <v>34.299999999999997</v>
      </c>
      <c r="Q143">
        <v>6.7</v>
      </c>
    </row>
    <row r="144" spans="1:17" x14ac:dyDescent="0.2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  <c r="I144">
        <f t="shared" si="12"/>
        <v>0</v>
      </c>
      <c r="J144">
        <f t="shared" si="13"/>
        <v>0</v>
      </c>
      <c r="K144">
        <f t="shared" si="14"/>
        <v>0</v>
      </c>
      <c r="L144">
        <f t="shared" si="15"/>
        <v>0</v>
      </c>
      <c r="M144">
        <f t="shared" si="16"/>
        <v>0</v>
      </c>
      <c r="N144">
        <f t="shared" si="17"/>
        <v>0</v>
      </c>
      <c r="O144">
        <v>5</v>
      </c>
      <c r="P144">
        <v>41.19</v>
      </c>
      <c r="Q144">
        <v>5</v>
      </c>
    </row>
    <row r="145" spans="1:17" x14ac:dyDescent="0.2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  <c r="I145">
        <f t="shared" si="12"/>
        <v>1</v>
      </c>
      <c r="J145">
        <f t="shared" si="13"/>
        <v>0</v>
      </c>
      <c r="K145">
        <f t="shared" si="14"/>
        <v>0</v>
      </c>
      <c r="L145">
        <f t="shared" si="15"/>
        <v>0</v>
      </c>
      <c r="M145">
        <f t="shared" si="16"/>
        <v>0</v>
      </c>
      <c r="N145">
        <f t="shared" si="17"/>
        <v>0</v>
      </c>
      <c r="O145">
        <v>6</v>
      </c>
      <c r="P145">
        <v>27.05</v>
      </c>
      <c r="Q145">
        <v>5</v>
      </c>
    </row>
    <row r="146" spans="1:17" x14ac:dyDescent="0.2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  <c r="I146">
        <f t="shared" si="12"/>
        <v>1</v>
      </c>
      <c r="J146">
        <f t="shared" si="13"/>
        <v>0</v>
      </c>
      <c r="K146">
        <f t="shared" si="14"/>
        <v>0</v>
      </c>
      <c r="L146">
        <f t="shared" si="15"/>
        <v>0</v>
      </c>
      <c r="M146">
        <f t="shared" si="16"/>
        <v>0</v>
      </c>
      <c r="N146">
        <f t="shared" si="17"/>
        <v>0</v>
      </c>
      <c r="O146">
        <v>2</v>
      </c>
      <c r="P146">
        <v>16.43</v>
      </c>
      <c r="Q146">
        <v>2.2999999999999998</v>
      </c>
    </row>
    <row r="147" spans="1:17" x14ac:dyDescent="0.2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  <c r="I147">
        <f t="shared" si="12"/>
        <v>1</v>
      </c>
      <c r="J147">
        <f t="shared" si="13"/>
        <v>0</v>
      </c>
      <c r="K147">
        <f t="shared" si="14"/>
        <v>0</v>
      </c>
      <c r="L147">
        <f t="shared" si="15"/>
        <v>0</v>
      </c>
      <c r="M147">
        <f t="shared" si="16"/>
        <v>0</v>
      </c>
      <c r="N147">
        <f t="shared" si="17"/>
        <v>0</v>
      </c>
      <c r="O147">
        <v>2</v>
      </c>
      <c r="P147">
        <v>8.35</v>
      </c>
      <c r="Q147">
        <v>1.5</v>
      </c>
    </row>
    <row r="148" spans="1:17" x14ac:dyDescent="0.2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  <c r="I148">
        <f t="shared" si="12"/>
        <v>1</v>
      </c>
      <c r="J148">
        <f t="shared" si="13"/>
        <v>0</v>
      </c>
      <c r="K148">
        <f t="shared" si="14"/>
        <v>0</v>
      </c>
      <c r="L148">
        <f t="shared" si="15"/>
        <v>0</v>
      </c>
      <c r="M148">
        <f t="shared" si="16"/>
        <v>0</v>
      </c>
      <c r="N148">
        <f t="shared" si="17"/>
        <v>0</v>
      </c>
      <c r="O148">
        <v>3</v>
      </c>
      <c r="P148">
        <v>18.64</v>
      </c>
      <c r="Q148">
        <v>1.36</v>
      </c>
    </row>
    <row r="149" spans="1:17" x14ac:dyDescent="0.2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  <c r="I149">
        <f t="shared" si="12"/>
        <v>1</v>
      </c>
      <c r="J149">
        <f t="shared" si="13"/>
        <v>0</v>
      </c>
      <c r="K149">
        <f t="shared" si="14"/>
        <v>0</v>
      </c>
      <c r="L149">
        <f t="shared" si="15"/>
        <v>0</v>
      </c>
      <c r="M149">
        <f t="shared" si="16"/>
        <v>0</v>
      </c>
      <c r="N149">
        <f t="shared" si="17"/>
        <v>0</v>
      </c>
      <c r="O149">
        <v>2</v>
      </c>
      <c r="P149">
        <v>11.87</v>
      </c>
      <c r="Q149">
        <v>1.63</v>
      </c>
    </row>
    <row r="150" spans="1:17" x14ac:dyDescent="0.2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  <c r="I150">
        <f t="shared" si="12"/>
        <v>0</v>
      </c>
      <c r="J150">
        <f t="shared" si="13"/>
        <v>0</v>
      </c>
      <c r="K150">
        <f t="shared" si="14"/>
        <v>0</v>
      </c>
      <c r="L150">
        <f t="shared" si="15"/>
        <v>0</v>
      </c>
      <c r="M150">
        <f t="shared" si="16"/>
        <v>0</v>
      </c>
      <c r="N150">
        <f t="shared" si="17"/>
        <v>0</v>
      </c>
      <c r="O150">
        <v>2</v>
      </c>
      <c r="P150">
        <v>9.7799999999999994</v>
      </c>
      <c r="Q150">
        <v>1.73</v>
      </c>
    </row>
    <row r="151" spans="1:17" x14ac:dyDescent="0.2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  <c r="I151">
        <f t="shared" si="12"/>
        <v>0</v>
      </c>
      <c r="J151">
        <f t="shared" si="13"/>
        <v>0</v>
      </c>
      <c r="K151">
        <f t="shared" si="14"/>
        <v>0</v>
      </c>
      <c r="L151">
        <f t="shared" si="15"/>
        <v>0</v>
      </c>
      <c r="M151">
        <f t="shared" si="16"/>
        <v>0</v>
      </c>
      <c r="N151">
        <f t="shared" si="17"/>
        <v>0</v>
      </c>
      <c r="O151">
        <v>2</v>
      </c>
      <c r="P151">
        <v>7.51</v>
      </c>
      <c r="Q151">
        <v>2</v>
      </c>
    </row>
    <row r="152" spans="1:17" x14ac:dyDescent="0.2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  <c r="I152">
        <f t="shared" si="12"/>
        <v>0</v>
      </c>
      <c r="J152">
        <f t="shared" si="13"/>
        <v>0</v>
      </c>
      <c r="K152">
        <f t="shared" si="14"/>
        <v>1</v>
      </c>
      <c r="L152">
        <f t="shared" si="15"/>
        <v>0</v>
      </c>
      <c r="M152">
        <f t="shared" si="16"/>
        <v>0</v>
      </c>
      <c r="N152">
        <f t="shared" si="17"/>
        <v>1</v>
      </c>
      <c r="O152">
        <v>2</v>
      </c>
      <c r="P152">
        <v>14.07</v>
      </c>
      <c r="Q152">
        <v>2.5</v>
      </c>
    </row>
    <row r="153" spans="1:17" x14ac:dyDescent="0.2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  <c r="I153">
        <f t="shared" si="12"/>
        <v>0</v>
      </c>
      <c r="J153">
        <f t="shared" si="13"/>
        <v>0</v>
      </c>
      <c r="K153">
        <f t="shared" si="14"/>
        <v>1</v>
      </c>
      <c r="L153">
        <f t="shared" si="15"/>
        <v>0</v>
      </c>
      <c r="M153">
        <f t="shared" si="16"/>
        <v>0</v>
      </c>
      <c r="N153">
        <f t="shared" si="17"/>
        <v>1</v>
      </c>
      <c r="O153">
        <v>2</v>
      </c>
      <c r="P153">
        <v>13.13</v>
      </c>
      <c r="Q153">
        <v>2</v>
      </c>
    </row>
    <row r="154" spans="1:17" x14ac:dyDescent="0.2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  <c r="I154">
        <f t="shared" si="12"/>
        <v>0</v>
      </c>
      <c r="J154">
        <f t="shared" si="13"/>
        <v>0</v>
      </c>
      <c r="K154">
        <f t="shared" si="14"/>
        <v>1</v>
      </c>
      <c r="L154">
        <f t="shared" si="15"/>
        <v>0</v>
      </c>
      <c r="M154">
        <f t="shared" si="16"/>
        <v>0</v>
      </c>
      <c r="N154">
        <f t="shared" si="17"/>
        <v>1</v>
      </c>
      <c r="O154">
        <v>3</v>
      </c>
      <c r="P154">
        <v>17.260000000000002</v>
      </c>
      <c r="Q154">
        <v>2.74</v>
      </c>
    </row>
    <row r="155" spans="1:17" x14ac:dyDescent="0.2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  <c r="I155">
        <f t="shared" si="12"/>
        <v>0</v>
      </c>
      <c r="J155">
        <f t="shared" si="13"/>
        <v>0</v>
      </c>
      <c r="K155">
        <f t="shared" si="14"/>
        <v>1</v>
      </c>
      <c r="L155">
        <f t="shared" si="15"/>
        <v>0</v>
      </c>
      <c r="M155">
        <f t="shared" si="16"/>
        <v>0</v>
      </c>
      <c r="N155">
        <f t="shared" si="17"/>
        <v>1</v>
      </c>
      <c r="O155">
        <v>4</v>
      </c>
      <c r="P155">
        <v>24.55</v>
      </c>
      <c r="Q155">
        <v>2</v>
      </c>
    </row>
    <row r="156" spans="1:17" x14ac:dyDescent="0.2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  <c r="I156">
        <f t="shared" si="12"/>
        <v>0</v>
      </c>
      <c r="J156">
        <f t="shared" si="13"/>
        <v>0</v>
      </c>
      <c r="K156">
        <f t="shared" si="14"/>
        <v>1</v>
      </c>
      <c r="L156">
        <f t="shared" si="15"/>
        <v>0</v>
      </c>
      <c r="M156">
        <f t="shared" si="16"/>
        <v>0</v>
      </c>
      <c r="N156">
        <f t="shared" si="17"/>
        <v>1</v>
      </c>
      <c r="O156">
        <v>4</v>
      </c>
      <c r="P156">
        <v>19.77</v>
      </c>
      <c r="Q156">
        <v>2</v>
      </c>
    </row>
    <row r="157" spans="1:17" x14ac:dyDescent="0.2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  <c r="I157">
        <f t="shared" si="12"/>
        <v>1</v>
      </c>
      <c r="J157">
        <f t="shared" si="13"/>
        <v>0</v>
      </c>
      <c r="K157">
        <f t="shared" si="14"/>
        <v>1</v>
      </c>
      <c r="L157">
        <f t="shared" si="15"/>
        <v>0</v>
      </c>
      <c r="M157">
        <f t="shared" si="16"/>
        <v>0</v>
      </c>
      <c r="N157">
        <f t="shared" si="17"/>
        <v>1</v>
      </c>
      <c r="O157">
        <v>5</v>
      </c>
      <c r="P157">
        <v>29.85</v>
      </c>
      <c r="Q157">
        <v>5.14</v>
      </c>
    </row>
    <row r="158" spans="1:17" x14ac:dyDescent="0.2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  <c r="I158">
        <f t="shared" si="12"/>
        <v>0</v>
      </c>
      <c r="J158">
        <f t="shared" si="13"/>
        <v>0</v>
      </c>
      <c r="K158">
        <f t="shared" si="14"/>
        <v>1</v>
      </c>
      <c r="L158">
        <f t="shared" si="15"/>
        <v>0</v>
      </c>
      <c r="M158">
        <f t="shared" si="16"/>
        <v>0</v>
      </c>
      <c r="N158">
        <f t="shared" si="17"/>
        <v>1</v>
      </c>
      <c r="O158">
        <v>6</v>
      </c>
      <c r="P158">
        <v>48.17</v>
      </c>
      <c r="Q158">
        <v>5</v>
      </c>
    </row>
    <row r="159" spans="1:17" x14ac:dyDescent="0.2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  <c r="I159">
        <f t="shared" si="12"/>
        <v>1</v>
      </c>
      <c r="J159">
        <f t="shared" si="13"/>
        <v>0</v>
      </c>
      <c r="K159">
        <f t="shared" si="14"/>
        <v>1</v>
      </c>
      <c r="L159">
        <f t="shared" si="15"/>
        <v>0</v>
      </c>
      <c r="M159">
        <f t="shared" si="16"/>
        <v>0</v>
      </c>
      <c r="N159">
        <f t="shared" si="17"/>
        <v>1</v>
      </c>
      <c r="O159">
        <v>4</v>
      </c>
      <c r="P159">
        <v>25</v>
      </c>
      <c r="Q159">
        <v>3.75</v>
      </c>
    </row>
    <row r="160" spans="1:17" x14ac:dyDescent="0.2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  <c r="I160">
        <f t="shared" si="12"/>
        <v>1</v>
      </c>
      <c r="J160">
        <f t="shared" si="13"/>
        <v>0</v>
      </c>
      <c r="K160">
        <f t="shared" si="14"/>
        <v>1</v>
      </c>
      <c r="L160">
        <f t="shared" si="15"/>
        <v>0</v>
      </c>
      <c r="M160">
        <f t="shared" si="16"/>
        <v>0</v>
      </c>
      <c r="N160">
        <f t="shared" si="17"/>
        <v>1</v>
      </c>
      <c r="O160">
        <v>2</v>
      </c>
      <c r="P160">
        <v>13.39</v>
      </c>
      <c r="Q160">
        <v>2.61</v>
      </c>
    </row>
    <row r="161" spans="1:17" x14ac:dyDescent="0.2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  <c r="I161">
        <f t="shared" si="12"/>
        <v>0</v>
      </c>
      <c r="J161">
        <f t="shared" si="13"/>
        <v>0</v>
      </c>
      <c r="K161">
        <f t="shared" si="14"/>
        <v>1</v>
      </c>
      <c r="L161">
        <f t="shared" si="15"/>
        <v>0</v>
      </c>
      <c r="M161">
        <f t="shared" si="16"/>
        <v>0</v>
      </c>
      <c r="N161">
        <f t="shared" si="17"/>
        <v>1</v>
      </c>
      <c r="O161">
        <v>4</v>
      </c>
      <c r="P161">
        <v>16.489999999999998</v>
      </c>
      <c r="Q161">
        <v>2</v>
      </c>
    </row>
    <row r="162" spans="1:17" x14ac:dyDescent="0.2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  <c r="I162">
        <f t="shared" si="12"/>
        <v>0</v>
      </c>
      <c r="J162">
        <f t="shared" si="13"/>
        <v>0</v>
      </c>
      <c r="K162">
        <f t="shared" si="14"/>
        <v>1</v>
      </c>
      <c r="L162">
        <f t="shared" si="15"/>
        <v>0</v>
      </c>
      <c r="M162">
        <f t="shared" si="16"/>
        <v>0</v>
      </c>
      <c r="N162">
        <f t="shared" si="17"/>
        <v>1</v>
      </c>
      <c r="O162">
        <v>4</v>
      </c>
      <c r="P162">
        <v>21.5</v>
      </c>
      <c r="Q162">
        <v>3.5</v>
      </c>
    </row>
    <row r="163" spans="1:17" x14ac:dyDescent="0.2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  <c r="I163">
        <f t="shared" si="12"/>
        <v>0</v>
      </c>
      <c r="J163">
        <f t="shared" si="13"/>
        <v>0</v>
      </c>
      <c r="K163">
        <f t="shared" si="14"/>
        <v>1</v>
      </c>
      <c r="L163">
        <f t="shared" si="15"/>
        <v>0</v>
      </c>
      <c r="M163">
        <f t="shared" si="16"/>
        <v>0</v>
      </c>
      <c r="N163">
        <f t="shared" si="17"/>
        <v>1</v>
      </c>
      <c r="O163">
        <v>2</v>
      </c>
      <c r="P163">
        <v>12.66</v>
      </c>
      <c r="Q163">
        <v>2.5</v>
      </c>
    </row>
    <row r="164" spans="1:17" x14ac:dyDescent="0.2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  <c r="I164">
        <f t="shared" si="12"/>
        <v>1</v>
      </c>
      <c r="J164">
        <f t="shared" si="13"/>
        <v>0</v>
      </c>
      <c r="K164">
        <f t="shared" si="14"/>
        <v>1</v>
      </c>
      <c r="L164">
        <f t="shared" si="15"/>
        <v>0</v>
      </c>
      <c r="M164">
        <f t="shared" si="16"/>
        <v>0</v>
      </c>
      <c r="N164">
        <f t="shared" si="17"/>
        <v>1</v>
      </c>
      <c r="O164">
        <v>3</v>
      </c>
      <c r="P164">
        <v>16.21</v>
      </c>
      <c r="Q164">
        <v>2</v>
      </c>
    </row>
    <row r="165" spans="1:17" x14ac:dyDescent="0.2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  <c r="I165">
        <f t="shared" si="12"/>
        <v>0</v>
      </c>
      <c r="J165">
        <f t="shared" si="13"/>
        <v>0</v>
      </c>
      <c r="K165">
        <f t="shared" si="14"/>
        <v>1</v>
      </c>
      <c r="L165">
        <f t="shared" si="15"/>
        <v>0</v>
      </c>
      <c r="M165">
        <f t="shared" si="16"/>
        <v>0</v>
      </c>
      <c r="N165">
        <f t="shared" si="17"/>
        <v>1</v>
      </c>
      <c r="O165">
        <v>2</v>
      </c>
      <c r="P165">
        <v>13.81</v>
      </c>
      <c r="Q165">
        <v>2</v>
      </c>
    </row>
    <row r="166" spans="1:17" x14ac:dyDescent="0.2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  <c r="I166">
        <f t="shared" si="12"/>
        <v>1</v>
      </c>
      <c r="J166">
        <f t="shared" si="13"/>
        <v>1</v>
      </c>
      <c r="K166">
        <f t="shared" si="14"/>
        <v>1</v>
      </c>
      <c r="L166">
        <f t="shared" si="15"/>
        <v>0</v>
      </c>
      <c r="M166">
        <f t="shared" si="16"/>
        <v>0</v>
      </c>
      <c r="N166">
        <f t="shared" si="17"/>
        <v>1</v>
      </c>
      <c r="O166">
        <v>2</v>
      </c>
      <c r="P166">
        <v>17.510000000000002</v>
      </c>
      <c r="Q166">
        <v>3</v>
      </c>
    </row>
    <row r="167" spans="1:17" x14ac:dyDescent="0.2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  <c r="I167">
        <f t="shared" si="12"/>
        <v>0</v>
      </c>
      <c r="J167">
        <f t="shared" si="13"/>
        <v>0</v>
      </c>
      <c r="K167">
        <f t="shared" si="14"/>
        <v>1</v>
      </c>
      <c r="L167">
        <f t="shared" si="15"/>
        <v>0</v>
      </c>
      <c r="M167">
        <f t="shared" si="16"/>
        <v>0</v>
      </c>
      <c r="N167">
        <f t="shared" si="17"/>
        <v>1</v>
      </c>
      <c r="O167">
        <v>3</v>
      </c>
      <c r="P167">
        <v>24.52</v>
      </c>
      <c r="Q167">
        <v>3.48</v>
      </c>
    </row>
    <row r="168" spans="1:17" x14ac:dyDescent="0.2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  <c r="I168">
        <f t="shared" si="12"/>
        <v>0</v>
      </c>
      <c r="J168">
        <f t="shared" si="13"/>
        <v>0</v>
      </c>
      <c r="K168">
        <f t="shared" si="14"/>
        <v>1</v>
      </c>
      <c r="L168">
        <f t="shared" si="15"/>
        <v>0</v>
      </c>
      <c r="M168">
        <f t="shared" si="16"/>
        <v>0</v>
      </c>
      <c r="N168">
        <f t="shared" si="17"/>
        <v>1</v>
      </c>
      <c r="O168">
        <v>2</v>
      </c>
      <c r="P168">
        <v>20.76</v>
      </c>
      <c r="Q168">
        <v>2.2400000000000002</v>
      </c>
    </row>
    <row r="169" spans="1:17" x14ac:dyDescent="0.2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  <c r="I169">
        <f t="shared" si="12"/>
        <v>0</v>
      </c>
      <c r="J169">
        <f t="shared" si="13"/>
        <v>0</v>
      </c>
      <c r="K169">
        <f t="shared" si="14"/>
        <v>1</v>
      </c>
      <c r="L169">
        <f t="shared" si="15"/>
        <v>0</v>
      </c>
      <c r="M169">
        <f t="shared" si="16"/>
        <v>0</v>
      </c>
      <c r="N169">
        <f t="shared" si="17"/>
        <v>1</v>
      </c>
      <c r="O169">
        <v>4</v>
      </c>
      <c r="P169">
        <v>31.71</v>
      </c>
      <c r="Q169">
        <v>4.5</v>
      </c>
    </row>
    <row r="170" spans="1:17" x14ac:dyDescent="0.2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  <c r="I170">
        <f t="shared" si="12"/>
        <v>1</v>
      </c>
      <c r="J170">
        <f t="shared" si="13"/>
        <v>1</v>
      </c>
      <c r="K170">
        <f t="shared" si="14"/>
        <v>0</v>
      </c>
      <c r="L170">
        <f t="shared" si="15"/>
        <v>1</v>
      </c>
      <c r="M170">
        <f t="shared" si="16"/>
        <v>0</v>
      </c>
      <c r="N170">
        <f t="shared" si="17"/>
        <v>1</v>
      </c>
      <c r="O170">
        <v>2</v>
      </c>
      <c r="P170">
        <v>10.59</v>
      </c>
      <c r="Q170">
        <v>1.61</v>
      </c>
    </row>
    <row r="171" spans="1:17" x14ac:dyDescent="0.2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  <c r="I171">
        <f t="shared" si="12"/>
        <v>1</v>
      </c>
      <c r="J171">
        <f t="shared" si="13"/>
        <v>1</v>
      </c>
      <c r="K171">
        <f t="shared" si="14"/>
        <v>0</v>
      </c>
      <c r="L171">
        <f t="shared" si="15"/>
        <v>1</v>
      </c>
      <c r="M171">
        <f t="shared" si="16"/>
        <v>0</v>
      </c>
      <c r="N171">
        <f t="shared" si="17"/>
        <v>1</v>
      </c>
      <c r="O171">
        <v>2</v>
      </c>
      <c r="P171">
        <v>10.63</v>
      </c>
      <c r="Q171">
        <v>2</v>
      </c>
    </row>
    <row r="172" spans="1:17" x14ac:dyDescent="0.2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  <c r="I172">
        <f t="shared" si="12"/>
        <v>0</v>
      </c>
      <c r="J172">
        <f t="shared" si="13"/>
        <v>1</v>
      </c>
      <c r="K172">
        <f t="shared" si="14"/>
        <v>0</v>
      </c>
      <c r="L172">
        <f t="shared" si="15"/>
        <v>1</v>
      </c>
      <c r="M172">
        <f t="shared" si="16"/>
        <v>0</v>
      </c>
      <c r="N172">
        <f t="shared" si="17"/>
        <v>1</v>
      </c>
      <c r="O172">
        <v>3</v>
      </c>
      <c r="P172">
        <v>50.81</v>
      </c>
      <c r="Q172">
        <v>10</v>
      </c>
    </row>
    <row r="173" spans="1:17" x14ac:dyDescent="0.2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  <c r="I173">
        <f t="shared" si="12"/>
        <v>0</v>
      </c>
      <c r="J173">
        <f t="shared" si="13"/>
        <v>1</v>
      </c>
      <c r="K173">
        <f t="shared" si="14"/>
        <v>0</v>
      </c>
      <c r="L173">
        <f t="shared" si="15"/>
        <v>1</v>
      </c>
      <c r="M173">
        <f t="shared" si="16"/>
        <v>0</v>
      </c>
      <c r="N173">
        <f t="shared" si="17"/>
        <v>1</v>
      </c>
      <c r="O173">
        <v>2</v>
      </c>
      <c r="P173">
        <v>15.81</v>
      </c>
      <c r="Q173">
        <v>3.16</v>
      </c>
    </row>
    <row r="174" spans="1:17" x14ac:dyDescent="0.2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  <c r="I174">
        <f t="shared" si="12"/>
        <v>0</v>
      </c>
      <c r="J174">
        <f t="shared" si="13"/>
        <v>1</v>
      </c>
      <c r="K174">
        <f t="shared" si="14"/>
        <v>1</v>
      </c>
      <c r="L174">
        <f t="shared" si="15"/>
        <v>0</v>
      </c>
      <c r="M174">
        <f t="shared" si="16"/>
        <v>0</v>
      </c>
      <c r="N174">
        <f t="shared" si="17"/>
        <v>1</v>
      </c>
      <c r="O174">
        <v>2</v>
      </c>
      <c r="P174">
        <v>7.25</v>
      </c>
      <c r="Q174">
        <v>5.15</v>
      </c>
    </row>
    <row r="175" spans="1:17" x14ac:dyDescent="0.2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  <c r="I175">
        <f t="shared" si="12"/>
        <v>0</v>
      </c>
      <c r="J175">
        <f t="shared" si="13"/>
        <v>1</v>
      </c>
      <c r="K175">
        <f t="shared" si="14"/>
        <v>1</v>
      </c>
      <c r="L175">
        <f t="shared" si="15"/>
        <v>0</v>
      </c>
      <c r="M175">
        <f t="shared" si="16"/>
        <v>0</v>
      </c>
      <c r="N175">
        <f t="shared" si="17"/>
        <v>1</v>
      </c>
      <c r="O175">
        <v>2</v>
      </c>
      <c r="P175">
        <v>31.85</v>
      </c>
      <c r="Q175">
        <v>3.18</v>
      </c>
    </row>
    <row r="176" spans="1:17" x14ac:dyDescent="0.2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  <c r="I176">
        <f t="shared" si="12"/>
        <v>0</v>
      </c>
      <c r="J176">
        <f t="shared" si="13"/>
        <v>1</v>
      </c>
      <c r="K176">
        <f t="shared" si="14"/>
        <v>1</v>
      </c>
      <c r="L176">
        <f t="shared" si="15"/>
        <v>0</v>
      </c>
      <c r="M176">
        <f t="shared" si="16"/>
        <v>0</v>
      </c>
      <c r="N176">
        <f t="shared" si="17"/>
        <v>1</v>
      </c>
      <c r="O176">
        <v>2</v>
      </c>
      <c r="P176">
        <v>16.82</v>
      </c>
      <c r="Q176">
        <v>4</v>
      </c>
    </row>
    <row r="177" spans="1:17" x14ac:dyDescent="0.2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  <c r="I177">
        <f t="shared" si="12"/>
        <v>0</v>
      </c>
      <c r="J177">
        <f t="shared" si="13"/>
        <v>1</v>
      </c>
      <c r="K177">
        <f t="shared" si="14"/>
        <v>1</v>
      </c>
      <c r="L177">
        <f t="shared" si="15"/>
        <v>0</v>
      </c>
      <c r="M177">
        <f t="shared" si="16"/>
        <v>0</v>
      </c>
      <c r="N177">
        <f t="shared" si="17"/>
        <v>1</v>
      </c>
      <c r="O177">
        <v>2</v>
      </c>
      <c r="P177">
        <v>32.9</v>
      </c>
      <c r="Q177">
        <v>3.11</v>
      </c>
    </row>
    <row r="178" spans="1:17" x14ac:dyDescent="0.2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  <c r="I178">
        <f t="shared" si="12"/>
        <v>0</v>
      </c>
      <c r="J178">
        <f t="shared" si="13"/>
        <v>1</v>
      </c>
      <c r="K178">
        <f t="shared" si="14"/>
        <v>1</v>
      </c>
      <c r="L178">
        <f t="shared" si="15"/>
        <v>0</v>
      </c>
      <c r="M178">
        <f t="shared" si="16"/>
        <v>0</v>
      </c>
      <c r="N178">
        <f t="shared" si="17"/>
        <v>1</v>
      </c>
      <c r="O178">
        <v>2</v>
      </c>
      <c r="P178">
        <v>17.89</v>
      </c>
      <c r="Q178">
        <v>2</v>
      </c>
    </row>
    <row r="179" spans="1:17" x14ac:dyDescent="0.2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  <c r="I179">
        <f t="shared" si="12"/>
        <v>0</v>
      </c>
      <c r="J179">
        <f t="shared" si="13"/>
        <v>1</v>
      </c>
      <c r="K179">
        <f t="shared" si="14"/>
        <v>1</v>
      </c>
      <c r="L179">
        <f t="shared" si="15"/>
        <v>0</v>
      </c>
      <c r="M179">
        <f t="shared" si="16"/>
        <v>0</v>
      </c>
      <c r="N179">
        <f t="shared" si="17"/>
        <v>1</v>
      </c>
      <c r="O179">
        <v>2</v>
      </c>
      <c r="P179">
        <v>14.48</v>
      </c>
      <c r="Q179">
        <v>2</v>
      </c>
    </row>
    <row r="180" spans="1:17" x14ac:dyDescent="0.2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  <c r="I180">
        <f t="shared" si="12"/>
        <v>1</v>
      </c>
      <c r="J180">
        <f t="shared" si="13"/>
        <v>1</v>
      </c>
      <c r="K180">
        <f t="shared" si="14"/>
        <v>1</v>
      </c>
      <c r="L180">
        <f t="shared" si="15"/>
        <v>0</v>
      </c>
      <c r="M180">
        <f t="shared" si="16"/>
        <v>0</v>
      </c>
      <c r="N180">
        <f t="shared" si="17"/>
        <v>1</v>
      </c>
      <c r="O180">
        <v>2</v>
      </c>
      <c r="P180">
        <v>9.6</v>
      </c>
      <c r="Q180">
        <v>4</v>
      </c>
    </row>
    <row r="181" spans="1:17" x14ac:dyDescent="0.2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  <c r="I181">
        <f t="shared" si="12"/>
        <v>0</v>
      </c>
      <c r="J181">
        <f t="shared" si="13"/>
        <v>1</v>
      </c>
      <c r="K181">
        <f t="shared" si="14"/>
        <v>1</v>
      </c>
      <c r="L181">
        <f t="shared" si="15"/>
        <v>0</v>
      </c>
      <c r="M181">
        <f t="shared" si="16"/>
        <v>0</v>
      </c>
      <c r="N181">
        <f t="shared" si="17"/>
        <v>1</v>
      </c>
      <c r="O181">
        <v>2</v>
      </c>
      <c r="P181">
        <v>34.630000000000003</v>
      </c>
      <c r="Q181">
        <v>3.55</v>
      </c>
    </row>
    <row r="182" spans="1:17" x14ac:dyDescent="0.2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  <c r="I182">
        <f t="shared" si="12"/>
        <v>0</v>
      </c>
      <c r="J182">
        <f t="shared" si="13"/>
        <v>1</v>
      </c>
      <c r="K182">
        <f t="shared" si="14"/>
        <v>1</v>
      </c>
      <c r="L182">
        <f t="shared" si="15"/>
        <v>0</v>
      </c>
      <c r="M182">
        <f t="shared" si="16"/>
        <v>0</v>
      </c>
      <c r="N182">
        <f t="shared" si="17"/>
        <v>1</v>
      </c>
      <c r="O182">
        <v>4</v>
      </c>
      <c r="P182">
        <v>34.65</v>
      </c>
      <c r="Q182">
        <v>3.68</v>
      </c>
    </row>
    <row r="183" spans="1:17" x14ac:dyDescent="0.2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  <c r="I183">
        <f t="shared" si="12"/>
        <v>0</v>
      </c>
      <c r="J183">
        <f t="shared" si="13"/>
        <v>1</v>
      </c>
      <c r="K183">
        <f t="shared" si="14"/>
        <v>1</v>
      </c>
      <c r="L183">
        <f t="shared" si="15"/>
        <v>0</v>
      </c>
      <c r="M183">
        <f t="shared" si="16"/>
        <v>0</v>
      </c>
      <c r="N183">
        <f t="shared" si="17"/>
        <v>1</v>
      </c>
      <c r="O183">
        <v>2</v>
      </c>
      <c r="P183">
        <v>23.33</v>
      </c>
      <c r="Q183">
        <v>5.65</v>
      </c>
    </row>
    <row r="184" spans="1:17" x14ac:dyDescent="0.2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  <c r="I184">
        <f t="shared" si="12"/>
        <v>0</v>
      </c>
      <c r="J184">
        <f t="shared" si="13"/>
        <v>1</v>
      </c>
      <c r="K184">
        <f t="shared" si="14"/>
        <v>1</v>
      </c>
      <c r="L184">
        <f t="shared" si="15"/>
        <v>0</v>
      </c>
      <c r="M184">
        <f t="shared" si="16"/>
        <v>0</v>
      </c>
      <c r="N184">
        <f t="shared" si="17"/>
        <v>1</v>
      </c>
      <c r="O184">
        <v>3</v>
      </c>
      <c r="P184">
        <v>45.35</v>
      </c>
      <c r="Q184">
        <v>3.5</v>
      </c>
    </row>
    <row r="185" spans="1:17" x14ac:dyDescent="0.2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  <c r="I185">
        <f t="shared" si="12"/>
        <v>0</v>
      </c>
      <c r="J185">
        <f t="shared" si="13"/>
        <v>1</v>
      </c>
      <c r="K185">
        <f t="shared" si="14"/>
        <v>1</v>
      </c>
      <c r="L185">
        <f t="shared" si="15"/>
        <v>0</v>
      </c>
      <c r="M185">
        <f t="shared" si="16"/>
        <v>0</v>
      </c>
      <c r="N185">
        <f t="shared" si="17"/>
        <v>1</v>
      </c>
      <c r="O185">
        <v>4</v>
      </c>
      <c r="P185">
        <v>23.17</v>
      </c>
      <c r="Q185">
        <v>6.5</v>
      </c>
    </row>
    <row r="186" spans="1:17" x14ac:dyDescent="0.2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  <c r="I186">
        <f t="shared" si="12"/>
        <v>0</v>
      </c>
      <c r="J186">
        <f t="shared" si="13"/>
        <v>1</v>
      </c>
      <c r="K186">
        <f t="shared" si="14"/>
        <v>1</v>
      </c>
      <c r="L186">
        <f t="shared" si="15"/>
        <v>0</v>
      </c>
      <c r="M186">
        <f t="shared" si="16"/>
        <v>0</v>
      </c>
      <c r="N186">
        <f t="shared" si="17"/>
        <v>1</v>
      </c>
      <c r="O186">
        <v>2</v>
      </c>
      <c r="P186">
        <v>40.549999999999997</v>
      </c>
      <c r="Q186">
        <v>3</v>
      </c>
    </row>
    <row r="187" spans="1:17" x14ac:dyDescent="0.2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  <c r="I187">
        <f t="shared" si="12"/>
        <v>0</v>
      </c>
      <c r="J187">
        <f t="shared" si="13"/>
        <v>0</v>
      </c>
      <c r="K187">
        <f t="shared" si="14"/>
        <v>1</v>
      </c>
      <c r="L187">
        <f t="shared" si="15"/>
        <v>0</v>
      </c>
      <c r="M187">
        <f t="shared" si="16"/>
        <v>0</v>
      </c>
      <c r="N187">
        <f t="shared" si="17"/>
        <v>1</v>
      </c>
      <c r="O187">
        <v>5</v>
      </c>
      <c r="P187">
        <v>20.69</v>
      </c>
      <c r="Q187">
        <v>5</v>
      </c>
    </row>
    <row r="188" spans="1:17" x14ac:dyDescent="0.2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  <c r="I188">
        <f t="shared" si="12"/>
        <v>1</v>
      </c>
      <c r="J188">
        <f t="shared" si="13"/>
        <v>1</v>
      </c>
      <c r="K188">
        <f t="shared" si="14"/>
        <v>1</v>
      </c>
      <c r="L188">
        <f t="shared" si="15"/>
        <v>0</v>
      </c>
      <c r="M188">
        <f t="shared" si="16"/>
        <v>0</v>
      </c>
      <c r="N188">
        <f t="shared" si="17"/>
        <v>1</v>
      </c>
      <c r="O188">
        <v>3</v>
      </c>
      <c r="P188">
        <v>20.9</v>
      </c>
      <c r="Q188">
        <v>3.5</v>
      </c>
    </row>
    <row r="189" spans="1:17" x14ac:dyDescent="0.2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  <c r="I189">
        <f t="shared" si="12"/>
        <v>0</v>
      </c>
      <c r="J189">
        <f t="shared" si="13"/>
        <v>1</v>
      </c>
      <c r="K189">
        <f t="shared" si="14"/>
        <v>1</v>
      </c>
      <c r="L189">
        <f t="shared" si="15"/>
        <v>0</v>
      </c>
      <c r="M189">
        <f t="shared" si="16"/>
        <v>0</v>
      </c>
      <c r="N189">
        <f t="shared" si="17"/>
        <v>1</v>
      </c>
      <c r="O189">
        <v>5</v>
      </c>
      <c r="P189">
        <v>30.46</v>
      </c>
      <c r="Q189">
        <v>2</v>
      </c>
    </row>
    <row r="190" spans="1:17" x14ac:dyDescent="0.2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  <c r="I190">
        <f t="shared" si="12"/>
        <v>1</v>
      </c>
      <c r="J190">
        <f t="shared" si="13"/>
        <v>1</v>
      </c>
      <c r="K190">
        <f t="shared" si="14"/>
        <v>1</v>
      </c>
      <c r="L190">
        <f t="shared" si="15"/>
        <v>0</v>
      </c>
      <c r="M190">
        <f t="shared" si="16"/>
        <v>0</v>
      </c>
      <c r="N190">
        <f t="shared" si="17"/>
        <v>1</v>
      </c>
      <c r="O190">
        <v>3</v>
      </c>
      <c r="P190">
        <v>18.149999999999999</v>
      </c>
      <c r="Q190">
        <v>3.5</v>
      </c>
    </row>
    <row r="191" spans="1:17" x14ac:dyDescent="0.2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  <c r="I191">
        <f t="shared" si="12"/>
        <v>0</v>
      </c>
      <c r="J191">
        <f t="shared" si="13"/>
        <v>1</v>
      </c>
      <c r="K191">
        <f t="shared" si="14"/>
        <v>1</v>
      </c>
      <c r="L191">
        <f t="shared" si="15"/>
        <v>0</v>
      </c>
      <c r="M191">
        <f t="shared" si="16"/>
        <v>0</v>
      </c>
      <c r="N191">
        <f t="shared" si="17"/>
        <v>1</v>
      </c>
      <c r="O191">
        <v>3</v>
      </c>
      <c r="P191">
        <v>23.1</v>
      </c>
      <c r="Q191">
        <v>4</v>
      </c>
    </row>
    <row r="192" spans="1:17" x14ac:dyDescent="0.2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  <c r="I192">
        <f t="shared" si="12"/>
        <v>0</v>
      </c>
      <c r="J192">
        <f t="shared" si="13"/>
        <v>1</v>
      </c>
      <c r="K192">
        <f t="shared" si="14"/>
        <v>1</v>
      </c>
      <c r="L192">
        <f t="shared" si="15"/>
        <v>0</v>
      </c>
      <c r="M192">
        <f t="shared" si="16"/>
        <v>0</v>
      </c>
      <c r="N192">
        <f t="shared" si="17"/>
        <v>1</v>
      </c>
      <c r="O192">
        <v>2</v>
      </c>
      <c r="P192">
        <v>15.69</v>
      </c>
      <c r="Q192">
        <v>1.5</v>
      </c>
    </row>
    <row r="193" spans="1:17" x14ac:dyDescent="0.2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  <c r="I193">
        <f t="shared" si="12"/>
        <v>1</v>
      </c>
      <c r="J193">
        <f t="shared" si="13"/>
        <v>1</v>
      </c>
      <c r="K193">
        <f t="shared" si="14"/>
        <v>0</v>
      </c>
      <c r="L193">
        <f t="shared" si="15"/>
        <v>0</v>
      </c>
      <c r="M193">
        <f t="shared" si="16"/>
        <v>0</v>
      </c>
      <c r="N193">
        <f t="shared" si="17"/>
        <v>0</v>
      </c>
      <c r="O193">
        <v>2</v>
      </c>
      <c r="P193">
        <v>19.809999999999999</v>
      </c>
      <c r="Q193">
        <v>4.1900000000000004</v>
      </c>
    </row>
    <row r="194" spans="1:17" x14ac:dyDescent="0.2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  <c r="I194">
        <f t="shared" si="12"/>
        <v>0</v>
      </c>
      <c r="J194">
        <f t="shared" si="13"/>
        <v>1</v>
      </c>
      <c r="K194">
        <f t="shared" si="14"/>
        <v>0</v>
      </c>
      <c r="L194">
        <f t="shared" si="15"/>
        <v>0</v>
      </c>
      <c r="M194">
        <f t="shared" si="16"/>
        <v>0</v>
      </c>
      <c r="N194">
        <f t="shared" si="17"/>
        <v>0</v>
      </c>
      <c r="O194">
        <v>2</v>
      </c>
      <c r="P194">
        <v>28.44</v>
      </c>
      <c r="Q194">
        <v>2.56</v>
      </c>
    </row>
    <row r="195" spans="1:17" x14ac:dyDescent="0.2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  <c r="I195">
        <f t="shared" ref="I195:I245" si="18">IF(A195="Female", 1,0)</f>
        <v>0</v>
      </c>
      <c r="J195">
        <f t="shared" ref="J195:J245" si="19">IF(B195="Yes",1,0)</f>
        <v>1</v>
      </c>
      <c r="K195">
        <f t="shared" ref="K195:K245" si="20">IF(C195="Sun",1,0)</f>
        <v>0</v>
      </c>
      <c r="L195">
        <f t="shared" ref="L195:L245" si="21">IF(C195="Sat",1,0)</f>
        <v>0</v>
      </c>
      <c r="M195">
        <f t="shared" ref="M195:M245" si="22">IF(C195="Fri",1,0)</f>
        <v>0</v>
      </c>
      <c r="N195">
        <f t="shared" ref="N195:N245" si="23">IF(D195="Dinner",1,0)</f>
        <v>0</v>
      </c>
      <c r="O195">
        <v>2</v>
      </c>
      <c r="P195">
        <v>15.48</v>
      </c>
      <c r="Q195">
        <v>2.02</v>
      </c>
    </row>
    <row r="196" spans="1:17" x14ac:dyDescent="0.2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  <c r="I196">
        <f t="shared" si="18"/>
        <v>0</v>
      </c>
      <c r="J196">
        <f t="shared" si="19"/>
        <v>1</v>
      </c>
      <c r="K196">
        <f t="shared" si="20"/>
        <v>0</v>
      </c>
      <c r="L196">
        <f t="shared" si="21"/>
        <v>0</v>
      </c>
      <c r="M196">
        <f t="shared" si="22"/>
        <v>0</v>
      </c>
      <c r="N196">
        <f t="shared" si="23"/>
        <v>0</v>
      </c>
      <c r="O196">
        <v>2</v>
      </c>
      <c r="P196">
        <v>16.579999999999998</v>
      </c>
      <c r="Q196">
        <v>4</v>
      </c>
    </row>
    <row r="197" spans="1:17" x14ac:dyDescent="0.2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  <c r="I197">
        <f t="shared" si="18"/>
        <v>0</v>
      </c>
      <c r="J197">
        <f t="shared" si="19"/>
        <v>0</v>
      </c>
      <c r="K197">
        <f t="shared" si="20"/>
        <v>0</v>
      </c>
      <c r="L197">
        <f t="shared" si="21"/>
        <v>0</v>
      </c>
      <c r="M197">
        <f t="shared" si="22"/>
        <v>0</v>
      </c>
      <c r="N197">
        <f t="shared" si="23"/>
        <v>0</v>
      </c>
      <c r="O197">
        <v>2</v>
      </c>
      <c r="P197">
        <v>7.56</v>
      </c>
      <c r="Q197">
        <v>1.44</v>
      </c>
    </row>
    <row r="198" spans="1:17" x14ac:dyDescent="0.2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  <c r="I198">
        <f t="shared" si="18"/>
        <v>0</v>
      </c>
      <c r="J198">
        <f t="shared" si="19"/>
        <v>1</v>
      </c>
      <c r="K198">
        <f t="shared" si="20"/>
        <v>0</v>
      </c>
      <c r="L198">
        <f t="shared" si="21"/>
        <v>0</v>
      </c>
      <c r="M198">
        <f t="shared" si="22"/>
        <v>0</v>
      </c>
      <c r="N198">
        <f t="shared" si="23"/>
        <v>0</v>
      </c>
      <c r="O198">
        <v>2</v>
      </c>
      <c r="P198">
        <v>10.34</v>
      </c>
      <c r="Q198">
        <v>2</v>
      </c>
    </row>
    <row r="199" spans="1:17" x14ac:dyDescent="0.2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  <c r="I199">
        <f t="shared" si="18"/>
        <v>1</v>
      </c>
      <c r="J199">
        <f t="shared" si="19"/>
        <v>1</v>
      </c>
      <c r="K199">
        <f t="shared" si="20"/>
        <v>0</v>
      </c>
      <c r="L199">
        <f t="shared" si="21"/>
        <v>0</v>
      </c>
      <c r="M199">
        <f t="shared" si="22"/>
        <v>0</v>
      </c>
      <c r="N199">
        <f t="shared" si="23"/>
        <v>0</v>
      </c>
      <c r="O199">
        <v>4</v>
      </c>
      <c r="P199">
        <v>43.11</v>
      </c>
      <c r="Q199">
        <v>5</v>
      </c>
    </row>
    <row r="200" spans="1:17" x14ac:dyDescent="0.2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  <c r="I200">
        <f t="shared" si="18"/>
        <v>1</v>
      </c>
      <c r="J200">
        <f t="shared" si="19"/>
        <v>1</v>
      </c>
      <c r="K200">
        <f t="shared" si="20"/>
        <v>0</v>
      </c>
      <c r="L200">
        <f t="shared" si="21"/>
        <v>0</v>
      </c>
      <c r="M200">
        <f t="shared" si="22"/>
        <v>0</v>
      </c>
      <c r="N200">
        <f t="shared" si="23"/>
        <v>0</v>
      </c>
      <c r="O200">
        <v>2</v>
      </c>
      <c r="P200">
        <v>13</v>
      </c>
      <c r="Q200">
        <v>2</v>
      </c>
    </row>
    <row r="201" spans="1:17" x14ac:dyDescent="0.2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  <c r="I201">
        <f t="shared" si="18"/>
        <v>0</v>
      </c>
      <c r="J201">
        <f t="shared" si="19"/>
        <v>1</v>
      </c>
      <c r="K201">
        <f t="shared" si="20"/>
        <v>0</v>
      </c>
      <c r="L201">
        <f t="shared" si="21"/>
        <v>0</v>
      </c>
      <c r="M201">
        <f t="shared" si="22"/>
        <v>0</v>
      </c>
      <c r="N201">
        <f t="shared" si="23"/>
        <v>0</v>
      </c>
      <c r="O201">
        <v>2</v>
      </c>
      <c r="P201">
        <v>13.51</v>
      </c>
      <c r="Q201">
        <v>2</v>
      </c>
    </row>
    <row r="202" spans="1:17" x14ac:dyDescent="0.2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  <c r="I202">
        <f t="shared" si="18"/>
        <v>0</v>
      </c>
      <c r="J202">
        <f t="shared" si="19"/>
        <v>1</v>
      </c>
      <c r="K202">
        <f t="shared" si="20"/>
        <v>0</v>
      </c>
      <c r="L202">
        <f t="shared" si="21"/>
        <v>0</v>
      </c>
      <c r="M202">
        <f t="shared" si="22"/>
        <v>0</v>
      </c>
      <c r="N202">
        <f t="shared" si="23"/>
        <v>0</v>
      </c>
      <c r="O202">
        <v>3</v>
      </c>
      <c r="P202">
        <v>18.71</v>
      </c>
      <c r="Q202">
        <v>4</v>
      </c>
    </row>
    <row r="203" spans="1:17" x14ac:dyDescent="0.2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  <c r="I203">
        <f t="shared" si="18"/>
        <v>1</v>
      </c>
      <c r="J203">
        <f t="shared" si="19"/>
        <v>1</v>
      </c>
      <c r="K203">
        <f t="shared" si="20"/>
        <v>0</v>
      </c>
      <c r="L203">
        <f t="shared" si="21"/>
        <v>0</v>
      </c>
      <c r="M203">
        <f t="shared" si="22"/>
        <v>0</v>
      </c>
      <c r="N203">
        <f t="shared" si="23"/>
        <v>0</v>
      </c>
      <c r="O203">
        <v>2</v>
      </c>
      <c r="P203">
        <v>12.74</v>
      </c>
      <c r="Q203">
        <v>2.0099999999999998</v>
      </c>
    </row>
    <row r="204" spans="1:17" x14ac:dyDescent="0.2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  <c r="I204">
        <f t="shared" si="18"/>
        <v>1</v>
      </c>
      <c r="J204">
        <f t="shared" si="19"/>
        <v>1</v>
      </c>
      <c r="K204">
        <f t="shared" si="20"/>
        <v>0</v>
      </c>
      <c r="L204">
        <f t="shared" si="21"/>
        <v>0</v>
      </c>
      <c r="M204">
        <f t="shared" si="22"/>
        <v>0</v>
      </c>
      <c r="N204">
        <f t="shared" si="23"/>
        <v>0</v>
      </c>
      <c r="O204">
        <v>2</v>
      </c>
      <c r="P204">
        <v>13</v>
      </c>
      <c r="Q204">
        <v>2</v>
      </c>
    </row>
    <row r="205" spans="1:17" x14ac:dyDescent="0.2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  <c r="I205">
        <f t="shared" si="18"/>
        <v>1</v>
      </c>
      <c r="J205">
        <f t="shared" si="19"/>
        <v>1</v>
      </c>
      <c r="K205">
        <f t="shared" si="20"/>
        <v>0</v>
      </c>
      <c r="L205">
        <f t="shared" si="21"/>
        <v>0</v>
      </c>
      <c r="M205">
        <f t="shared" si="22"/>
        <v>0</v>
      </c>
      <c r="N205">
        <f t="shared" si="23"/>
        <v>0</v>
      </c>
      <c r="O205">
        <v>2</v>
      </c>
      <c r="P205">
        <v>16.399999999999999</v>
      </c>
      <c r="Q205">
        <v>2.5</v>
      </c>
    </row>
    <row r="206" spans="1:17" x14ac:dyDescent="0.2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  <c r="I206">
        <f t="shared" si="18"/>
        <v>0</v>
      </c>
      <c r="J206">
        <f t="shared" si="19"/>
        <v>1</v>
      </c>
      <c r="K206">
        <f t="shared" si="20"/>
        <v>0</v>
      </c>
      <c r="L206">
        <f t="shared" si="21"/>
        <v>0</v>
      </c>
      <c r="M206">
        <f t="shared" si="22"/>
        <v>0</v>
      </c>
      <c r="N206">
        <f t="shared" si="23"/>
        <v>0</v>
      </c>
      <c r="O206">
        <v>4</v>
      </c>
      <c r="P206">
        <v>20.53</v>
      </c>
      <c r="Q206">
        <v>4</v>
      </c>
    </row>
    <row r="207" spans="1:17" x14ac:dyDescent="0.2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  <c r="I207">
        <f t="shared" si="18"/>
        <v>1</v>
      </c>
      <c r="J207">
        <f t="shared" si="19"/>
        <v>1</v>
      </c>
      <c r="K207">
        <f t="shared" si="20"/>
        <v>0</v>
      </c>
      <c r="L207">
        <f t="shared" si="21"/>
        <v>0</v>
      </c>
      <c r="M207">
        <f t="shared" si="22"/>
        <v>0</v>
      </c>
      <c r="N207">
        <f t="shared" si="23"/>
        <v>0</v>
      </c>
      <c r="O207">
        <v>3</v>
      </c>
      <c r="P207">
        <v>16.47</v>
      </c>
      <c r="Q207">
        <v>3.23</v>
      </c>
    </row>
    <row r="208" spans="1:17" x14ac:dyDescent="0.2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  <c r="I208">
        <f t="shared" si="18"/>
        <v>0</v>
      </c>
      <c r="J208">
        <f t="shared" si="19"/>
        <v>1</v>
      </c>
      <c r="K208">
        <f t="shared" si="20"/>
        <v>0</v>
      </c>
      <c r="L208">
        <f t="shared" si="21"/>
        <v>1</v>
      </c>
      <c r="M208">
        <f t="shared" si="22"/>
        <v>0</v>
      </c>
      <c r="N208">
        <f t="shared" si="23"/>
        <v>1</v>
      </c>
      <c r="O208">
        <v>3</v>
      </c>
      <c r="P208">
        <v>26.59</v>
      </c>
      <c r="Q208">
        <v>3.41</v>
      </c>
    </row>
    <row r="209" spans="1:17" x14ac:dyDescent="0.2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  <c r="I209">
        <f t="shared" si="18"/>
        <v>0</v>
      </c>
      <c r="J209">
        <f t="shared" si="19"/>
        <v>1</v>
      </c>
      <c r="K209">
        <f t="shared" si="20"/>
        <v>0</v>
      </c>
      <c r="L209">
        <f t="shared" si="21"/>
        <v>1</v>
      </c>
      <c r="M209">
        <f t="shared" si="22"/>
        <v>0</v>
      </c>
      <c r="N209">
        <f t="shared" si="23"/>
        <v>1</v>
      </c>
      <c r="O209">
        <v>4</v>
      </c>
      <c r="P209">
        <v>38.729999999999997</v>
      </c>
      <c r="Q209">
        <v>3</v>
      </c>
    </row>
    <row r="210" spans="1:17" x14ac:dyDescent="0.2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  <c r="I210">
        <f t="shared" si="18"/>
        <v>0</v>
      </c>
      <c r="J210">
        <f t="shared" si="19"/>
        <v>1</v>
      </c>
      <c r="K210">
        <f t="shared" si="20"/>
        <v>0</v>
      </c>
      <c r="L210">
        <f t="shared" si="21"/>
        <v>1</v>
      </c>
      <c r="M210">
        <f t="shared" si="22"/>
        <v>0</v>
      </c>
      <c r="N210">
        <f t="shared" si="23"/>
        <v>1</v>
      </c>
      <c r="O210">
        <v>2</v>
      </c>
      <c r="P210">
        <v>24.27</v>
      </c>
      <c r="Q210">
        <v>2.0299999999999998</v>
      </c>
    </row>
    <row r="211" spans="1:17" x14ac:dyDescent="0.2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  <c r="I211">
        <f t="shared" si="18"/>
        <v>1</v>
      </c>
      <c r="J211">
        <f t="shared" si="19"/>
        <v>1</v>
      </c>
      <c r="K211">
        <f t="shared" si="20"/>
        <v>0</v>
      </c>
      <c r="L211">
        <f t="shared" si="21"/>
        <v>1</v>
      </c>
      <c r="M211">
        <f t="shared" si="22"/>
        <v>0</v>
      </c>
      <c r="N211">
        <f t="shared" si="23"/>
        <v>1</v>
      </c>
      <c r="O211">
        <v>2</v>
      </c>
      <c r="P211">
        <v>12.76</v>
      </c>
      <c r="Q211">
        <v>2.23</v>
      </c>
    </row>
    <row r="212" spans="1:17" x14ac:dyDescent="0.2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  <c r="I212">
        <f t="shared" si="18"/>
        <v>0</v>
      </c>
      <c r="J212">
        <f t="shared" si="19"/>
        <v>1</v>
      </c>
      <c r="K212">
        <f t="shared" si="20"/>
        <v>0</v>
      </c>
      <c r="L212">
        <f t="shared" si="21"/>
        <v>1</v>
      </c>
      <c r="M212">
        <f t="shared" si="22"/>
        <v>0</v>
      </c>
      <c r="N212">
        <f t="shared" si="23"/>
        <v>1</v>
      </c>
      <c r="O212">
        <v>3</v>
      </c>
      <c r="P212">
        <v>30.06</v>
      </c>
      <c r="Q212">
        <v>2</v>
      </c>
    </row>
    <row r="213" spans="1:17" x14ac:dyDescent="0.2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  <c r="I213">
        <f t="shared" si="18"/>
        <v>0</v>
      </c>
      <c r="J213">
        <f t="shared" si="19"/>
        <v>1</v>
      </c>
      <c r="K213">
        <f t="shared" si="20"/>
        <v>0</v>
      </c>
      <c r="L213">
        <f t="shared" si="21"/>
        <v>1</v>
      </c>
      <c r="M213">
        <f t="shared" si="22"/>
        <v>0</v>
      </c>
      <c r="N213">
        <f t="shared" si="23"/>
        <v>1</v>
      </c>
      <c r="O213">
        <v>4</v>
      </c>
      <c r="P213">
        <v>25.89</v>
      </c>
      <c r="Q213">
        <v>5.16</v>
      </c>
    </row>
    <row r="214" spans="1:17" x14ac:dyDescent="0.2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  <c r="I214">
        <f t="shared" si="18"/>
        <v>0</v>
      </c>
      <c r="J214">
        <f t="shared" si="19"/>
        <v>0</v>
      </c>
      <c r="K214">
        <f t="shared" si="20"/>
        <v>0</v>
      </c>
      <c r="L214">
        <f t="shared" si="21"/>
        <v>1</v>
      </c>
      <c r="M214">
        <f t="shared" si="22"/>
        <v>0</v>
      </c>
      <c r="N214">
        <f t="shared" si="23"/>
        <v>1</v>
      </c>
      <c r="O214">
        <v>4</v>
      </c>
      <c r="P214">
        <v>48.33</v>
      </c>
      <c r="Q214">
        <v>9</v>
      </c>
    </row>
    <row r="215" spans="1:17" x14ac:dyDescent="0.2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  <c r="I215">
        <f t="shared" si="18"/>
        <v>1</v>
      </c>
      <c r="J215">
        <f t="shared" si="19"/>
        <v>1</v>
      </c>
      <c r="K215">
        <f t="shared" si="20"/>
        <v>0</v>
      </c>
      <c r="L215">
        <f t="shared" si="21"/>
        <v>1</v>
      </c>
      <c r="M215">
        <f t="shared" si="22"/>
        <v>0</v>
      </c>
      <c r="N215">
        <f t="shared" si="23"/>
        <v>1</v>
      </c>
      <c r="O215">
        <v>2</v>
      </c>
      <c r="P215">
        <v>13.27</v>
      </c>
      <c r="Q215">
        <v>2.5</v>
      </c>
    </row>
    <row r="216" spans="1:17" x14ac:dyDescent="0.2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  <c r="I216">
        <f t="shared" si="18"/>
        <v>1</v>
      </c>
      <c r="J216">
        <f t="shared" si="19"/>
        <v>1</v>
      </c>
      <c r="K216">
        <f t="shared" si="20"/>
        <v>0</v>
      </c>
      <c r="L216">
        <f t="shared" si="21"/>
        <v>1</v>
      </c>
      <c r="M216">
        <f t="shared" si="22"/>
        <v>0</v>
      </c>
      <c r="N216">
        <f t="shared" si="23"/>
        <v>1</v>
      </c>
      <c r="O216">
        <v>3</v>
      </c>
      <c r="P216">
        <v>28.17</v>
      </c>
      <c r="Q216">
        <v>6.5</v>
      </c>
    </row>
    <row r="217" spans="1:17" x14ac:dyDescent="0.2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  <c r="I217">
        <f t="shared" si="18"/>
        <v>1</v>
      </c>
      <c r="J217">
        <f t="shared" si="19"/>
        <v>1</v>
      </c>
      <c r="K217">
        <f t="shared" si="20"/>
        <v>0</v>
      </c>
      <c r="L217">
        <f t="shared" si="21"/>
        <v>1</v>
      </c>
      <c r="M217">
        <f t="shared" si="22"/>
        <v>0</v>
      </c>
      <c r="N217">
        <f t="shared" si="23"/>
        <v>1</v>
      </c>
      <c r="O217">
        <v>2</v>
      </c>
      <c r="P217">
        <v>12.9</v>
      </c>
      <c r="Q217">
        <v>1.1000000000000001</v>
      </c>
    </row>
    <row r="218" spans="1:17" x14ac:dyDescent="0.2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  <c r="I218">
        <f t="shared" si="18"/>
        <v>0</v>
      </c>
      <c r="J218">
        <f t="shared" si="19"/>
        <v>1</v>
      </c>
      <c r="K218">
        <f t="shared" si="20"/>
        <v>0</v>
      </c>
      <c r="L218">
        <f t="shared" si="21"/>
        <v>1</v>
      </c>
      <c r="M218">
        <f t="shared" si="22"/>
        <v>0</v>
      </c>
      <c r="N218">
        <f t="shared" si="23"/>
        <v>1</v>
      </c>
      <c r="O218">
        <v>5</v>
      </c>
      <c r="P218">
        <v>28.15</v>
      </c>
      <c r="Q218">
        <v>3</v>
      </c>
    </row>
    <row r="219" spans="1:17" x14ac:dyDescent="0.2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  <c r="I219">
        <f t="shared" si="18"/>
        <v>0</v>
      </c>
      <c r="J219">
        <f t="shared" si="19"/>
        <v>1</v>
      </c>
      <c r="K219">
        <f t="shared" si="20"/>
        <v>0</v>
      </c>
      <c r="L219">
        <f t="shared" si="21"/>
        <v>1</v>
      </c>
      <c r="M219">
        <f t="shared" si="22"/>
        <v>0</v>
      </c>
      <c r="N219">
        <f t="shared" si="23"/>
        <v>1</v>
      </c>
      <c r="O219">
        <v>2</v>
      </c>
      <c r="P219">
        <v>11.59</v>
      </c>
      <c r="Q219">
        <v>1.5</v>
      </c>
    </row>
    <row r="220" spans="1:17" x14ac:dyDescent="0.2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  <c r="I220">
        <f t="shared" si="18"/>
        <v>0</v>
      </c>
      <c r="J220">
        <f t="shared" si="19"/>
        <v>1</v>
      </c>
      <c r="K220">
        <f t="shared" si="20"/>
        <v>0</v>
      </c>
      <c r="L220">
        <f t="shared" si="21"/>
        <v>1</v>
      </c>
      <c r="M220">
        <f t="shared" si="22"/>
        <v>0</v>
      </c>
      <c r="N220">
        <f t="shared" si="23"/>
        <v>1</v>
      </c>
      <c r="O220">
        <v>2</v>
      </c>
      <c r="P220">
        <v>7.74</v>
      </c>
      <c r="Q220">
        <v>1.44</v>
      </c>
    </row>
    <row r="221" spans="1:17" x14ac:dyDescent="0.2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  <c r="I221">
        <f t="shared" si="18"/>
        <v>1</v>
      </c>
      <c r="J221">
        <f t="shared" si="19"/>
        <v>1</v>
      </c>
      <c r="K221">
        <f t="shared" si="20"/>
        <v>0</v>
      </c>
      <c r="L221">
        <f t="shared" si="21"/>
        <v>1</v>
      </c>
      <c r="M221">
        <f t="shared" si="22"/>
        <v>0</v>
      </c>
      <c r="N221">
        <f t="shared" si="23"/>
        <v>1</v>
      </c>
      <c r="O221">
        <v>4</v>
      </c>
      <c r="P221">
        <v>30.14</v>
      </c>
      <c r="Q221">
        <v>3.09</v>
      </c>
    </row>
    <row r="222" spans="1:17" x14ac:dyDescent="0.2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  <c r="I222">
        <f t="shared" si="18"/>
        <v>0</v>
      </c>
      <c r="J222">
        <f t="shared" si="19"/>
        <v>1</v>
      </c>
      <c r="K222">
        <f t="shared" si="20"/>
        <v>0</v>
      </c>
      <c r="L222">
        <f t="shared" si="21"/>
        <v>0</v>
      </c>
      <c r="M222">
        <f t="shared" si="22"/>
        <v>1</v>
      </c>
      <c r="N222">
        <f t="shared" si="23"/>
        <v>0</v>
      </c>
      <c r="O222">
        <v>2</v>
      </c>
      <c r="P222">
        <v>12.16</v>
      </c>
      <c r="Q222">
        <v>2.2000000000000002</v>
      </c>
    </row>
    <row r="223" spans="1:17" x14ac:dyDescent="0.2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  <c r="I223">
        <f t="shared" si="18"/>
        <v>1</v>
      </c>
      <c r="J223">
        <f t="shared" si="19"/>
        <v>1</v>
      </c>
      <c r="K223">
        <f t="shared" si="20"/>
        <v>0</v>
      </c>
      <c r="L223">
        <f t="shared" si="21"/>
        <v>0</v>
      </c>
      <c r="M223">
        <f t="shared" si="22"/>
        <v>1</v>
      </c>
      <c r="N223">
        <f t="shared" si="23"/>
        <v>0</v>
      </c>
      <c r="O223">
        <v>2</v>
      </c>
      <c r="P223">
        <v>13.42</v>
      </c>
      <c r="Q223">
        <v>3.48</v>
      </c>
    </row>
    <row r="224" spans="1:17" x14ac:dyDescent="0.2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  <c r="I224">
        <f t="shared" si="18"/>
        <v>0</v>
      </c>
      <c r="J224">
        <f t="shared" si="19"/>
        <v>1</v>
      </c>
      <c r="K224">
        <f t="shared" si="20"/>
        <v>0</v>
      </c>
      <c r="L224">
        <f t="shared" si="21"/>
        <v>0</v>
      </c>
      <c r="M224">
        <f t="shared" si="22"/>
        <v>1</v>
      </c>
      <c r="N224">
        <f t="shared" si="23"/>
        <v>0</v>
      </c>
      <c r="O224">
        <v>1</v>
      </c>
      <c r="P224">
        <v>8.58</v>
      </c>
      <c r="Q224">
        <v>1.92</v>
      </c>
    </row>
    <row r="225" spans="1:17" x14ac:dyDescent="0.2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  <c r="I225">
        <f t="shared" si="18"/>
        <v>1</v>
      </c>
      <c r="J225">
        <f t="shared" si="19"/>
        <v>0</v>
      </c>
      <c r="K225">
        <f t="shared" si="20"/>
        <v>0</v>
      </c>
      <c r="L225">
        <f t="shared" si="21"/>
        <v>0</v>
      </c>
      <c r="M225">
        <f t="shared" si="22"/>
        <v>1</v>
      </c>
      <c r="N225">
        <f t="shared" si="23"/>
        <v>0</v>
      </c>
      <c r="O225">
        <v>3</v>
      </c>
      <c r="P225">
        <v>15.98</v>
      </c>
      <c r="Q225">
        <v>3</v>
      </c>
    </row>
    <row r="226" spans="1:17" x14ac:dyDescent="0.2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  <c r="I226">
        <f t="shared" si="18"/>
        <v>0</v>
      </c>
      <c r="J226">
        <f t="shared" si="19"/>
        <v>1</v>
      </c>
      <c r="K226">
        <f t="shared" si="20"/>
        <v>0</v>
      </c>
      <c r="L226">
        <f t="shared" si="21"/>
        <v>0</v>
      </c>
      <c r="M226">
        <f t="shared" si="22"/>
        <v>1</v>
      </c>
      <c r="N226">
        <f t="shared" si="23"/>
        <v>0</v>
      </c>
      <c r="O226">
        <v>2</v>
      </c>
      <c r="P226">
        <v>13.42</v>
      </c>
      <c r="Q226">
        <v>1.58</v>
      </c>
    </row>
    <row r="227" spans="1:17" x14ac:dyDescent="0.2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  <c r="I227">
        <f t="shared" si="18"/>
        <v>1</v>
      </c>
      <c r="J227">
        <f t="shared" si="19"/>
        <v>1</v>
      </c>
      <c r="K227">
        <f t="shared" si="20"/>
        <v>0</v>
      </c>
      <c r="L227">
        <f t="shared" si="21"/>
        <v>0</v>
      </c>
      <c r="M227">
        <f t="shared" si="22"/>
        <v>1</v>
      </c>
      <c r="N227">
        <f t="shared" si="23"/>
        <v>0</v>
      </c>
      <c r="O227">
        <v>2</v>
      </c>
      <c r="P227">
        <v>16.27</v>
      </c>
      <c r="Q227">
        <v>2.5</v>
      </c>
    </row>
    <row r="228" spans="1:17" x14ac:dyDescent="0.2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  <c r="I228">
        <f t="shared" si="18"/>
        <v>1</v>
      </c>
      <c r="J228">
        <f t="shared" si="19"/>
        <v>1</v>
      </c>
      <c r="K228">
        <f t="shared" si="20"/>
        <v>0</v>
      </c>
      <c r="L228">
        <f t="shared" si="21"/>
        <v>0</v>
      </c>
      <c r="M228">
        <f t="shared" si="22"/>
        <v>1</v>
      </c>
      <c r="N228">
        <f t="shared" si="23"/>
        <v>0</v>
      </c>
      <c r="O228">
        <v>2</v>
      </c>
      <c r="P228">
        <v>10.09</v>
      </c>
      <c r="Q228">
        <v>2</v>
      </c>
    </row>
    <row r="229" spans="1:17" x14ac:dyDescent="0.2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  <c r="I229">
        <f t="shared" si="18"/>
        <v>0</v>
      </c>
      <c r="J229">
        <f t="shared" si="19"/>
        <v>0</v>
      </c>
      <c r="K229">
        <f t="shared" si="20"/>
        <v>0</v>
      </c>
      <c r="L229">
        <f t="shared" si="21"/>
        <v>1</v>
      </c>
      <c r="M229">
        <f t="shared" si="22"/>
        <v>0</v>
      </c>
      <c r="N229">
        <f t="shared" si="23"/>
        <v>1</v>
      </c>
      <c r="O229">
        <v>4</v>
      </c>
      <c r="P229">
        <v>20.45</v>
      </c>
      <c r="Q229">
        <v>3</v>
      </c>
    </row>
    <row r="230" spans="1:17" x14ac:dyDescent="0.2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  <c r="I230">
        <f t="shared" si="18"/>
        <v>0</v>
      </c>
      <c r="J230">
        <f t="shared" si="19"/>
        <v>0</v>
      </c>
      <c r="K230">
        <f t="shared" si="20"/>
        <v>0</v>
      </c>
      <c r="L230">
        <f t="shared" si="21"/>
        <v>1</v>
      </c>
      <c r="M230">
        <f t="shared" si="22"/>
        <v>0</v>
      </c>
      <c r="N230">
        <f t="shared" si="23"/>
        <v>1</v>
      </c>
      <c r="O230">
        <v>2</v>
      </c>
      <c r="P230">
        <v>13.28</v>
      </c>
      <c r="Q230">
        <v>2.72</v>
      </c>
    </row>
    <row r="231" spans="1:17" x14ac:dyDescent="0.2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  <c r="I231">
        <f t="shared" si="18"/>
        <v>1</v>
      </c>
      <c r="J231">
        <f t="shared" si="19"/>
        <v>1</v>
      </c>
      <c r="K231">
        <f t="shared" si="20"/>
        <v>0</v>
      </c>
      <c r="L231">
        <f t="shared" si="21"/>
        <v>1</v>
      </c>
      <c r="M231">
        <f t="shared" si="22"/>
        <v>0</v>
      </c>
      <c r="N231">
        <f t="shared" si="23"/>
        <v>1</v>
      </c>
      <c r="O231">
        <v>2</v>
      </c>
      <c r="P231">
        <v>22.12</v>
      </c>
      <c r="Q231">
        <v>2.88</v>
      </c>
    </row>
    <row r="232" spans="1:17" x14ac:dyDescent="0.2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  <c r="I232">
        <f t="shared" si="18"/>
        <v>0</v>
      </c>
      <c r="J232">
        <f t="shared" si="19"/>
        <v>1</v>
      </c>
      <c r="K232">
        <f t="shared" si="20"/>
        <v>0</v>
      </c>
      <c r="L232">
        <f t="shared" si="21"/>
        <v>1</v>
      </c>
      <c r="M232">
        <f t="shared" si="22"/>
        <v>0</v>
      </c>
      <c r="N232">
        <f t="shared" si="23"/>
        <v>1</v>
      </c>
      <c r="O232">
        <v>4</v>
      </c>
      <c r="P232">
        <v>24.01</v>
      </c>
      <c r="Q232">
        <v>2</v>
      </c>
    </row>
    <row r="233" spans="1:17" x14ac:dyDescent="0.2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  <c r="I233">
        <f t="shared" si="18"/>
        <v>0</v>
      </c>
      <c r="J233">
        <f t="shared" si="19"/>
        <v>1</v>
      </c>
      <c r="K233">
        <f t="shared" si="20"/>
        <v>0</v>
      </c>
      <c r="L233">
        <f t="shared" si="21"/>
        <v>1</v>
      </c>
      <c r="M233">
        <f t="shared" si="22"/>
        <v>0</v>
      </c>
      <c r="N233">
        <f t="shared" si="23"/>
        <v>1</v>
      </c>
      <c r="O233">
        <v>3</v>
      </c>
      <c r="P233">
        <v>15.69</v>
      </c>
      <c r="Q233">
        <v>3</v>
      </c>
    </row>
    <row r="234" spans="1:17" x14ac:dyDescent="0.2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  <c r="I234">
        <f t="shared" si="18"/>
        <v>0</v>
      </c>
      <c r="J234">
        <f t="shared" si="19"/>
        <v>0</v>
      </c>
      <c r="K234">
        <f t="shared" si="20"/>
        <v>0</v>
      </c>
      <c r="L234">
        <f t="shared" si="21"/>
        <v>1</v>
      </c>
      <c r="M234">
        <f t="shared" si="22"/>
        <v>0</v>
      </c>
      <c r="N234">
        <f t="shared" si="23"/>
        <v>1</v>
      </c>
      <c r="O234">
        <v>2</v>
      </c>
      <c r="P234">
        <v>11.61</v>
      </c>
      <c r="Q234">
        <v>3.39</v>
      </c>
    </row>
    <row r="235" spans="1:17" x14ac:dyDescent="0.2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  <c r="I235">
        <f t="shared" si="18"/>
        <v>0</v>
      </c>
      <c r="J235">
        <f t="shared" si="19"/>
        <v>0</v>
      </c>
      <c r="K235">
        <f t="shared" si="20"/>
        <v>0</v>
      </c>
      <c r="L235">
        <f t="shared" si="21"/>
        <v>1</v>
      </c>
      <c r="M235">
        <f t="shared" si="22"/>
        <v>0</v>
      </c>
      <c r="N235">
        <f t="shared" si="23"/>
        <v>1</v>
      </c>
      <c r="O235">
        <v>2</v>
      </c>
      <c r="P235">
        <v>10.77</v>
      </c>
      <c r="Q235">
        <v>1.47</v>
      </c>
    </row>
    <row r="236" spans="1:17" x14ac:dyDescent="0.2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  <c r="I236">
        <f t="shared" si="18"/>
        <v>0</v>
      </c>
      <c r="J236">
        <f t="shared" si="19"/>
        <v>1</v>
      </c>
      <c r="K236">
        <f t="shared" si="20"/>
        <v>0</v>
      </c>
      <c r="L236">
        <f t="shared" si="21"/>
        <v>1</v>
      </c>
      <c r="M236">
        <f t="shared" si="22"/>
        <v>0</v>
      </c>
      <c r="N236">
        <f t="shared" si="23"/>
        <v>1</v>
      </c>
      <c r="O236">
        <v>2</v>
      </c>
      <c r="P236">
        <v>15.53</v>
      </c>
      <c r="Q236">
        <v>3</v>
      </c>
    </row>
    <row r="237" spans="1:17" x14ac:dyDescent="0.2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  <c r="I237">
        <f t="shared" si="18"/>
        <v>0</v>
      </c>
      <c r="J237">
        <f t="shared" si="19"/>
        <v>0</v>
      </c>
      <c r="K237">
        <f t="shared" si="20"/>
        <v>0</v>
      </c>
      <c r="L237">
        <f t="shared" si="21"/>
        <v>1</v>
      </c>
      <c r="M237">
        <f t="shared" si="22"/>
        <v>0</v>
      </c>
      <c r="N237">
        <f t="shared" si="23"/>
        <v>1</v>
      </c>
      <c r="O237">
        <v>2</v>
      </c>
      <c r="P237">
        <v>10.07</v>
      </c>
      <c r="Q237">
        <v>1.25</v>
      </c>
    </row>
    <row r="238" spans="1:17" x14ac:dyDescent="0.2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  <c r="I238">
        <f t="shared" si="18"/>
        <v>0</v>
      </c>
      <c r="J238">
        <f t="shared" si="19"/>
        <v>1</v>
      </c>
      <c r="K238">
        <f t="shared" si="20"/>
        <v>0</v>
      </c>
      <c r="L238">
        <f t="shared" si="21"/>
        <v>1</v>
      </c>
      <c r="M238">
        <f t="shared" si="22"/>
        <v>0</v>
      </c>
      <c r="N238">
        <f t="shared" si="23"/>
        <v>1</v>
      </c>
      <c r="O238">
        <v>2</v>
      </c>
      <c r="P238">
        <v>12.6</v>
      </c>
      <c r="Q238">
        <v>1</v>
      </c>
    </row>
    <row r="239" spans="1:17" x14ac:dyDescent="0.2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  <c r="I239">
        <f t="shared" si="18"/>
        <v>0</v>
      </c>
      <c r="J239">
        <f t="shared" si="19"/>
        <v>1</v>
      </c>
      <c r="K239">
        <f t="shared" si="20"/>
        <v>0</v>
      </c>
      <c r="L239">
        <f t="shared" si="21"/>
        <v>1</v>
      </c>
      <c r="M239">
        <f t="shared" si="22"/>
        <v>0</v>
      </c>
      <c r="N239">
        <f t="shared" si="23"/>
        <v>1</v>
      </c>
      <c r="O239">
        <v>2</v>
      </c>
      <c r="P239">
        <v>32.83</v>
      </c>
      <c r="Q239">
        <v>1.17</v>
      </c>
    </row>
    <row r="240" spans="1:17" x14ac:dyDescent="0.2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  <c r="I240">
        <f t="shared" si="18"/>
        <v>1</v>
      </c>
      <c r="J240">
        <f t="shared" si="19"/>
        <v>0</v>
      </c>
      <c r="K240">
        <f t="shared" si="20"/>
        <v>0</v>
      </c>
      <c r="L240">
        <f t="shared" si="21"/>
        <v>1</v>
      </c>
      <c r="M240">
        <f t="shared" si="22"/>
        <v>0</v>
      </c>
      <c r="N240">
        <f t="shared" si="23"/>
        <v>1</v>
      </c>
      <c r="O240">
        <v>3</v>
      </c>
      <c r="P240">
        <v>35.83</v>
      </c>
      <c r="Q240">
        <v>4.67</v>
      </c>
    </row>
    <row r="241" spans="1:17" x14ac:dyDescent="0.2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  <c r="I241">
        <f t="shared" si="18"/>
        <v>0</v>
      </c>
      <c r="J241">
        <f t="shared" si="19"/>
        <v>0</v>
      </c>
      <c r="K241">
        <f t="shared" si="20"/>
        <v>0</v>
      </c>
      <c r="L241">
        <f t="shared" si="21"/>
        <v>1</v>
      </c>
      <c r="M241">
        <f t="shared" si="22"/>
        <v>0</v>
      </c>
      <c r="N241">
        <f t="shared" si="23"/>
        <v>1</v>
      </c>
      <c r="O241">
        <v>3</v>
      </c>
      <c r="P241">
        <v>29.03</v>
      </c>
      <c r="Q241">
        <v>5.92</v>
      </c>
    </row>
    <row r="242" spans="1:17" x14ac:dyDescent="0.2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  <c r="I242">
        <f t="shared" si="18"/>
        <v>1</v>
      </c>
      <c r="J242">
        <f t="shared" si="19"/>
        <v>1</v>
      </c>
      <c r="K242">
        <f t="shared" si="20"/>
        <v>0</v>
      </c>
      <c r="L242">
        <f t="shared" si="21"/>
        <v>1</v>
      </c>
      <c r="M242">
        <f t="shared" si="22"/>
        <v>0</v>
      </c>
      <c r="N242">
        <f t="shared" si="23"/>
        <v>1</v>
      </c>
      <c r="O242">
        <v>2</v>
      </c>
      <c r="P242">
        <v>27.18</v>
      </c>
      <c r="Q242">
        <v>2</v>
      </c>
    </row>
    <row r="243" spans="1:17" x14ac:dyDescent="0.2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  <c r="I243">
        <f t="shared" si="18"/>
        <v>0</v>
      </c>
      <c r="J243">
        <f t="shared" si="19"/>
        <v>1</v>
      </c>
      <c r="K243">
        <f t="shared" si="20"/>
        <v>0</v>
      </c>
      <c r="L243">
        <f t="shared" si="21"/>
        <v>1</v>
      </c>
      <c r="M243">
        <f t="shared" si="22"/>
        <v>0</v>
      </c>
      <c r="N243">
        <f t="shared" si="23"/>
        <v>1</v>
      </c>
      <c r="O243">
        <v>2</v>
      </c>
      <c r="P243">
        <v>22.67</v>
      </c>
      <c r="Q243">
        <v>2</v>
      </c>
    </row>
    <row r="244" spans="1:17" x14ac:dyDescent="0.2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  <c r="I244">
        <f t="shared" si="18"/>
        <v>0</v>
      </c>
      <c r="J244">
        <f t="shared" si="19"/>
        <v>0</v>
      </c>
      <c r="K244">
        <f t="shared" si="20"/>
        <v>0</v>
      </c>
      <c r="L244">
        <f t="shared" si="21"/>
        <v>1</v>
      </c>
      <c r="M244">
        <f t="shared" si="22"/>
        <v>0</v>
      </c>
      <c r="N244">
        <f t="shared" si="23"/>
        <v>1</v>
      </c>
      <c r="O244">
        <v>2</v>
      </c>
      <c r="P244">
        <v>17.82</v>
      </c>
      <c r="Q244">
        <v>1.75</v>
      </c>
    </row>
    <row r="245" spans="1:17" x14ac:dyDescent="0.2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  <c r="I245">
        <f t="shared" si="18"/>
        <v>1</v>
      </c>
      <c r="J245">
        <f t="shared" si="19"/>
        <v>0</v>
      </c>
      <c r="K245">
        <f t="shared" si="20"/>
        <v>0</v>
      </c>
      <c r="L245">
        <f t="shared" si="21"/>
        <v>0</v>
      </c>
      <c r="M245">
        <f t="shared" si="22"/>
        <v>0</v>
      </c>
      <c r="N245">
        <f t="shared" si="23"/>
        <v>1</v>
      </c>
      <c r="O245">
        <v>2</v>
      </c>
      <c r="P245">
        <v>18.78</v>
      </c>
      <c r="Q24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739-E557-F847-8D10-BB4433618047}">
  <dimension ref="A1:J19"/>
  <sheetViews>
    <sheetView zoomScale="94" workbookViewId="0">
      <selection activeCell="F19" sqref="F19"/>
    </sheetView>
  </sheetViews>
  <sheetFormatPr baseColWidth="10" defaultRowHeight="15" x14ac:dyDescent="0.2"/>
  <sheetData>
    <row r="1" spans="1:10" x14ac:dyDescent="0.2">
      <c r="B1" s="31" t="s">
        <v>58</v>
      </c>
      <c r="C1" s="32"/>
      <c r="D1" s="32"/>
      <c r="E1" s="32"/>
      <c r="F1" s="32"/>
      <c r="G1" s="33"/>
    </row>
    <row r="2" spans="1:10" x14ac:dyDescent="0.2">
      <c r="B2" s="34"/>
      <c r="C2" s="35"/>
      <c r="D2" s="35"/>
      <c r="E2" s="35"/>
      <c r="F2" s="35"/>
      <c r="G2" s="36"/>
    </row>
    <row r="3" spans="1:10" ht="16" thickBot="1" x14ac:dyDescent="0.25">
      <c r="B3" s="37"/>
      <c r="C3" s="38"/>
      <c r="D3" s="38"/>
      <c r="E3" s="38"/>
      <c r="F3" s="38"/>
      <c r="G3" s="39"/>
    </row>
    <row r="4" spans="1:10" ht="16" thickBot="1" x14ac:dyDescent="0.25"/>
    <row r="5" spans="1:10" x14ac:dyDescent="0.2">
      <c r="A5" s="4"/>
      <c r="B5" s="4" t="s">
        <v>14</v>
      </c>
      <c r="C5" s="4" t="s">
        <v>13</v>
      </c>
      <c r="D5" s="4" t="s">
        <v>54</v>
      </c>
      <c r="E5" s="4" t="s">
        <v>55</v>
      </c>
      <c r="F5" s="4" t="s">
        <v>56</v>
      </c>
      <c r="G5" s="4" t="s">
        <v>11</v>
      </c>
      <c r="H5" s="4" t="s">
        <v>10</v>
      </c>
      <c r="I5" s="4" t="s">
        <v>16</v>
      </c>
      <c r="J5" s="4" t="s">
        <v>15</v>
      </c>
    </row>
    <row r="6" spans="1:10" x14ac:dyDescent="0.2">
      <c r="A6" s="2" t="s">
        <v>14</v>
      </c>
      <c r="B6" s="2">
        <v>1</v>
      </c>
      <c r="C6" s="2"/>
      <c r="D6" s="2"/>
      <c r="E6" s="2"/>
      <c r="F6" s="2"/>
      <c r="G6" s="2"/>
      <c r="H6" s="2"/>
      <c r="I6" s="2"/>
      <c r="J6" s="2"/>
    </row>
    <row r="7" spans="1:10" x14ac:dyDescent="0.2">
      <c r="A7" s="2" t="s">
        <v>13</v>
      </c>
      <c r="B7" s="2">
        <v>-2.8159517336962502E-3</v>
      </c>
      <c r="C7" s="2">
        <v>1</v>
      </c>
      <c r="D7" s="2"/>
      <c r="E7" s="2"/>
      <c r="F7" s="2"/>
      <c r="G7" s="2"/>
      <c r="H7" s="2"/>
      <c r="I7" s="2"/>
      <c r="J7" s="2"/>
    </row>
    <row r="8" spans="1:10" x14ac:dyDescent="0.2">
      <c r="A8" s="2" t="s">
        <v>54</v>
      </c>
      <c r="B8" s="2">
        <v>-0.16810556278792496</v>
      </c>
      <c r="C8" s="2">
        <v>-0.18162356069093988</v>
      </c>
      <c r="D8" s="2">
        <v>1</v>
      </c>
      <c r="E8" s="2"/>
      <c r="F8" s="2"/>
      <c r="G8" s="2"/>
      <c r="H8" s="2"/>
      <c r="I8" s="2"/>
      <c r="J8" s="2"/>
    </row>
    <row r="9" spans="1:10" x14ac:dyDescent="0.2">
      <c r="A9" s="2" t="s">
        <v>55</v>
      </c>
      <c r="B9" s="2">
        <v>-5.3957097884178983E-2</v>
      </c>
      <c r="C9" s="2">
        <v>0.15574379204058184</v>
      </c>
      <c r="D9" s="2">
        <v>-0.50068197349268273</v>
      </c>
      <c r="E9" s="2">
        <v>1</v>
      </c>
      <c r="F9" s="2"/>
      <c r="G9" s="2"/>
      <c r="H9" s="2"/>
      <c r="I9" s="2"/>
      <c r="J9" s="2"/>
    </row>
    <row r="10" spans="1:10" x14ac:dyDescent="0.2">
      <c r="A10" s="2" t="s">
        <v>56</v>
      </c>
      <c r="B10" s="2">
        <v>7.1059527853085031E-2</v>
      </c>
      <c r="C10" s="2">
        <v>0.24431639216580975</v>
      </c>
      <c r="D10" s="2">
        <v>-0.19545090995198369</v>
      </c>
      <c r="E10" s="2">
        <v>-0.21631933617154617</v>
      </c>
      <c r="F10" s="2">
        <v>1</v>
      </c>
      <c r="G10" s="2"/>
      <c r="H10" s="2"/>
      <c r="I10" s="2"/>
      <c r="J10" s="2"/>
    </row>
    <row r="11" spans="1:10" x14ac:dyDescent="0.2">
      <c r="A11" s="2" t="s">
        <v>11</v>
      </c>
      <c r="B11" s="2">
        <v>-0.20523129613344476</v>
      </c>
      <c r="C11" s="2">
        <v>5.4921103595706899E-2</v>
      </c>
      <c r="D11" s="2">
        <v>0.41807122573019706</v>
      </c>
      <c r="E11" s="2">
        <v>0.4627089740569581</v>
      </c>
      <c r="F11" s="2">
        <v>-5.8158671944682563E-2</v>
      </c>
      <c r="G11" s="2">
        <v>1</v>
      </c>
      <c r="H11" s="2"/>
      <c r="I11" s="2"/>
      <c r="J11" s="2"/>
    </row>
    <row r="12" spans="1:10" x14ac:dyDescent="0.2">
      <c r="A12" s="2" t="s">
        <v>10</v>
      </c>
      <c r="B12" s="2">
        <v>-8.6194815382524506E-2</v>
      </c>
      <c r="C12" s="2">
        <v>-0.13317824602877762</v>
      </c>
      <c r="D12" s="2">
        <v>0.193053536782088</v>
      </c>
      <c r="E12" s="2">
        <v>-4.1120801337655229E-2</v>
      </c>
      <c r="F12" s="2">
        <v>-0.14218436010811197</v>
      </c>
      <c r="G12" s="2">
        <v>0.10341090969324018</v>
      </c>
      <c r="H12" s="2">
        <v>1</v>
      </c>
      <c r="I12" s="2"/>
      <c r="J12" s="2"/>
    </row>
    <row r="13" spans="1:10" x14ac:dyDescent="0.2">
      <c r="A13" s="2" t="s">
        <v>16</v>
      </c>
      <c r="B13" s="2">
        <v>-0.14487733703816522</v>
      </c>
      <c r="C13" s="2">
        <v>8.5721257322847813E-2</v>
      </c>
      <c r="D13" s="2">
        <v>0.12295257058705819</v>
      </c>
      <c r="E13" s="2">
        <v>5.4919254869473591E-2</v>
      </c>
      <c r="F13" s="2">
        <v>-8.6167870463078805E-2</v>
      </c>
      <c r="G13" s="2">
        <v>0.18311760533651456</v>
      </c>
      <c r="H13" s="2">
        <v>0.59831513090490263</v>
      </c>
      <c r="I13" s="2">
        <v>1</v>
      </c>
      <c r="J13" s="2"/>
    </row>
    <row r="14" spans="1:10" ht="16" thickBot="1" x14ac:dyDescent="0.25">
      <c r="A14" s="3" t="s">
        <v>15</v>
      </c>
      <c r="B14" s="3">
        <v>-8.8862061090736341E-2</v>
      </c>
      <c r="C14" s="3">
        <v>5.9285395278066352E-3</v>
      </c>
      <c r="D14" s="3">
        <v>0.12511398261516635</v>
      </c>
      <c r="E14" s="3">
        <v>-2.7900343614578574E-3</v>
      </c>
      <c r="F14" s="3">
        <v>-5.5463128348157524E-2</v>
      </c>
      <c r="G14" s="3">
        <v>0.12162906226028647</v>
      </c>
      <c r="H14" s="3">
        <v>0.48929877523035786</v>
      </c>
      <c r="I14" s="8">
        <v>0.67573410921136434</v>
      </c>
      <c r="J14" s="3">
        <v>1</v>
      </c>
    </row>
    <row r="18" spans="2:5" x14ac:dyDescent="0.2">
      <c r="B18" s="40" t="s">
        <v>59</v>
      </c>
      <c r="C18" s="40"/>
      <c r="D18" s="40"/>
      <c r="E18" s="40"/>
    </row>
    <row r="19" spans="2:5" x14ac:dyDescent="0.2">
      <c r="B19" s="40" t="s">
        <v>60</v>
      </c>
      <c r="C19" s="40"/>
      <c r="D19" s="40"/>
      <c r="E19" s="40"/>
    </row>
  </sheetData>
  <mergeCells count="3">
    <mergeCell ref="B1:G3"/>
    <mergeCell ref="B18:E18"/>
    <mergeCell ref="B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97B9-2523-3E48-B37E-C77EE2B7BF0F}">
  <dimension ref="A1:M268"/>
  <sheetViews>
    <sheetView tabSelected="1" zoomScale="125" workbookViewId="0">
      <selection activeCell="G13" sqref="G13"/>
    </sheetView>
  </sheetViews>
  <sheetFormatPr baseColWidth="10" defaultRowHeight="15" x14ac:dyDescent="0.2"/>
  <cols>
    <col min="1" max="1" width="17.83203125" bestFit="1" customWidth="1"/>
    <col min="2" max="2" width="12.1640625" bestFit="1" customWidth="1"/>
    <col min="3" max="3" width="13.1640625" bestFit="1" customWidth="1"/>
    <col min="4" max="5" width="12.1640625" bestFit="1" customWidth="1"/>
    <col min="6" max="6" width="12.33203125" bestFit="1" customWidth="1"/>
    <col min="7" max="9" width="12.1640625" bestFit="1" customWidth="1"/>
    <col min="13" max="13" width="13.83203125" customWidth="1"/>
  </cols>
  <sheetData>
    <row r="1" spans="1:9" ht="16" x14ac:dyDescent="0.2">
      <c r="A1" s="9" t="s">
        <v>26</v>
      </c>
    </row>
    <row r="2" spans="1:9" ht="16" thickBot="1" x14ac:dyDescent="0.25"/>
    <row r="3" spans="1:9" x14ac:dyDescent="0.2">
      <c r="A3" s="5" t="s">
        <v>27</v>
      </c>
      <c r="B3" s="5"/>
    </row>
    <row r="4" spans="1:9" x14ac:dyDescent="0.2">
      <c r="A4" s="2" t="s">
        <v>28</v>
      </c>
      <c r="B4" s="2">
        <v>0.6757341092113649</v>
      </c>
    </row>
    <row r="5" spans="1:9" x14ac:dyDescent="0.2">
      <c r="A5" s="2" t="s">
        <v>29</v>
      </c>
      <c r="B5" s="2">
        <v>0.45661658635167685</v>
      </c>
    </row>
    <row r="6" spans="1:9" x14ac:dyDescent="0.2">
      <c r="A6" s="2" t="s">
        <v>30</v>
      </c>
      <c r="B6" s="2">
        <v>0.45437120034486556</v>
      </c>
    </row>
    <row r="7" spans="1:9" x14ac:dyDescent="0.2">
      <c r="A7" s="2" t="s">
        <v>31</v>
      </c>
      <c r="B7" s="2">
        <v>1.0220477416247402</v>
      </c>
    </row>
    <row r="8" spans="1:9" ht="16" thickBot="1" x14ac:dyDescent="0.25">
      <c r="A8" s="3" t="s">
        <v>32</v>
      </c>
      <c r="B8" s="3">
        <v>244</v>
      </c>
    </row>
    <row r="10" spans="1:9" ht="17" thickBot="1" x14ac:dyDescent="0.25">
      <c r="A10" s="19" t="s">
        <v>33</v>
      </c>
    </row>
    <row r="11" spans="1:9" x14ac:dyDescent="0.2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">
      <c r="A12" s="2" t="s">
        <v>34</v>
      </c>
      <c r="B12" s="2">
        <v>1</v>
      </c>
      <c r="C12" s="2">
        <v>212.42373319840476</v>
      </c>
      <c r="D12" s="2">
        <v>212.42373319840476</v>
      </c>
      <c r="E12" s="2">
        <v>203.35772333423117</v>
      </c>
      <c r="F12" s="2">
        <v>6.6924706468629494E-34</v>
      </c>
    </row>
    <row r="13" spans="1:9" x14ac:dyDescent="0.2">
      <c r="A13" s="2" t="s">
        <v>35</v>
      </c>
      <c r="B13" s="2">
        <v>242</v>
      </c>
      <c r="C13" s="2">
        <v>252.78874385077609</v>
      </c>
      <c r="D13" s="2">
        <v>1.0445815861602317</v>
      </c>
      <c r="E13" s="2"/>
      <c r="F13" s="2"/>
    </row>
    <row r="14" spans="1:9" ht="16" thickBot="1" x14ac:dyDescent="0.25">
      <c r="A14" s="3" t="s">
        <v>36</v>
      </c>
      <c r="B14" s="3">
        <v>243</v>
      </c>
      <c r="C14" s="3">
        <v>465.21247704918085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43</v>
      </c>
      <c r="C16" s="4" t="s">
        <v>31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13" x14ac:dyDescent="0.2">
      <c r="A17" s="2" t="s">
        <v>37</v>
      </c>
      <c r="B17" s="2">
        <v>0.92026961355467085</v>
      </c>
      <c r="C17" s="2">
        <v>0.15973474637643237</v>
      </c>
      <c r="D17" s="2">
        <v>5.7612362646881792</v>
      </c>
      <c r="E17" s="2">
        <v>2.5264434602897461E-8</v>
      </c>
      <c r="F17" s="2">
        <v>0.6056216926950877</v>
      </c>
      <c r="G17" s="2">
        <v>1.234917534414254</v>
      </c>
      <c r="H17" s="2">
        <v>0.6056216926950877</v>
      </c>
      <c r="I17" s="2">
        <v>1.234917534414254</v>
      </c>
    </row>
    <row r="18" spans="1:13" ht="16" thickBot="1" x14ac:dyDescent="0.25">
      <c r="A18" s="3" t="s">
        <v>16</v>
      </c>
      <c r="B18" s="3">
        <v>0.10502451738435348</v>
      </c>
      <c r="C18" s="3">
        <v>7.3647898487625959E-3</v>
      </c>
      <c r="D18" s="3">
        <v>14.260354951200583</v>
      </c>
      <c r="E18" s="3">
        <v>6.692470646863141E-34</v>
      </c>
      <c r="F18" s="3">
        <v>9.0517242880533838E-2</v>
      </c>
      <c r="G18" s="3">
        <v>0.11953179188817312</v>
      </c>
      <c r="H18" s="3">
        <v>9.0517242880533838E-2</v>
      </c>
      <c r="I18" s="3">
        <v>0.11953179188817312</v>
      </c>
    </row>
    <row r="22" spans="1:13" ht="16" x14ac:dyDescent="0.2">
      <c r="A22" s="9" t="s">
        <v>50</v>
      </c>
    </row>
    <row r="23" spans="1:13" ht="16" thickBot="1" x14ac:dyDescent="0.25"/>
    <row r="24" spans="1:13" ht="15" customHeight="1" x14ac:dyDescent="0.2">
      <c r="A24" s="4" t="s">
        <v>51</v>
      </c>
      <c r="B24" s="4" t="s">
        <v>52</v>
      </c>
      <c r="C24" s="4" t="s">
        <v>53</v>
      </c>
      <c r="G24" s="41" t="s">
        <v>65</v>
      </c>
      <c r="H24" s="41"/>
      <c r="I24" s="41"/>
      <c r="J24" s="41"/>
      <c r="K24" s="41"/>
      <c r="L24" s="41"/>
      <c r="M24" s="41"/>
    </row>
    <row r="25" spans="1:13" ht="15" customHeight="1" x14ac:dyDescent="0.2">
      <c r="A25" s="2">
        <v>1</v>
      </c>
      <c r="B25" s="2">
        <v>2.7046361639148362</v>
      </c>
      <c r="C25" s="2">
        <v>-1.6946361639148362</v>
      </c>
      <c r="G25" s="41"/>
      <c r="H25" s="41"/>
      <c r="I25" s="41"/>
      <c r="J25" s="41"/>
      <c r="K25" s="41"/>
      <c r="L25" s="41"/>
      <c r="M25" s="41"/>
    </row>
    <row r="26" spans="1:13" ht="15" customHeight="1" x14ac:dyDescent="0.2">
      <c r="A26" s="2">
        <v>2</v>
      </c>
      <c r="B26" s="2">
        <v>2.0062231233088861</v>
      </c>
      <c r="C26" s="2">
        <v>-0.34622312330888616</v>
      </c>
      <c r="G26" s="41"/>
      <c r="H26" s="41"/>
      <c r="I26" s="41"/>
      <c r="J26" s="41"/>
      <c r="K26" s="41"/>
      <c r="L26" s="41"/>
      <c r="M26" s="41"/>
    </row>
    <row r="27" spans="1:13" ht="15" customHeight="1" x14ac:dyDescent="0.2">
      <c r="A27" s="2">
        <v>3</v>
      </c>
      <c r="B27" s="2">
        <v>3.1268347237999374</v>
      </c>
      <c r="C27" s="2">
        <v>0.37316527620006257</v>
      </c>
      <c r="G27" s="41"/>
      <c r="H27" s="41"/>
      <c r="I27" s="41"/>
      <c r="J27" s="41"/>
      <c r="K27" s="41"/>
      <c r="L27" s="41"/>
      <c r="M27" s="41"/>
    </row>
    <row r="28" spans="1:13" ht="15" customHeight="1" x14ac:dyDescent="0.2">
      <c r="A28" s="2">
        <v>4</v>
      </c>
      <c r="B28" s="2">
        <v>3.407250185216161</v>
      </c>
      <c r="C28" s="2">
        <v>-9.7250185216160911E-2</v>
      </c>
      <c r="G28" s="41"/>
      <c r="H28" s="41"/>
      <c r="I28" s="41"/>
      <c r="J28" s="41"/>
      <c r="K28" s="41"/>
      <c r="L28" s="41"/>
      <c r="M28" s="41"/>
    </row>
    <row r="29" spans="1:13" ht="15" customHeight="1" x14ac:dyDescent="0.2">
      <c r="A29" s="2">
        <v>5</v>
      </c>
      <c r="B29" s="2">
        <v>3.5028224960359227</v>
      </c>
      <c r="C29" s="2">
        <v>0.10717750396407721</v>
      </c>
    </row>
    <row r="30" spans="1:13" ht="15" customHeight="1" x14ac:dyDescent="0.2">
      <c r="A30" s="2">
        <v>6</v>
      </c>
      <c r="B30" s="2">
        <v>3.57633965820497</v>
      </c>
      <c r="C30" s="2">
        <v>1.1336603417950299</v>
      </c>
    </row>
    <row r="31" spans="1:13" ht="15" customHeight="1" x14ac:dyDescent="0.2">
      <c r="A31" s="2">
        <v>7</v>
      </c>
      <c r="B31" s="2">
        <v>1.8413346310154508</v>
      </c>
      <c r="C31" s="2">
        <v>0.15866536898454919</v>
      </c>
    </row>
    <row r="32" spans="1:13" x14ac:dyDescent="0.2">
      <c r="A32" s="2">
        <v>8</v>
      </c>
      <c r="B32" s="2">
        <v>3.7433286408460922</v>
      </c>
      <c r="C32" s="2">
        <v>-0.62332864084609207</v>
      </c>
    </row>
    <row r="33" spans="1:3" x14ac:dyDescent="0.2">
      <c r="A33" s="2">
        <v>9</v>
      </c>
      <c r="B33" s="2">
        <v>2.4998383550153473</v>
      </c>
      <c r="C33" s="2">
        <v>-0.53983835501534738</v>
      </c>
    </row>
    <row r="34" spans="1:3" x14ac:dyDescent="0.2">
      <c r="A34" s="2">
        <v>10</v>
      </c>
      <c r="B34" s="2">
        <v>2.4725319804954151</v>
      </c>
      <c r="C34" s="2">
        <v>0.75746801950458487</v>
      </c>
    </row>
    <row r="35" spans="1:3" x14ac:dyDescent="0.2">
      <c r="A35" s="2">
        <v>11</v>
      </c>
      <c r="B35" s="2">
        <v>1.9988714070919811</v>
      </c>
      <c r="C35" s="2">
        <v>-0.28887140709198111</v>
      </c>
    </row>
    <row r="36" spans="1:3" x14ac:dyDescent="0.2">
      <c r="A36" s="2">
        <v>12</v>
      </c>
      <c r="B36" s="2">
        <v>4.6234340965269745</v>
      </c>
      <c r="C36" s="2">
        <v>0.37656590347302554</v>
      </c>
    </row>
    <row r="37" spans="1:3" x14ac:dyDescent="0.2">
      <c r="A37" s="2">
        <v>13</v>
      </c>
      <c r="B37" s="2">
        <v>2.5397476716214014</v>
      </c>
      <c r="C37" s="2">
        <v>-0.9697476716214013</v>
      </c>
    </row>
    <row r="38" spans="1:3" x14ac:dyDescent="0.2">
      <c r="A38" s="2">
        <v>14</v>
      </c>
      <c r="B38" s="2">
        <v>2.8558714689483056</v>
      </c>
      <c r="C38" s="2">
        <v>0.14412853105169443</v>
      </c>
    </row>
    <row r="39" spans="1:3" x14ac:dyDescent="0.2">
      <c r="A39" s="2">
        <v>15</v>
      </c>
      <c r="B39" s="2">
        <v>2.477783206364633</v>
      </c>
      <c r="C39" s="2">
        <v>0.54221679363536701</v>
      </c>
    </row>
    <row r="40" spans="1:3" x14ac:dyDescent="0.2">
      <c r="A40" s="2">
        <v>16</v>
      </c>
      <c r="B40" s="2">
        <v>3.1866986987090189</v>
      </c>
      <c r="C40" s="2">
        <v>0.73330130129098103</v>
      </c>
    </row>
    <row r="41" spans="1:3" x14ac:dyDescent="0.2">
      <c r="A41" s="2">
        <v>17</v>
      </c>
      <c r="B41" s="2">
        <v>2.005172878135042</v>
      </c>
      <c r="C41" s="2">
        <v>-0.33517287813504204</v>
      </c>
    </row>
    <row r="42" spans="1:3" x14ac:dyDescent="0.2">
      <c r="A42" s="2">
        <v>18</v>
      </c>
      <c r="B42" s="2">
        <v>2.6311190017457888</v>
      </c>
      <c r="C42" s="2">
        <v>1.0788809982542111</v>
      </c>
    </row>
    <row r="43" spans="1:3" x14ac:dyDescent="0.2">
      <c r="A43" s="2">
        <v>19</v>
      </c>
      <c r="B43" s="2">
        <v>2.7025356735671493</v>
      </c>
      <c r="C43" s="2">
        <v>0.7974643264328507</v>
      </c>
    </row>
    <row r="44" spans="1:3" x14ac:dyDescent="0.2">
      <c r="A44" s="2">
        <v>20</v>
      </c>
      <c r="B44" s="2">
        <v>3.0890258975415699</v>
      </c>
      <c r="C44" s="2">
        <v>0.26097410245843022</v>
      </c>
    </row>
    <row r="45" spans="1:3" x14ac:dyDescent="0.2">
      <c r="A45" s="2">
        <v>21</v>
      </c>
      <c r="B45" s="2">
        <v>2.8023089650822852</v>
      </c>
      <c r="C45" s="2">
        <v>1.2776910349177149</v>
      </c>
    </row>
    <row r="46" spans="1:3" x14ac:dyDescent="0.2">
      <c r="A46" s="2">
        <v>22</v>
      </c>
      <c r="B46" s="2">
        <v>3.0512170712832027</v>
      </c>
      <c r="C46" s="2">
        <v>-0.30121707128320274</v>
      </c>
    </row>
    <row r="47" spans="1:3" x14ac:dyDescent="0.2">
      <c r="A47" s="2">
        <v>23</v>
      </c>
      <c r="B47" s="2">
        <v>2.5765062527059248</v>
      </c>
      <c r="C47" s="2">
        <v>-0.34650625270592483</v>
      </c>
    </row>
    <row r="48" spans="1:3" x14ac:dyDescent="0.2">
      <c r="A48" s="2">
        <v>24</v>
      </c>
      <c r="B48" s="2">
        <v>5.0603360888458848</v>
      </c>
      <c r="C48" s="2">
        <v>2.5196639111541153</v>
      </c>
    </row>
    <row r="49" spans="1:3" x14ac:dyDescent="0.2">
      <c r="A49" s="2">
        <v>25</v>
      </c>
      <c r="B49" s="2">
        <v>3.0018555481125566</v>
      </c>
      <c r="C49" s="2">
        <v>0.17814445188744354</v>
      </c>
    </row>
    <row r="50" spans="1:3" x14ac:dyDescent="0.2">
      <c r="A50" s="2">
        <v>26</v>
      </c>
      <c r="B50" s="2">
        <v>2.7907562681700062</v>
      </c>
      <c r="C50" s="2">
        <v>-0.45075626817000636</v>
      </c>
    </row>
    <row r="51" spans="1:3" x14ac:dyDescent="0.2">
      <c r="A51" s="2">
        <v>27</v>
      </c>
      <c r="B51" s="2">
        <v>2.3244474109834767</v>
      </c>
      <c r="C51" s="2">
        <v>-0.32444741098347674</v>
      </c>
    </row>
    <row r="52" spans="1:3" x14ac:dyDescent="0.2">
      <c r="A52" s="2">
        <v>28</v>
      </c>
      <c r="B52" s="2">
        <v>2.2530307391621163</v>
      </c>
      <c r="C52" s="2">
        <v>-0.25303073916211627</v>
      </c>
    </row>
    <row r="53" spans="1:3" x14ac:dyDescent="0.2">
      <c r="A53" s="2">
        <v>29</v>
      </c>
      <c r="B53" s="2">
        <v>3.1993016407951411</v>
      </c>
      <c r="C53" s="2">
        <v>1.1006983592048587</v>
      </c>
    </row>
    <row r="54" spans="1:3" x14ac:dyDescent="0.2">
      <c r="A54" s="2">
        <v>30</v>
      </c>
      <c r="B54" s="2">
        <v>2.9840013801572165</v>
      </c>
      <c r="C54" s="2">
        <v>1.5998619842783501E-2</v>
      </c>
    </row>
    <row r="55" spans="1:3" x14ac:dyDescent="0.2">
      <c r="A55" s="2">
        <v>31</v>
      </c>
      <c r="B55" s="2">
        <v>1.9232537545752466</v>
      </c>
      <c r="C55" s="2">
        <v>-0.47325375457524665</v>
      </c>
    </row>
    <row r="56" spans="1:3" x14ac:dyDescent="0.2">
      <c r="A56" s="2">
        <v>32</v>
      </c>
      <c r="B56" s="2">
        <v>2.8474695075575571</v>
      </c>
      <c r="C56" s="2">
        <v>-0.34746950755755712</v>
      </c>
    </row>
    <row r="57" spans="1:3" x14ac:dyDescent="0.2">
      <c r="A57" s="2">
        <v>33</v>
      </c>
      <c r="B57" s="2">
        <v>2.5019388453630342</v>
      </c>
      <c r="C57" s="2">
        <v>0.49806115463696576</v>
      </c>
    </row>
    <row r="58" spans="1:3" x14ac:dyDescent="0.2">
      <c r="A58" s="2">
        <v>34</v>
      </c>
      <c r="B58" s="2">
        <v>3.0932268782369445</v>
      </c>
      <c r="C58" s="2">
        <v>-0.64322687823694435</v>
      </c>
    </row>
    <row r="59" spans="1:3" x14ac:dyDescent="0.2">
      <c r="A59" s="2">
        <v>35</v>
      </c>
      <c r="B59" s="2">
        <v>2.7876055326484757</v>
      </c>
      <c r="C59" s="2">
        <v>0.48239446735152436</v>
      </c>
    </row>
    <row r="60" spans="1:3" x14ac:dyDescent="0.2">
      <c r="A60" s="2">
        <v>36</v>
      </c>
      <c r="B60" s="2">
        <v>3.4471595018222154</v>
      </c>
      <c r="C60" s="2">
        <v>0.15284049817778467</v>
      </c>
    </row>
    <row r="61" spans="1:3" x14ac:dyDescent="0.2">
      <c r="A61" s="2">
        <v>37</v>
      </c>
      <c r="B61" s="2">
        <v>2.6332194920934757</v>
      </c>
      <c r="C61" s="2">
        <v>-0.63321949209347572</v>
      </c>
    </row>
    <row r="62" spans="1:3" x14ac:dyDescent="0.2">
      <c r="A62" s="2">
        <v>38</v>
      </c>
      <c r="B62" s="2">
        <v>2.6983346928717751</v>
      </c>
      <c r="C62" s="2">
        <v>0.37166530712822476</v>
      </c>
    </row>
    <row r="63" spans="1:3" x14ac:dyDescent="0.2">
      <c r="A63" s="2">
        <v>39</v>
      </c>
      <c r="B63" s="2">
        <v>2.8831778434682374</v>
      </c>
      <c r="C63" s="2">
        <v>-0.5731778434682373</v>
      </c>
    </row>
    <row r="64" spans="1:3" x14ac:dyDescent="0.2">
      <c r="A64" s="2">
        <v>40</v>
      </c>
      <c r="B64" s="2">
        <v>4.2043862721634042</v>
      </c>
      <c r="C64" s="2">
        <v>0.79561372783659579</v>
      </c>
    </row>
    <row r="65" spans="1:3" x14ac:dyDescent="0.2">
      <c r="A65" s="2">
        <v>41</v>
      </c>
      <c r="B65" s="2">
        <v>2.6048628723997007</v>
      </c>
      <c r="C65" s="2">
        <v>-0.3648628723997005</v>
      </c>
    </row>
    <row r="66" spans="1:3" x14ac:dyDescent="0.2">
      <c r="A66" s="2">
        <v>42</v>
      </c>
      <c r="B66" s="2">
        <v>2.7539976870854828</v>
      </c>
      <c r="C66" s="2">
        <v>-0.21399768708548272</v>
      </c>
    </row>
    <row r="67" spans="1:3" x14ac:dyDescent="0.2">
      <c r="A67" s="2">
        <v>43</v>
      </c>
      <c r="B67" s="2">
        <v>2.3843113858925582</v>
      </c>
      <c r="C67" s="2">
        <v>0.67568861410744185</v>
      </c>
    </row>
    <row r="68" spans="1:3" x14ac:dyDescent="0.2">
      <c r="A68" s="2">
        <v>44</v>
      </c>
      <c r="B68" s="2">
        <v>1.9369069418352125</v>
      </c>
      <c r="C68" s="2">
        <v>-0.61690694183521244</v>
      </c>
    </row>
    <row r="69" spans="1:3" x14ac:dyDescent="0.2">
      <c r="A69" s="2">
        <v>45</v>
      </c>
      <c r="B69" s="2">
        <v>4.1130149420390163</v>
      </c>
      <c r="C69" s="2">
        <v>1.4869850579609833</v>
      </c>
    </row>
    <row r="70" spans="1:3" x14ac:dyDescent="0.2">
      <c r="A70" s="2">
        <v>46</v>
      </c>
      <c r="B70" s="2">
        <v>2.841168036514496</v>
      </c>
      <c r="C70" s="2">
        <v>0.15883196348550399</v>
      </c>
    </row>
    <row r="71" spans="1:3" x14ac:dyDescent="0.2">
      <c r="A71" s="2">
        <v>47</v>
      </c>
      <c r="B71" s="2">
        <v>3.2549646350088488</v>
      </c>
      <c r="C71" s="2">
        <v>1.7450353649911512</v>
      </c>
    </row>
    <row r="72" spans="1:3" x14ac:dyDescent="0.2">
      <c r="A72" s="2">
        <v>48</v>
      </c>
      <c r="B72" s="2">
        <v>4.3230639768077239</v>
      </c>
      <c r="C72" s="2">
        <v>1.6769360231922761</v>
      </c>
    </row>
    <row r="73" spans="1:3" x14ac:dyDescent="0.2">
      <c r="A73" s="2">
        <v>49</v>
      </c>
      <c r="B73" s="2">
        <v>3.9187195848779628</v>
      </c>
      <c r="C73" s="2">
        <v>-1.868719584877963</v>
      </c>
    </row>
    <row r="74" spans="1:3" x14ac:dyDescent="0.2">
      <c r="A74" s="2">
        <v>50</v>
      </c>
      <c r="B74" s="2">
        <v>2.8149119071684074</v>
      </c>
      <c r="C74" s="2">
        <v>0.18508809283159255</v>
      </c>
    </row>
    <row r="75" spans="1:3" x14ac:dyDescent="0.2">
      <c r="A75" s="2">
        <v>51</v>
      </c>
      <c r="B75" s="2">
        <v>2.2372770615544635</v>
      </c>
      <c r="C75" s="2">
        <v>0.26272293844553651</v>
      </c>
    </row>
    <row r="76" spans="1:3" x14ac:dyDescent="0.2">
      <c r="A76" s="2">
        <v>52</v>
      </c>
      <c r="B76" s="2">
        <v>2.0009718974396682</v>
      </c>
      <c r="C76" s="2">
        <v>0.5990281025603319</v>
      </c>
    </row>
    <row r="77" spans="1:3" x14ac:dyDescent="0.2">
      <c r="A77" s="2">
        <v>53</v>
      </c>
      <c r="B77" s="2">
        <v>4.5761730637040152</v>
      </c>
      <c r="C77" s="2">
        <v>0.62382693629598496</v>
      </c>
    </row>
    <row r="78" spans="1:3" x14ac:dyDescent="0.2">
      <c r="A78" s="2">
        <v>54</v>
      </c>
      <c r="B78" s="2">
        <v>1.9642133163551443</v>
      </c>
      <c r="C78" s="2">
        <v>-0.40421331635514424</v>
      </c>
    </row>
    <row r="79" spans="1:3" x14ac:dyDescent="0.2">
      <c r="A79" s="2">
        <v>55</v>
      </c>
      <c r="B79" s="2">
        <v>3.6046962778987455</v>
      </c>
      <c r="C79" s="2">
        <v>0.73530372210125439</v>
      </c>
    </row>
    <row r="80" spans="1:3" x14ac:dyDescent="0.2">
      <c r="A80" s="2">
        <v>56</v>
      </c>
      <c r="B80" s="2">
        <v>2.96719745737572</v>
      </c>
      <c r="C80" s="2">
        <v>0.54280254262427974</v>
      </c>
    </row>
    <row r="81" spans="1:3" x14ac:dyDescent="0.2">
      <c r="A81" s="2">
        <v>57</v>
      </c>
      <c r="B81" s="2">
        <v>4.912251519333946</v>
      </c>
      <c r="C81" s="2">
        <v>-1.912251519333946</v>
      </c>
    </row>
    <row r="82" spans="1:3" x14ac:dyDescent="0.2">
      <c r="A82" s="2">
        <v>58</v>
      </c>
      <c r="B82" s="2">
        <v>3.6939671176754461</v>
      </c>
      <c r="C82" s="2">
        <v>-2.1939671176754461</v>
      </c>
    </row>
    <row r="83" spans="1:3" x14ac:dyDescent="0.2">
      <c r="A83" s="2">
        <v>59</v>
      </c>
      <c r="B83" s="2">
        <v>2.1007451889548037</v>
      </c>
      <c r="C83" s="2">
        <v>-0.34074518895480366</v>
      </c>
    </row>
    <row r="84" spans="1:3" x14ac:dyDescent="0.2">
      <c r="A84" s="2">
        <v>60</v>
      </c>
      <c r="B84" s="2">
        <v>5.9898030676974141</v>
      </c>
      <c r="C84" s="2">
        <v>0.74019693230258632</v>
      </c>
    </row>
    <row r="85" spans="1:3" x14ac:dyDescent="0.2">
      <c r="A85" s="2">
        <v>61</v>
      </c>
      <c r="B85" s="2">
        <v>3.0512170712832027</v>
      </c>
      <c r="C85" s="2">
        <v>0.15878292871679722</v>
      </c>
    </row>
    <row r="86" spans="1:3" x14ac:dyDescent="0.2">
      <c r="A86" s="2">
        <v>62</v>
      </c>
      <c r="B86" s="2">
        <v>2.3706581986325928</v>
      </c>
      <c r="C86" s="2">
        <v>-0.37065819863259275</v>
      </c>
    </row>
    <row r="87" spans="1:3" x14ac:dyDescent="0.2">
      <c r="A87" s="2">
        <v>63</v>
      </c>
      <c r="B87" s="2">
        <v>2.0776397951302461</v>
      </c>
      <c r="C87" s="2">
        <v>-9.7639795130246121E-2</v>
      </c>
    </row>
    <row r="88" spans="1:3" x14ac:dyDescent="0.2">
      <c r="A88" s="2">
        <v>64</v>
      </c>
      <c r="B88" s="2">
        <v>2.841168036514496</v>
      </c>
      <c r="C88" s="2">
        <v>0.91883196348550378</v>
      </c>
    </row>
    <row r="89" spans="1:3" x14ac:dyDescent="0.2">
      <c r="A89" s="2">
        <v>65</v>
      </c>
      <c r="B89" s="2">
        <v>2.7676508743454482</v>
      </c>
      <c r="C89" s="2">
        <v>-0.12765087434544808</v>
      </c>
    </row>
    <row r="90" spans="1:3" x14ac:dyDescent="0.2">
      <c r="A90" s="2">
        <v>66</v>
      </c>
      <c r="B90" s="2">
        <v>3.0291619226324884</v>
      </c>
      <c r="C90" s="2">
        <v>0.12083807736751151</v>
      </c>
    </row>
    <row r="91" spans="1:3" x14ac:dyDescent="0.2">
      <c r="A91" s="2">
        <v>67</v>
      </c>
      <c r="B91" s="2">
        <v>2.6479229245272853</v>
      </c>
      <c r="C91" s="2">
        <v>-0.17792292452728509</v>
      </c>
    </row>
    <row r="92" spans="1:3" x14ac:dyDescent="0.2">
      <c r="A92" s="2">
        <v>68</v>
      </c>
      <c r="B92" s="2">
        <v>1.242694881924636</v>
      </c>
      <c r="C92" s="2">
        <v>-0.24269488192463595</v>
      </c>
    </row>
    <row r="93" spans="1:3" x14ac:dyDescent="0.2">
      <c r="A93" s="2">
        <v>69</v>
      </c>
      <c r="B93" s="2">
        <v>3.0449156002401416</v>
      </c>
      <c r="C93" s="2">
        <v>-1.0349156002401418</v>
      </c>
    </row>
    <row r="94" spans="1:3" x14ac:dyDescent="0.2">
      <c r="A94" s="2">
        <v>70</v>
      </c>
      <c r="B94" s="2">
        <v>2.4966876194938168</v>
      </c>
      <c r="C94" s="2">
        <v>-0.40668761949381693</v>
      </c>
    </row>
    <row r="95" spans="1:3" x14ac:dyDescent="0.2">
      <c r="A95" s="2">
        <v>71</v>
      </c>
      <c r="B95" s="2">
        <v>2.1826643125145999</v>
      </c>
      <c r="C95" s="2">
        <v>-0.21266431251459994</v>
      </c>
    </row>
    <row r="96" spans="1:3" x14ac:dyDescent="0.2">
      <c r="A96" s="2">
        <v>72</v>
      </c>
      <c r="B96" s="2">
        <v>2.7130381253055846</v>
      </c>
      <c r="C96" s="2">
        <v>0.28696187469441536</v>
      </c>
    </row>
    <row r="97" spans="1:3" x14ac:dyDescent="0.2">
      <c r="A97" s="2">
        <v>73</v>
      </c>
      <c r="B97" s="2">
        <v>3.7412281504984053</v>
      </c>
      <c r="C97" s="2">
        <v>-0.60122815049840517</v>
      </c>
    </row>
    <row r="98" spans="1:3" x14ac:dyDescent="0.2">
      <c r="A98" s="2">
        <v>74</v>
      </c>
      <c r="B98" s="2">
        <v>3.5752894130311268</v>
      </c>
      <c r="C98" s="2">
        <v>1.4247105869688732</v>
      </c>
    </row>
    <row r="99" spans="1:3" x14ac:dyDescent="0.2">
      <c r="A99" s="2">
        <v>75</v>
      </c>
      <c r="B99" s="2">
        <v>2.4672807546261977</v>
      </c>
      <c r="C99" s="2">
        <v>-0.26728075462619749</v>
      </c>
    </row>
    <row r="100" spans="1:3" x14ac:dyDescent="0.2">
      <c r="A100" s="2">
        <v>76</v>
      </c>
      <c r="B100" s="2">
        <v>2.0240772912642262</v>
      </c>
      <c r="C100" s="2">
        <v>-0.7740772912642262</v>
      </c>
    </row>
    <row r="101" spans="1:3" x14ac:dyDescent="0.2">
      <c r="A101" s="2">
        <v>77</v>
      </c>
      <c r="B101" s="2">
        <v>2.8023089650822852</v>
      </c>
      <c r="C101" s="2">
        <v>0.27769103491771485</v>
      </c>
    </row>
    <row r="102" spans="1:3" x14ac:dyDescent="0.2">
      <c r="A102" s="2">
        <v>78</v>
      </c>
      <c r="B102" s="2">
        <v>3.7769364864090855</v>
      </c>
      <c r="C102" s="2">
        <v>0.22306351359091448</v>
      </c>
    </row>
    <row r="103" spans="1:3" x14ac:dyDescent="0.2">
      <c r="A103" s="2">
        <v>79</v>
      </c>
      <c r="B103" s="2">
        <v>3.310627629222556</v>
      </c>
      <c r="C103" s="2">
        <v>-0.31062762922255605</v>
      </c>
    </row>
    <row r="104" spans="1:3" x14ac:dyDescent="0.2">
      <c r="A104" s="2">
        <v>80</v>
      </c>
      <c r="B104" s="2">
        <v>2.7361435191301426</v>
      </c>
      <c r="C104" s="2">
        <v>-2.6143519130142678E-2</v>
      </c>
    </row>
    <row r="105" spans="1:3" x14ac:dyDescent="0.2">
      <c r="A105" s="2">
        <v>81</v>
      </c>
      <c r="B105" s="2">
        <v>2.9619462315065026</v>
      </c>
      <c r="C105" s="2">
        <v>3.8053768493497397E-2</v>
      </c>
    </row>
    <row r="106" spans="1:3" x14ac:dyDescent="0.2">
      <c r="A106" s="2">
        <v>82</v>
      </c>
      <c r="B106" s="2">
        <v>2.6699780731780001</v>
      </c>
      <c r="C106" s="2">
        <v>0.73002192682199984</v>
      </c>
    </row>
    <row r="107" spans="1:3" x14ac:dyDescent="0.2">
      <c r="A107" s="2">
        <v>83</v>
      </c>
      <c r="B107" s="2">
        <v>1.9778665036151104</v>
      </c>
      <c r="C107" s="2">
        <v>-0.14786650361511033</v>
      </c>
    </row>
    <row r="108" spans="1:3" x14ac:dyDescent="0.2">
      <c r="A108" s="2">
        <v>84</v>
      </c>
      <c r="B108" s="2">
        <v>4.352470841675343</v>
      </c>
      <c r="C108" s="2">
        <v>0.64752915832465696</v>
      </c>
    </row>
    <row r="109" spans="1:3" x14ac:dyDescent="0.2">
      <c r="A109" s="2">
        <v>85</v>
      </c>
      <c r="B109" s="2">
        <v>2.5985614013566396</v>
      </c>
      <c r="C109" s="2">
        <v>-0.5685614013566398</v>
      </c>
    </row>
    <row r="110" spans="1:3" x14ac:dyDescent="0.2">
      <c r="A110" s="2">
        <v>86</v>
      </c>
      <c r="B110" s="2">
        <v>4.5782735540517017</v>
      </c>
      <c r="C110" s="2">
        <v>0.59172644594829826</v>
      </c>
    </row>
    <row r="111" spans="1:3" x14ac:dyDescent="0.2">
      <c r="A111" s="2">
        <v>87</v>
      </c>
      <c r="B111" s="2">
        <v>2.2887390750727965</v>
      </c>
      <c r="C111" s="2">
        <v>-0.2887390750727965</v>
      </c>
    </row>
    <row r="112" spans="1:3" x14ac:dyDescent="0.2">
      <c r="A112" s="2">
        <v>88</v>
      </c>
      <c r="B112" s="2">
        <v>2.8401177913406528</v>
      </c>
      <c r="C112" s="2">
        <v>1.1598822086593472</v>
      </c>
    </row>
    <row r="113" spans="1:3" x14ac:dyDescent="0.2">
      <c r="A113" s="2">
        <v>89</v>
      </c>
      <c r="B113" s="2">
        <v>3.5154254381220453</v>
      </c>
      <c r="C113" s="2">
        <v>2.3345745618779543</v>
      </c>
    </row>
    <row r="114" spans="1:3" x14ac:dyDescent="0.2">
      <c r="A114" s="2">
        <v>90</v>
      </c>
      <c r="B114" s="2">
        <v>3.1425884014075907</v>
      </c>
      <c r="C114" s="2">
        <v>-0.14258840140759066</v>
      </c>
    </row>
    <row r="115" spans="1:3" x14ac:dyDescent="0.2">
      <c r="A115" s="2">
        <v>91</v>
      </c>
      <c r="B115" s="2">
        <v>3.962829882179391</v>
      </c>
      <c r="C115" s="2">
        <v>-0.96282988217939103</v>
      </c>
    </row>
    <row r="116" spans="1:3" x14ac:dyDescent="0.2">
      <c r="A116" s="2">
        <v>92</v>
      </c>
      <c r="B116" s="2">
        <v>3.2822710095287806</v>
      </c>
      <c r="C116" s="2">
        <v>0.21772899047121941</v>
      </c>
    </row>
    <row r="117" spans="1:3" x14ac:dyDescent="0.2">
      <c r="A117" s="2">
        <v>93</v>
      </c>
      <c r="B117" s="2">
        <v>1.5241605885147034</v>
      </c>
      <c r="C117" s="2">
        <v>-0.52416058851470337</v>
      </c>
    </row>
    <row r="118" spans="1:3" x14ac:dyDescent="0.2">
      <c r="A118" s="2">
        <v>94</v>
      </c>
      <c r="B118" s="2">
        <v>2.6342697372673198</v>
      </c>
      <c r="C118" s="2">
        <v>1.66573026273268</v>
      </c>
    </row>
    <row r="119" spans="1:3" x14ac:dyDescent="0.2">
      <c r="A119" s="2">
        <v>95</v>
      </c>
      <c r="B119" s="2">
        <v>3.3095773840487124</v>
      </c>
      <c r="C119" s="2">
        <v>-5.9577384048712378E-2</v>
      </c>
    </row>
    <row r="120" spans="1:3" x14ac:dyDescent="0.2">
      <c r="A120" s="2">
        <v>96</v>
      </c>
      <c r="B120" s="2">
        <v>5.1391044768841496</v>
      </c>
      <c r="C120" s="2">
        <v>-0.40910447688414919</v>
      </c>
    </row>
    <row r="121" spans="1:3" x14ac:dyDescent="0.2">
      <c r="A121" s="2">
        <v>97</v>
      </c>
      <c r="B121" s="2">
        <v>3.785338447799834</v>
      </c>
      <c r="C121" s="2">
        <v>0.21466155220016603</v>
      </c>
    </row>
    <row r="122" spans="1:3" x14ac:dyDescent="0.2">
      <c r="A122" s="2">
        <v>98</v>
      </c>
      <c r="B122" s="2">
        <v>2.1837145576884431</v>
      </c>
      <c r="C122" s="2">
        <v>-0.68371455768844314</v>
      </c>
    </row>
    <row r="123" spans="1:3" x14ac:dyDescent="0.2">
      <c r="A123" s="2">
        <v>99</v>
      </c>
      <c r="B123" s="2">
        <v>3.1268347237999374</v>
      </c>
      <c r="C123" s="2">
        <v>-0.12683472379993743</v>
      </c>
    </row>
    <row r="124" spans="1:3" x14ac:dyDescent="0.2">
      <c r="A124" s="2">
        <v>100</v>
      </c>
      <c r="B124" s="2">
        <v>2.228875100163715</v>
      </c>
      <c r="C124" s="2">
        <v>-0.72887510016371504</v>
      </c>
    </row>
    <row r="125" spans="1:3" x14ac:dyDescent="0.2">
      <c r="A125" s="2">
        <v>101</v>
      </c>
      <c r="B125" s="2">
        <v>2.1122978858670827</v>
      </c>
      <c r="C125" s="2">
        <v>0.38770211413291733</v>
      </c>
    </row>
    <row r="126" spans="1:3" x14ac:dyDescent="0.2">
      <c r="A126" s="2">
        <v>102</v>
      </c>
      <c r="B126" s="2">
        <v>2.5355466909260276</v>
      </c>
      <c r="C126" s="2">
        <v>0.46445330907397242</v>
      </c>
    </row>
    <row r="127" spans="1:3" x14ac:dyDescent="0.2">
      <c r="A127" s="2">
        <v>103</v>
      </c>
      <c r="B127" s="2">
        <v>5.5728557336815303</v>
      </c>
      <c r="C127" s="2">
        <v>-3.0728557336815303</v>
      </c>
    </row>
    <row r="128" spans="1:3" x14ac:dyDescent="0.2">
      <c r="A128" s="2">
        <v>104</v>
      </c>
      <c r="B128" s="2">
        <v>3.2749192933118758</v>
      </c>
      <c r="C128" s="2">
        <v>0.20508070668812417</v>
      </c>
    </row>
    <row r="129" spans="1:3" x14ac:dyDescent="0.2">
      <c r="A129" s="2">
        <v>105</v>
      </c>
      <c r="B129" s="2">
        <v>3.1173825172353458</v>
      </c>
      <c r="C129" s="2">
        <v>0.96261748276465431</v>
      </c>
    </row>
    <row r="130" spans="1:3" x14ac:dyDescent="0.2">
      <c r="A130" s="2">
        <v>106</v>
      </c>
      <c r="B130" s="2">
        <v>2.5334462005783402</v>
      </c>
      <c r="C130" s="2">
        <v>-0.89344620057834034</v>
      </c>
    </row>
    <row r="131" spans="1:3" x14ac:dyDescent="0.2">
      <c r="A131" s="2">
        <v>107</v>
      </c>
      <c r="B131" s="2">
        <v>3.0722219747600734</v>
      </c>
      <c r="C131" s="2">
        <v>0.98777802523992619</v>
      </c>
    </row>
    <row r="132" spans="1:3" x14ac:dyDescent="0.2">
      <c r="A132" s="2">
        <v>108</v>
      </c>
      <c r="B132" s="2">
        <v>3.567937696814222</v>
      </c>
      <c r="C132" s="2">
        <v>0.72206230318577802</v>
      </c>
    </row>
    <row r="133" spans="1:3" x14ac:dyDescent="0.2">
      <c r="A133" s="2">
        <v>109</v>
      </c>
      <c r="B133" s="2">
        <v>2.8359168106452781</v>
      </c>
      <c r="C133" s="2">
        <v>0.92408318935472167</v>
      </c>
    </row>
    <row r="134" spans="1:3" x14ac:dyDescent="0.2">
      <c r="A134" s="2">
        <v>110</v>
      </c>
      <c r="B134" s="2">
        <v>2.423170457324769</v>
      </c>
      <c r="C134" s="2">
        <v>1.576829542675231</v>
      </c>
    </row>
    <row r="135" spans="1:3" x14ac:dyDescent="0.2">
      <c r="A135" s="2">
        <v>111</v>
      </c>
      <c r="B135" s="2">
        <v>2.3906128569356193</v>
      </c>
      <c r="C135" s="2">
        <v>0.60938714306438069</v>
      </c>
    </row>
    <row r="136" spans="1:3" x14ac:dyDescent="0.2">
      <c r="A136" s="2">
        <v>112</v>
      </c>
      <c r="B136" s="2">
        <v>1.6816973645912334</v>
      </c>
      <c r="C136" s="2">
        <v>-0.68169736459123342</v>
      </c>
    </row>
    <row r="137" spans="1:3" x14ac:dyDescent="0.2">
      <c r="A137" s="2">
        <v>113</v>
      </c>
      <c r="B137" s="2">
        <v>4.9185529903770071</v>
      </c>
      <c r="C137" s="2">
        <v>-0.91855299037700711</v>
      </c>
    </row>
    <row r="138" spans="1:3" x14ac:dyDescent="0.2">
      <c r="A138" s="2">
        <v>114</v>
      </c>
      <c r="B138" s="2">
        <v>3.4356068049099364</v>
      </c>
      <c r="C138" s="2">
        <v>-0.8856068049099366</v>
      </c>
    </row>
    <row r="139" spans="1:3" x14ac:dyDescent="0.2">
      <c r="A139" s="2">
        <v>115</v>
      </c>
      <c r="B139" s="2">
        <v>3.6204499555063987</v>
      </c>
      <c r="C139" s="2">
        <v>0.3795500444936013</v>
      </c>
    </row>
    <row r="140" spans="1:3" x14ac:dyDescent="0.2">
      <c r="A140" s="2">
        <v>116</v>
      </c>
      <c r="B140" s="2">
        <v>2.7382440094778291</v>
      </c>
      <c r="C140" s="2">
        <v>0.76175599052217091</v>
      </c>
    </row>
    <row r="141" spans="1:3" x14ac:dyDescent="0.2">
      <c r="A141" s="2">
        <v>117</v>
      </c>
      <c r="B141" s="2">
        <v>4.0636534188683706</v>
      </c>
      <c r="C141" s="2">
        <v>1.0063465811316297</v>
      </c>
    </row>
    <row r="142" spans="1:3" x14ac:dyDescent="0.2">
      <c r="A142" s="2">
        <v>118</v>
      </c>
      <c r="B142" s="2">
        <v>2.0387807236980353</v>
      </c>
      <c r="C142" s="2">
        <v>-0.53878072369803531</v>
      </c>
    </row>
    <row r="143" spans="1:3" x14ac:dyDescent="0.2">
      <c r="A143" s="2">
        <v>119</v>
      </c>
      <c r="B143" s="2">
        <v>2.2257243646421845</v>
      </c>
      <c r="C143" s="2">
        <v>-0.42572436464218444</v>
      </c>
    </row>
    <row r="144" spans="1:3" x14ac:dyDescent="0.2">
      <c r="A144" s="2">
        <v>120</v>
      </c>
      <c r="B144" s="2">
        <v>3.4492599921699023</v>
      </c>
      <c r="C144" s="2">
        <v>-0.52925999216990238</v>
      </c>
    </row>
    <row r="145" spans="1:3" x14ac:dyDescent="0.2">
      <c r="A145" s="2">
        <v>121</v>
      </c>
      <c r="B145" s="2">
        <v>2.1480062217777629</v>
      </c>
      <c r="C145" s="2">
        <v>0.16199377822223715</v>
      </c>
    </row>
    <row r="146" spans="1:3" x14ac:dyDescent="0.2">
      <c r="A146" s="2">
        <v>122</v>
      </c>
      <c r="B146" s="2">
        <v>2.3296986368526946</v>
      </c>
      <c r="C146" s="2">
        <v>-0.64969863685269469</v>
      </c>
    </row>
    <row r="147" spans="1:3" x14ac:dyDescent="0.2">
      <c r="A147" s="2">
        <v>123</v>
      </c>
      <c r="B147" s="2">
        <v>2.4179192314555511</v>
      </c>
      <c r="C147" s="2">
        <v>8.2080768544448901E-2</v>
      </c>
    </row>
    <row r="148" spans="1:3" x14ac:dyDescent="0.2">
      <c r="A148" s="2">
        <v>124</v>
      </c>
      <c r="B148" s="2">
        <v>2.595410665835109</v>
      </c>
      <c r="C148" s="2">
        <v>-0.59541066583510904</v>
      </c>
    </row>
    <row r="149" spans="1:3" x14ac:dyDescent="0.2">
      <c r="A149" s="2">
        <v>125</v>
      </c>
      <c r="B149" s="2">
        <v>2.2309755905114024</v>
      </c>
      <c r="C149" s="2">
        <v>0.28902440948859764</v>
      </c>
    </row>
    <row r="150" spans="1:3" x14ac:dyDescent="0.2">
      <c r="A150" s="2">
        <v>126</v>
      </c>
      <c r="B150" s="2">
        <v>4.0500002316084043</v>
      </c>
      <c r="C150" s="2">
        <v>0.1499997683915959</v>
      </c>
    </row>
    <row r="151" spans="1:3" x14ac:dyDescent="0.2">
      <c r="A151" s="2">
        <v>127</v>
      </c>
      <c r="B151" s="2">
        <v>1.8150785016693625</v>
      </c>
      <c r="C151" s="2">
        <v>-0.33507850166936248</v>
      </c>
    </row>
    <row r="152" spans="1:3" x14ac:dyDescent="0.2">
      <c r="A152" s="2">
        <v>128</v>
      </c>
      <c r="B152" s="2">
        <v>2.4452256059754833</v>
      </c>
      <c r="C152" s="2">
        <v>-0.44522560597548333</v>
      </c>
    </row>
    <row r="153" spans="1:3" x14ac:dyDescent="0.2">
      <c r="A153" s="2">
        <v>129</v>
      </c>
      <c r="B153" s="2">
        <v>2.1154486213886132</v>
      </c>
      <c r="C153" s="2">
        <v>-0.11544862138861323</v>
      </c>
    </row>
    <row r="154" spans="1:3" x14ac:dyDescent="0.2">
      <c r="A154" s="2">
        <v>130</v>
      </c>
      <c r="B154" s="2">
        <v>3.3169291002656172</v>
      </c>
      <c r="C154" s="2">
        <v>-1.136929100265617</v>
      </c>
    </row>
    <row r="155" spans="1:3" x14ac:dyDescent="0.2">
      <c r="A155" s="2">
        <v>131</v>
      </c>
      <c r="B155" s="2">
        <v>2.924137405248135</v>
      </c>
      <c r="C155" s="2">
        <v>-1.424137405248135</v>
      </c>
    </row>
    <row r="156" spans="1:3" x14ac:dyDescent="0.2">
      <c r="A156" s="2">
        <v>132</v>
      </c>
      <c r="B156" s="2">
        <v>3.0491165809355159</v>
      </c>
      <c r="C156" s="2">
        <v>-0.21911658093551578</v>
      </c>
    </row>
    <row r="157" spans="1:3" x14ac:dyDescent="0.2">
      <c r="A157" s="2">
        <v>133</v>
      </c>
      <c r="B157" s="2">
        <v>2.0933934727378993</v>
      </c>
      <c r="C157" s="2">
        <v>-0.59339347273789933</v>
      </c>
    </row>
    <row r="158" spans="1:3" x14ac:dyDescent="0.2">
      <c r="A158" s="2">
        <v>134</v>
      </c>
      <c r="B158" s="2">
        <v>2.2078701966868444</v>
      </c>
      <c r="C158" s="2">
        <v>-0.20787019668684437</v>
      </c>
    </row>
    <row r="159" spans="1:3" x14ac:dyDescent="0.2">
      <c r="A159" s="2">
        <v>135</v>
      </c>
      <c r="B159" s="2">
        <v>2.8380173009929655</v>
      </c>
      <c r="C159" s="2">
        <v>0.41198269900703455</v>
      </c>
    </row>
    <row r="160" spans="1:3" x14ac:dyDescent="0.2">
      <c r="A160" s="2">
        <v>136</v>
      </c>
      <c r="B160" s="2">
        <v>1.814028256495519</v>
      </c>
      <c r="C160" s="2">
        <v>-0.56402825649551902</v>
      </c>
    </row>
    <row r="161" spans="1:3" x14ac:dyDescent="0.2">
      <c r="A161" s="2">
        <v>137</v>
      </c>
      <c r="B161" s="2">
        <v>2.005172878135042</v>
      </c>
      <c r="C161" s="2">
        <v>-5.1728781350419695E-3</v>
      </c>
    </row>
    <row r="162" spans="1:3" x14ac:dyDescent="0.2">
      <c r="A162" s="2">
        <v>138</v>
      </c>
      <c r="B162" s="2">
        <v>2.4063665345432725</v>
      </c>
      <c r="C162" s="2">
        <v>-0.40636653454327254</v>
      </c>
    </row>
    <row r="163" spans="1:3" x14ac:dyDescent="0.2">
      <c r="A163" s="2">
        <v>139</v>
      </c>
      <c r="B163" s="2">
        <v>2.6006618917043265</v>
      </c>
      <c r="C163" s="2">
        <v>-0.60066189170432649</v>
      </c>
    </row>
    <row r="164" spans="1:3" x14ac:dyDescent="0.2">
      <c r="A164" s="2">
        <v>140</v>
      </c>
      <c r="B164" s="2">
        <v>2.3023922623327628</v>
      </c>
      <c r="C164" s="2">
        <v>0.44760773766723716</v>
      </c>
    </row>
    <row r="165" spans="1:3" x14ac:dyDescent="0.2">
      <c r="A165" s="2">
        <v>141</v>
      </c>
      <c r="B165" s="2">
        <v>2.755047932259326</v>
      </c>
      <c r="C165" s="2">
        <v>0.74495206774067402</v>
      </c>
    </row>
    <row r="166" spans="1:3" x14ac:dyDescent="0.2">
      <c r="A166" s="2">
        <v>142</v>
      </c>
      <c r="B166" s="2">
        <v>4.5226105598379949</v>
      </c>
      <c r="C166" s="2">
        <v>2.1773894401620053</v>
      </c>
    </row>
    <row r="167" spans="1:3" x14ac:dyDescent="0.2">
      <c r="A167" s="2">
        <v>143</v>
      </c>
      <c r="B167" s="2">
        <v>5.2462294846161903</v>
      </c>
      <c r="C167" s="2">
        <v>-0.24622948461619032</v>
      </c>
    </row>
    <row r="168" spans="1:3" x14ac:dyDescent="0.2">
      <c r="A168" s="2">
        <v>144</v>
      </c>
      <c r="B168" s="2">
        <v>3.7611828088014323</v>
      </c>
      <c r="C168" s="2">
        <v>1.2388171911985677</v>
      </c>
    </row>
    <row r="169" spans="1:3" x14ac:dyDescent="0.2">
      <c r="A169" s="2">
        <v>145</v>
      </c>
      <c r="B169" s="2">
        <v>2.6458224341795984</v>
      </c>
      <c r="C169" s="2">
        <v>-0.34582243417959857</v>
      </c>
    </row>
    <row r="170" spans="1:3" x14ac:dyDescent="0.2">
      <c r="A170" s="2">
        <v>146</v>
      </c>
      <c r="B170" s="2">
        <v>1.7972243337140223</v>
      </c>
      <c r="C170" s="2">
        <v>-0.29722433371402235</v>
      </c>
    </row>
    <row r="171" spans="1:3" x14ac:dyDescent="0.2">
      <c r="A171" s="2">
        <v>147</v>
      </c>
      <c r="B171" s="2">
        <v>2.8779266175990195</v>
      </c>
      <c r="C171" s="2">
        <v>-1.5179266175990194</v>
      </c>
    </row>
    <row r="172" spans="1:3" x14ac:dyDescent="0.2">
      <c r="A172" s="2">
        <v>148</v>
      </c>
      <c r="B172" s="2">
        <v>2.1669106349069462</v>
      </c>
      <c r="C172" s="2">
        <v>-0.53691063490694635</v>
      </c>
    </row>
    <row r="173" spans="1:3" x14ac:dyDescent="0.2">
      <c r="A173" s="2">
        <v>149</v>
      </c>
      <c r="B173" s="2">
        <v>1.9474093935736478</v>
      </c>
      <c r="C173" s="2">
        <v>-0.21740939357364786</v>
      </c>
    </row>
    <row r="174" spans="1:3" x14ac:dyDescent="0.2">
      <c r="A174" s="2">
        <v>150</v>
      </c>
      <c r="B174" s="2">
        <v>1.7090037391111654</v>
      </c>
      <c r="C174" s="2">
        <v>0.29099626088883457</v>
      </c>
    </row>
    <row r="175" spans="1:3" x14ac:dyDescent="0.2">
      <c r="A175" s="2">
        <v>151</v>
      </c>
      <c r="B175" s="2">
        <v>2.3979645731525245</v>
      </c>
      <c r="C175" s="2">
        <v>0.10203542684747546</v>
      </c>
    </row>
    <row r="176" spans="1:3" x14ac:dyDescent="0.2">
      <c r="A176" s="2">
        <v>152</v>
      </c>
      <c r="B176" s="2">
        <v>2.2992415268112323</v>
      </c>
      <c r="C176" s="2">
        <v>-0.29924152681123228</v>
      </c>
    </row>
    <row r="177" spans="1:3" x14ac:dyDescent="0.2">
      <c r="A177" s="2">
        <v>153</v>
      </c>
      <c r="B177" s="2">
        <v>2.7329927836086121</v>
      </c>
      <c r="C177" s="2">
        <v>7.0072163913881269E-3</v>
      </c>
    </row>
    <row r="178" spans="1:3" x14ac:dyDescent="0.2">
      <c r="A178" s="2">
        <v>154</v>
      </c>
      <c r="B178" s="2">
        <v>3.4986215153405489</v>
      </c>
      <c r="C178" s="2">
        <v>-1.4986215153405489</v>
      </c>
    </row>
    <row r="179" spans="1:3" x14ac:dyDescent="0.2">
      <c r="A179" s="2">
        <v>155</v>
      </c>
      <c r="B179" s="2">
        <v>2.9966043222433392</v>
      </c>
      <c r="C179" s="2">
        <v>-0.99660432224333917</v>
      </c>
    </row>
    <row r="180" spans="1:3" x14ac:dyDescent="0.2">
      <c r="A180" s="2">
        <v>156</v>
      </c>
      <c r="B180" s="2">
        <v>4.0552514574776222</v>
      </c>
      <c r="C180" s="2">
        <v>1.0847485425223775</v>
      </c>
    </row>
    <row r="181" spans="1:3" x14ac:dyDescent="0.2">
      <c r="A181" s="2">
        <v>157</v>
      </c>
      <c r="B181" s="2">
        <v>5.9793006159589783</v>
      </c>
      <c r="C181" s="2">
        <v>-0.97930061595897833</v>
      </c>
    </row>
    <row r="182" spans="1:3" x14ac:dyDescent="0.2">
      <c r="A182" s="2">
        <v>158</v>
      </c>
      <c r="B182" s="2">
        <v>3.5458825481635077</v>
      </c>
      <c r="C182" s="2">
        <v>0.20411745183649233</v>
      </c>
    </row>
    <row r="183" spans="1:3" x14ac:dyDescent="0.2">
      <c r="A183" s="2">
        <v>159</v>
      </c>
      <c r="B183" s="2">
        <v>2.3265479013311641</v>
      </c>
      <c r="C183" s="2">
        <v>0.28345209866883581</v>
      </c>
    </row>
    <row r="184" spans="1:3" x14ac:dyDescent="0.2">
      <c r="A184" s="2">
        <v>160</v>
      </c>
      <c r="B184" s="2">
        <v>2.6521239052226595</v>
      </c>
      <c r="C184" s="2">
        <v>-0.65212390522265951</v>
      </c>
    </row>
    <row r="185" spans="1:3" x14ac:dyDescent="0.2">
      <c r="A185" s="2">
        <v>161</v>
      </c>
      <c r="B185" s="2">
        <v>3.1782967373182704</v>
      </c>
      <c r="C185" s="2">
        <v>0.32170326268172955</v>
      </c>
    </row>
    <row r="186" spans="1:3" x14ac:dyDescent="0.2">
      <c r="A186" s="2">
        <v>162</v>
      </c>
      <c r="B186" s="2">
        <v>2.2498800036405857</v>
      </c>
      <c r="C186" s="2">
        <v>0.25011999635941429</v>
      </c>
    </row>
    <row r="187" spans="1:3" x14ac:dyDescent="0.2">
      <c r="A187" s="2">
        <v>163</v>
      </c>
      <c r="B187" s="2">
        <v>2.6227170403550408</v>
      </c>
      <c r="C187" s="2">
        <v>-0.62271704035504083</v>
      </c>
    </row>
    <row r="188" spans="1:3" x14ac:dyDescent="0.2">
      <c r="A188" s="2">
        <v>164</v>
      </c>
      <c r="B188" s="2">
        <v>2.3706581986325928</v>
      </c>
      <c r="C188" s="2">
        <v>-0.37065819863259275</v>
      </c>
    </row>
    <row r="189" spans="1:3" x14ac:dyDescent="0.2">
      <c r="A189" s="2">
        <v>165</v>
      </c>
      <c r="B189" s="2">
        <v>2.7592489129547006</v>
      </c>
      <c r="C189" s="2">
        <v>0.24075108704529935</v>
      </c>
    </row>
    <row r="190" spans="1:3" x14ac:dyDescent="0.2">
      <c r="A190" s="2">
        <v>166</v>
      </c>
      <c r="B190" s="2">
        <v>3.4954707798190179</v>
      </c>
      <c r="C190" s="2">
        <v>-1.5470779819017899E-2</v>
      </c>
    </row>
    <row r="191" spans="1:3" x14ac:dyDescent="0.2">
      <c r="A191" s="2">
        <v>167</v>
      </c>
      <c r="B191" s="2">
        <v>3.1005785944538493</v>
      </c>
      <c r="C191" s="2">
        <v>-0.8605785944538491</v>
      </c>
    </row>
    <row r="192" spans="1:3" x14ac:dyDescent="0.2">
      <c r="A192" s="2">
        <v>168</v>
      </c>
      <c r="B192" s="2">
        <v>4.2505970598125202</v>
      </c>
      <c r="C192" s="2">
        <v>0.24940294018747977</v>
      </c>
    </row>
    <row r="193" spans="1:3" x14ac:dyDescent="0.2">
      <c r="A193" s="2">
        <v>169</v>
      </c>
      <c r="B193" s="2">
        <v>2.0324792526549742</v>
      </c>
      <c r="C193" s="2">
        <v>-0.4224792526549741</v>
      </c>
    </row>
    <row r="194" spans="1:3" x14ac:dyDescent="0.2">
      <c r="A194" s="2">
        <v>170</v>
      </c>
      <c r="B194" s="2">
        <v>2.0366802333503484</v>
      </c>
      <c r="C194" s="2">
        <v>-3.6680233350348423E-2</v>
      </c>
    </row>
    <row r="195" spans="1:3" x14ac:dyDescent="0.2">
      <c r="A195" s="2">
        <v>171</v>
      </c>
      <c r="B195" s="2">
        <v>6.2565653418536709</v>
      </c>
      <c r="C195" s="2">
        <v>3.7434346581463291</v>
      </c>
    </row>
    <row r="196" spans="1:3" x14ac:dyDescent="0.2">
      <c r="A196" s="2">
        <v>172</v>
      </c>
      <c r="B196" s="2">
        <v>2.5807072334012995</v>
      </c>
      <c r="C196" s="2">
        <v>0.57929276659870066</v>
      </c>
    </row>
    <row r="197" spans="1:3" x14ac:dyDescent="0.2">
      <c r="A197" s="2">
        <v>173</v>
      </c>
      <c r="B197" s="2">
        <v>1.6816973645912334</v>
      </c>
      <c r="C197" s="2">
        <v>3.4683026354087669</v>
      </c>
    </row>
    <row r="198" spans="1:3" x14ac:dyDescent="0.2">
      <c r="A198" s="2">
        <v>174</v>
      </c>
      <c r="B198" s="2">
        <v>4.2653004922463289</v>
      </c>
      <c r="C198" s="2">
        <v>-1.0853004922463287</v>
      </c>
    </row>
    <row r="199" spans="1:3" x14ac:dyDescent="0.2">
      <c r="A199" s="2">
        <v>175</v>
      </c>
      <c r="B199" s="2">
        <v>2.6867819959594961</v>
      </c>
      <c r="C199" s="2">
        <v>1.3132180040405039</v>
      </c>
    </row>
    <row r="200" spans="1:3" x14ac:dyDescent="0.2">
      <c r="A200" s="2">
        <v>176</v>
      </c>
      <c r="B200" s="2">
        <v>4.3755762354999002</v>
      </c>
      <c r="C200" s="2">
        <v>-1.2655762354999003</v>
      </c>
    </row>
    <row r="201" spans="1:3" x14ac:dyDescent="0.2">
      <c r="A201" s="2">
        <v>177</v>
      </c>
      <c r="B201" s="2">
        <v>2.7991582295607547</v>
      </c>
      <c r="C201" s="2">
        <v>-0.79915822956075466</v>
      </c>
    </row>
    <row r="202" spans="1:3" x14ac:dyDescent="0.2">
      <c r="A202" s="2">
        <v>178</v>
      </c>
      <c r="B202" s="2">
        <v>2.4410246252801091</v>
      </c>
      <c r="C202" s="2">
        <v>-0.44102462528010911</v>
      </c>
    </row>
    <row r="203" spans="1:3" x14ac:dyDescent="0.2">
      <c r="A203" s="2">
        <v>179</v>
      </c>
      <c r="B203" s="2">
        <v>1.9285049804444643</v>
      </c>
      <c r="C203" s="2">
        <v>2.0714950195555355</v>
      </c>
    </row>
    <row r="204" spans="1:3" x14ac:dyDescent="0.2">
      <c r="A204" s="2">
        <v>180</v>
      </c>
      <c r="B204" s="2">
        <v>4.5572686505748319</v>
      </c>
      <c r="C204" s="2">
        <v>-1.0072686505748321</v>
      </c>
    </row>
    <row r="205" spans="1:3" x14ac:dyDescent="0.2">
      <c r="A205" s="2">
        <v>181</v>
      </c>
      <c r="B205" s="2">
        <v>4.5593691409225183</v>
      </c>
      <c r="C205" s="2">
        <v>-0.87936914092251817</v>
      </c>
    </row>
    <row r="206" spans="1:3" x14ac:dyDescent="0.2">
      <c r="A206" s="2">
        <v>182</v>
      </c>
      <c r="B206" s="2">
        <v>3.3704916041316375</v>
      </c>
      <c r="C206" s="2">
        <v>2.2795083958683628</v>
      </c>
    </row>
    <row r="207" spans="1:3" x14ac:dyDescent="0.2">
      <c r="A207" s="2">
        <v>183</v>
      </c>
      <c r="B207" s="2">
        <v>5.6831314769351007</v>
      </c>
      <c r="C207" s="2">
        <v>-2.1831314769351007</v>
      </c>
    </row>
    <row r="208" spans="1:3" x14ac:dyDescent="0.2">
      <c r="A208" s="2">
        <v>184</v>
      </c>
      <c r="B208" s="2">
        <v>3.3536876813501411</v>
      </c>
      <c r="C208" s="2">
        <v>3.1463123186498589</v>
      </c>
    </row>
    <row r="209" spans="1:3" x14ac:dyDescent="0.2">
      <c r="A209" s="2">
        <v>185</v>
      </c>
      <c r="B209" s="2">
        <v>5.1790137934902045</v>
      </c>
      <c r="C209" s="2">
        <v>-2.1790137934902045</v>
      </c>
    </row>
    <row r="210" spans="1:3" x14ac:dyDescent="0.2">
      <c r="A210" s="2">
        <v>186</v>
      </c>
      <c r="B210" s="2">
        <v>3.0932268782369445</v>
      </c>
      <c r="C210" s="2">
        <v>1.9067731217630555</v>
      </c>
    </row>
    <row r="211" spans="1:3" x14ac:dyDescent="0.2">
      <c r="A211" s="2">
        <v>187</v>
      </c>
      <c r="B211" s="2">
        <v>3.1152820268876584</v>
      </c>
      <c r="C211" s="2">
        <v>0.38471797311234157</v>
      </c>
    </row>
    <row r="212" spans="1:3" x14ac:dyDescent="0.2">
      <c r="A212" s="2">
        <v>188</v>
      </c>
      <c r="B212" s="2">
        <v>4.1193164130820783</v>
      </c>
      <c r="C212" s="2">
        <v>-2.1193164130820783</v>
      </c>
    </row>
    <row r="213" spans="1:3" x14ac:dyDescent="0.2">
      <c r="A213" s="2">
        <v>189</v>
      </c>
      <c r="B213" s="2">
        <v>2.8264646040806864</v>
      </c>
      <c r="C213" s="2">
        <v>0.67353539591931355</v>
      </c>
    </row>
    <row r="214" spans="1:3" x14ac:dyDescent="0.2">
      <c r="A214" s="2">
        <v>190</v>
      </c>
      <c r="B214" s="2">
        <v>3.3463359651332363</v>
      </c>
      <c r="C214" s="2">
        <v>0.65366403486676372</v>
      </c>
    </row>
    <row r="215" spans="1:3" x14ac:dyDescent="0.2">
      <c r="A215" s="2">
        <v>191</v>
      </c>
      <c r="B215" s="2">
        <v>2.5681042913151768</v>
      </c>
      <c r="C215" s="2">
        <v>-1.0681042913151768</v>
      </c>
    </row>
    <row r="216" spans="1:3" x14ac:dyDescent="0.2">
      <c r="A216" s="2">
        <v>192</v>
      </c>
      <c r="B216" s="2">
        <v>3.0008053029387129</v>
      </c>
      <c r="C216" s="2">
        <v>1.1891946970612874</v>
      </c>
    </row>
    <row r="217" spans="1:3" x14ac:dyDescent="0.2">
      <c r="A217" s="2">
        <v>193</v>
      </c>
      <c r="B217" s="2">
        <v>3.9071668879656838</v>
      </c>
      <c r="C217" s="2">
        <v>-1.3471668879656837</v>
      </c>
    </row>
    <row r="218" spans="1:3" x14ac:dyDescent="0.2">
      <c r="A218" s="2">
        <v>194</v>
      </c>
      <c r="B218" s="2">
        <v>2.5460491426644625</v>
      </c>
      <c r="C218" s="2">
        <v>-0.52604914266446245</v>
      </c>
    </row>
    <row r="219" spans="1:3" x14ac:dyDescent="0.2">
      <c r="A219" s="2">
        <v>195</v>
      </c>
      <c r="B219" s="2">
        <v>2.6615761117872516</v>
      </c>
      <c r="C219" s="2">
        <v>1.3384238882127484</v>
      </c>
    </row>
    <row r="220" spans="1:3" x14ac:dyDescent="0.2">
      <c r="A220" s="2">
        <v>196</v>
      </c>
      <c r="B220" s="2">
        <v>1.7142549649803831</v>
      </c>
      <c r="C220" s="2">
        <v>-0.27425496498038315</v>
      </c>
    </row>
    <row r="221" spans="1:3" x14ac:dyDescent="0.2">
      <c r="A221" s="2">
        <v>197</v>
      </c>
      <c r="B221" s="2">
        <v>2.0062231233088861</v>
      </c>
      <c r="C221" s="2">
        <v>-6.2231233088860805E-3</v>
      </c>
    </row>
    <row r="222" spans="1:3" x14ac:dyDescent="0.2">
      <c r="A222" s="2">
        <v>198</v>
      </c>
      <c r="B222" s="2">
        <v>5.4478765579941495</v>
      </c>
      <c r="C222" s="2">
        <v>-0.44787655799414949</v>
      </c>
    </row>
    <row r="223" spans="1:3" x14ac:dyDescent="0.2">
      <c r="A223" s="2">
        <v>199</v>
      </c>
      <c r="B223" s="2">
        <v>2.2855883395512659</v>
      </c>
      <c r="C223" s="2">
        <v>-0.28558833955126595</v>
      </c>
    </row>
    <row r="224" spans="1:3" x14ac:dyDescent="0.2">
      <c r="A224" s="2">
        <v>200</v>
      </c>
      <c r="B224" s="2">
        <v>2.3391508434172863</v>
      </c>
      <c r="C224" s="2">
        <v>-0.3391508434172863</v>
      </c>
    </row>
    <row r="225" spans="1:3" x14ac:dyDescent="0.2">
      <c r="A225" s="2">
        <v>201</v>
      </c>
      <c r="B225" s="2">
        <v>2.8852783338159247</v>
      </c>
      <c r="C225" s="2">
        <v>1.1147216661840753</v>
      </c>
    </row>
    <row r="226" spans="1:3" x14ac:dyDescent="0.2">
      <c r="A226" s="2">
        <v>202</v>
      </c>
      <c r="B226" s="2">
        <v>2.2582819650313342</v>
      </c>
      <c r="C226" s="2">
        <v>-0.24828196503133437</v>
      </c>
    </row>
    <row r="227" spans="1:3" x14ac:dyDescent="0.2">
      <c r="A227" s="2">
        <v>203</v>
      </c>
      <c r="B227" s="2">
        <v>2.2855883395512659</v>
      </c>
      <c r="C227" s="2">
        <v>-0.28558833955126595</v>
      </c>
    </row>
    <row r="228" spans="1:3" x14ac:dyDescent="0.2">
      <c r="A228" s="2">
        <v>204</v>
      </c>
      <c r="B228" s="2">
        <v>2.6426716986580678</v>
      </c>
      <c r="C228" s="2">
        <v>-0.14267169865806784</v>
      </c>
    </row>
    <row r="229" spans="1:3" x14ac:dyDescent="0.2">
      <c r="A229" s="2">
        <v>205</v>
      </c>
      <c r="B229" s="2">
        <v>3.0764229554554481</v>
      </c>
      <c r="C229" s="2">
        <v>0.92357704454455192</v>
      </c>
    </row>
    <row r="230" spans="1:3" x14ac:dyDescent="0.2">
      <c r="A230" s="2">
        <v>206</v>
      </c>
      <c r="B230" s="2">
        <v>2.6500234148749726</v>
      </c>
      <c r="C230" s="2">
        <v>0.57997658512502737</v>
      </c>
    </row>
    <row r="231" spans="1:3" x14ac:dyDescent="0.2">
      <c r="A231" s="2">
        <v>207</v>
      </c>
      <c r="B231" s="2">
        <v>3.7128715308046298</v>
      </c>
      <c r="C231" s="2">
        <v>-0.3028715308046297</v>
      </c>
    </row>
    <row r="232" spans="1:3" x14ac:dyDescent="0.2">
      <c r="A232" s="2">
        <v>208</v>
      </c>
      <c r="B232" s="2">
        <v>4.9878691718506811</v>
      </c>
      <c r="C232" s="2">
        <v>-1.9878691718506811</v>
      </c>
    </row>
    <row r="233" spans="1:3" x14ac:dyDescent="0.2">
      <c r="A233" s="2">
        <v>209</v>
      </c>
      <c r="B233" s="2">
        <v>3.4692146504729298</v>
      </c>
      <c r="C233" s="2">
        <v>-1.43921465047293</v>
      </c>
    </row>
    <row r="234" spans="1:3" x14ac:dyDescent="0.2">
      <c r="A234" s="2">
        <v>210</v>
      </c>
      <c r="B234" s="2">
        <v>2.2603824553790215</v>
      </c>
      <c r="C234" s="2">
        <v>-3.0382455379021511E-2</v>
      </c>
    </row>
    <row r="235" spans="1:3" x14ac:dyDescent="0.2">
      <c r="A235" s="2">
        <v>211</v>
      </c>
      <c r="B235" s="2">
        <v>4.0773066061283361</v>
      </c>
      <c r="C235" s="2">
        <v>-2.0773066061283361</v>
      </c>
    </row>
    <row r="236" spans="1:3" x14ac:dyDescent="0.2">
      <c r="A236" s="2">
        <v>212</v>
      </c>
      <c r="B236" s="2">
        <v>3.6393543686355825</v>
      </c>
      <c r="C236" s="2">
        <v>1.5206456313644177</v>
      </c>
    </row>
    <row r="237" spans="1:3" x14ac:dyDescent="0.2">
      <c r="A237" s="2">
        <v>213</v>
      </c>
      <c r="B237" s="2">
        <v>5.9961045387404734</v>
      </c>
      <c r="C237" s="2">
        <v>3.0038954612595266</v>
      </c>
    </row>
    <row r="238" spans="1:3" x14ac:dyDescent="0.2">
      <c r="A238" s="2">
        <v>214</v>
      </c>
      <c r="B238" s="2">
        <v>2.3139449592450414</v>
      </c>
      <c r="C238" s="2">
        <v>0.1860550407549586</v>
      </c>
    </row>
    <row r="239" spans="1:3" x14ac:dyDescent="0.2">
      <c r="A239" s="2">
        <v>215</v>
      </c>
      <c r="B239" s="2">
        <v>3.8788102682719083</v>
      </c>
      <c r="C239" s="2">
        <v>2.6211897317280917</v>
      </c>
    </row>
    <row r="240" spans="1:3" x14ac:dyDescent="0.2">
      <c r="A240" s="2">
        <v>216</v>
      </c>
      <c r="B240" s="2">
        <v>2.2750858878128311</v>
      </c>
      <c r="C240" s="2">
        <v>-1.175085887812831</v>
      </c>
    </row>
    <row r="241" spans="1:3" x14ac:dyDescent="0.2">
      <c r="A241" s="2">
        <v>217</v>
      </c>
      <c r="B241" s="2">
        <v>3.876709777924221</v>
      </c>
      <c r="C241" s="2">
        <v>-0.876709777924221</v>
      </c>
    </row>
    <row r="242" spans="1:3" x14ac:dyDescent="0.2">
      <c r="A242" s="2">
        <v>218</v>
      </c>
      <c r="B242" s="2">
        <v>2.1375037700393276</v>
      </c>
      <c r="C242" s="2">
        <v>-0.63750377003932757</v>
      </c>
    </row>
    <row r="243" spans="1:3" x14ac:dyDescent="0.2">
      <c r="A243" s="2">
        <v>219</v>
      </c>
      <c r="B243" s="2">
        <v>1.7331593781095669</v>
      </c>
      <c r="C243" s="2">
        <v>-0.29315937810956694</v>
      </c>
    </row>
    <row r="244" spans="1:3" x14ac:dyDescent="0.2">
      <c r="A244" s="2">
        <v>220</v>
      </c>
      <c r="B244" s="2">
        <v>4.0857085675190845</v>
      </c>
      <c r="C244" s="2">
        <v>-0.99570856751908465</v>
      </c>
    </row>
    <row r="245" spans="1:3" x14ac:dyDescent="0.2">
      <c r="A245" s="2">
        <v>221</v>
      </c>
      <c r="B245" s="2">
        <v>2.1973677449484095</v>
      </c>
      <c r="C245" s="2">
        <v>2.6322550515907039E-3</v>
      </c>
    </row>
    <row r="246" spans="1:3" x14ac:dyDescent="0.2">
      <c r="A246" s="2">
        <v>222</v>
      </c>
      <c r="B246" s="2">
        <v>2.3296986368526946</v>
      </c>
      <c r="C246" s="2">
        <v>1.1503013631473054</v>
      </c>
    </row>
    <row r="247" spans="1:3" x14ac:dyDescent="0.2">
      <c r="A247" s="2">
        <v>223</v>
      </c>
      <c r="B247" s="2">
        <v>1.8213799727124238</v>
      </c>
      <c r="C247" s="2">
        <v>9.8620027287576129E-2</v>
      </c>
    </row>
    <row r="248" spans="1:3" x14ac:dyDescent="0.2">
      <c r="A248" s="2">
        <v>224</v>
      </c>
      <c r="B248" s="2">
        <v>2.5985614013566396</v>
      </c>
      <c r="C248" s="2">
        <v>0.4014385986433604</v>
      </c>
    </row>
    <row r="249" spans="1:3" x14ac:dyDescent="0.2">
      <c r="A249" s="2">
        <v>225</v>
      </c>
      <c r="B249" s="2">
        <v>2.3296986368526946</v>
      </c>
      <c r="C249" s="2">
        <v>-0.74969863685269456</v>
      </c>
    </row>
    <row r="250" spans="1:3" x14ac:dyDescent="0.2">
      <c r="A250" s="2">
        <v>226</v>
      </c>
      <c r="B250" s="2">
        <v>2.6290185113981019</v>
      </c>
      <c r="C250" s="2">
        <v>-0.12901851139810194</v>
      </c>
    </row>
    <row r="251" spans="1:3" x14ac:dyDescent="0.2">
      <c r="A251" s="2">
        <v>227</v>
      </c>
      <c r="B251" s="2">
        <v>1.9799669939627975</v>
      </c>
      <c r="C251" s="2">
        <v>2.0033006037202483E-2</v>
      </c>
    </row>
    <row r="252" spans="1:3" x14ac:dyDescent="0.2">
      <c r="A252" s="2">
        <v>228</v>
      </c>
      <c r="B252" s="2">
        <v>3.0680209940646992</v>
      </c>
      <c r="C252" s="2">
        <v>-6.8020994064699192E-2</v>
      </c>
    </row>
    <row r="253" spans="1:3" x14ac:dyDescent="0.2">
      <c r="A253" s="2">
        <v>229</v>
      </c>
      <c r="B253" s="2">
        <v>2.3149952044188851</v>
      </c>
      <c r="C253" s="2">
        <v>0.40500479558111513</v>
      </c>
    </row>
    <row r="254" spans="1:3" x14ac:dyDescent="0.2">
      <c r="A254" s="2">
        <v>230</v>
      </c>
      <c r="B254" s="2">
        <v>3.2434119380965698</v>
      </c>
      <c r="C254" s="2">
        <v>-0.36341193809656991</v>
      </c>
    </row>
    <row r="255" spans="1:3" x14ac:dyDescent="0.2">
      <c r="A255" s="2">
        <v>231</v>
      </c>
      <c r="B255" s="2">
        <v>3.441908275952998</v>
      </c>
      <c r="C255" s="2">
        <v>-1.441908275952998</v>
      </c>
    </row>
    <row r="256" spans="1:3" x14ac:dyDescent="0.2">
      <c r="A256" s="2">
        <v>232</v>
      </c>
      <c r="B256" s="2">
        <v>2.5681042913151768</v>
      </c>
      <c r="C256" s="2">
        <v>0.43189570868482319</v>
      </c>
    </row>
    <row r="257" spans="1:3" x14ac:dyDescent="0.2">
      <c r="A257" s="2">
        <v>233</v>
      </c>
      <c r="B257" s="2">
        <v>2.1396042603870145</v>
      </c>
      <c r="C257" s="2">
        <v>1.2503957396129857</v>
      </c>
    </row>
    <row r="258" spans="1:3" x14ac:dyDescent="0.2">
      <c r="A258" s="2">
        <v>234</v>
      </c>
      <c r="B258" s="2">
        <v>2.051383665784158</v>
      </c>
      <c r="C258" s="2">
        <v>-0.58138366578415801</v>
      </c>
    </row>
    <row r="259" spans="1:3" x14ac:dyDescent="0.2">
      <c r="A259" s="2">
        <v>235</v>
      </c>
      <c r="B259" s="2">
        <v>2.5513003685336804</v>
      </c>
      <c r="C259" s="2">
        <v>0.44869963146631964</v>
      </c>
    </row>
    <row r="260" spans="1:3" x14ac:dyDescent="0.2">
      <c r="A260" s="2">
        <v>236</v>
      </c>
      <c r="B260" s="2">
        <v>1.9778665036151104</v>
      </c>
      <c r="C260" s="2">
        <v>-0.72786650361511041</v>
      </c>
    </row>
    <row r="261" spans="1:3" x14ac:dyDescent="0.2">
      <c r="A261" s="2">
        <v>237</v>
      </c>
      <c r="B261" s="2">
        <v>2.2435785325975246</v>
      </c>
      <c r="C261" s="2">
        <v>-1.2435785325975246</v>
      </c>
    </row>
    <row r="262" spans="1:3" x14ac:dyDescent="0.2">
      <c r="A262" s="2">
        <v>238</v>
      </c>
      <c r="B262" s="2">
        <v>4.3682245192829949</v>
      </c>
      <c r="C262" s="2">
        <v>-3.198224519282995</v>
      </c>
    </row>
    <row r="263" spans="1:3" x14ac:dyDescent="0.2">
      <c r="A263" s="2">
        <v>239</v>
      </c>
      <c r="B263" s="2">
        <v>4.6832980714360559</v>
      </c>
      <c r="C263" s="2">
        <v>-1.3298071436055992E-2</v>
      </c>
    </row>
    <row r="264" spans="1:3" x14ac:dyDescent="0.2">
      <c r="A264" s="2">
        <v>240</v>
      </c>
      <c r="B264" s="2">
        <v>3.9691313532224526</v>
      </c>
      <c r="C264" s="2">
        <v>1.9508686467775473</v>
      </c>
    </row>
    <row r="265" spans="1:3" x14ac:dyDescent="0.2">
      <c r="A265" s="2">
        <v>241</v>
      </c>
      <c r="B265" s="2">
        <v>3.7748359960613982</v>
      </c>
      <c r="C265" s="2">
        <v>-1.7748359960613982</v>
      </c>
    </row>
    <row r="266" spans="1:3" x14ac:dyDescent="0.2">
      <c r="A266" s="2">
        <v>242</v>
      </c>
      <c r="B266" s="2">
        <v>3.3011754226579644</v>
      </c>
      <c r="C266" s="2">
        <v>-1.3011754226579644</v>
      </c>
    </row>
    <row r="267" spans="1:3" x14ac:dyDescent="0.2">
      <c r="A267" s="2">
        <v>243</v>
      </c>
      <c r="B267" s="2">
        <v>2.7918065133438499</v>
      </c>
      <c r="C267" s="2">
        <v>-1.0418065133438499</v>
      </c>
    </row>
    <row r="268" spans="1:3" ht="16" thickBot="1" x14ac:dyDescent="0.25">
      <c r="A268" s="3">
        <v>244</v>
      </c>
      <c r="B268" s="3">
        <v>2.892630050032829</v>
      </c>
      <c r="C268" s="3">
        <v>0.10736994996717097</v>
      </c>
    </row>
  </sheetData>
  <mergeCells count="1">
    <mergeCell ref="G24:M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12C0-1E23-A747-A7CE-BDE7B7B7CBFD}">
  <dimension ref="A1:F247"/>
  <sheetViews>
    <sheetView zoomScale="114" workbookViewId="0">
      <selection activeCell="J234" sqref="J234"/>
    </sheetView>
  </sheetViews>
  <sheetFormatPr baseColWidth="10" defaultRowHeight="15" x14ac:dyDescent="0.2"/>
  <cols>
    <col min="1" max="1" width="12.6640625" bestFit="1" customWidth="1"/>
    <col min="2" max="2" width="10.1640625" bestFit="1" customWidth="1"/>
    <col min="3" max="3" width="12.6640625" bestFit="1" customWidth="1"/>
  </cols>
  <sheetData>
    <row r="1" spans="1:6" x14ac:dyDescent="0.2">
      <c r="A1" s="42" t="s">
        <v>64</v>
      </c>
      <c r="B1" s="32"/>
      <c r="C1" s="32"/>
      <c r="D1" s="33"/>
    </row>
    <row r="2" spans="1:6" ht="16" thickBot="1" x14ac:dyDescent="0.25">
      <c r="A2" s="37"/>
      <c r="B2" s="38"/>
      <c r="C2" s="38"/>
      <c r="D2" s="39"/>
    </row>
    <row r="3" spans="1:6" ht="16" x14ac:dyDescent="0.2">
      <c r="A3" s="16" t="s">
        <v>61</v>
      </c>
      <c r="B3" s="17" t="s">
        <v>62</v>
      </c>
      <c r="C3" s="18" t="s">
        <v>53</v>
      </c>
    </row>
    <row r="4" spans="1:6" x14ac:dyDescent="0.2">
      <c r="A4" s="10">
        <v>2.7046361639148362</v>
      </c>
      <c r="B4" s="11">
        <v>1.01</v>
      </c>
      <c r="C4" s="12">
        <v>-1.6946361639148362</v>
      </c>
      <c r="D4">
        <f>C4*C4</f>
        <v>2.8717917280479917</v>
      </c>
    </row>
    <row r="5" spans="1:6" x14ac:dyDescent="0.2">
      <c r="A5" s="10">
        <v>2.0062231233088861</v>
      </c>
      <c r="B5" s="11">
        <v>1.66</v>
      </c>
      <c r="C5" s="12">
        <v>-0.34622312330888616</v>
      </c>
      <c r="D5">
        <f t="shared" ref="D5:D68" si="0">C5*C5</f>
        <v>0.11987045111376018</v>
      </c>
    </row>
    <row r="6" spans="1:6" x14ac:dyDescent="0.2">
      <c r="A6" s="10">
        <v>3.1268347237999374</v>
      </c>
      <c r="B6" s="11">
        <v>3.5</v>
      </c>
      <c r="C6" s="12">
        <v>0.37316527620006257</v>
      </c>
      <c r="D6">
        <f t="shared" si="0"/>
        <v>0.13925232336146898</v>
      </c>
    </row>
    <row r="7" spans="1:6" x14ac:dyDescent="0.2">
      <c r="A7" s="10">
        <v>3.407250185216161</v>
      </c>
      <c r="B7" s="11">
        <v>3.31</v>
      </c>
      <c r="C7" s="12">
        <v>-9.7250185216160911E-2</v>
      </c>
      <c r="D7">
        <f t="shared" si="0"/>
        <v>9.4575985245776029E-3</v>
      </c>
    </row>
    <row r="8" spans="1:6" x14ac:dyDescent="0.2">
      <c r="A8" s="10">
        <v>3.5028224960359227</v>
      </c>
      <c r="B8" s="11">
        <v>3.61</v>
      </c>
      <c r="C8" s="12">
        <v>0.10717750396407721</v>
      </c>
      <c r="D8">
        <f t="shared" si="0"/>
        <v>1.1487017355969787E-2</v>
      </c>
    </row>
    <row r="9" spans="1:6" x14ac:dyDescent="0.2">
      <c r="A9" s="10">
        <v>3.57633965820497</v>
      </c>
      <c r="B9" s="11">
        <v>4.71</v>
      </c>
      <c r="C9" s="12">
        <v>1.1336603417950299</v>
      </c>
      <c r="D9">
        <f t="shared" si="0"/>
        <v>1.2851857705588241</v>
      </c>
    </row>
    <row r="10" spans="1:6" x14ac:dyDescent="0.2">
      <c r="A10" s="10">
        <v>1.8413346310154508</v>
      </c>
      <c r="B10" s="11">
        <v>2</v>
      </c>
      <c r="C10" s="12">
        <v>0.15866536898454919</v>
      </c>
      <c r="D10">
        <f t="shared" si="0"/>
        <v>2.5174699315003143E-2</v>
      </c>
    </row>
    <row r="11" spans="1:6" x14ac:dyDescent="0.2">
      <c r="A11" s="10">
        <v>3.7433286408460922</v>
      </c>
      <c r="B11" s="11">
        <v>3.12</v>
      </c>
      <c r="C11" s="12">
        <v>-0.62332864084609207</v>
      </c>
      <c r="D11">
        <f t="shared" si="0"/>
        <v>0.38853859449903644</v>
      </c>
    </row>
    <row r="12" spans="1:6" x14ac:dyDescent="0.2">
      <c r="A12" s="10">
        <v>2.4998383550153473</v>
      </c>
      <c r="B12" s="11">
        <v>1.96</v>
      </c>
      <c r="C12" s="12">
        <v>-0.53983835501534738</v>
      </c>
      <c r="D12">
        <f t="shared" si="0"/>
        <v>0.29142544954567623</v>
      </c>
    </row>
    <row r="13" spans="1:6" x14ac:dyDescent="0.2">
      <c r="A13" s="10">
        <v>2.4725319804954151</v>
      </c>
      <c r="B13" s="11">
        <v>3.23</v>
      </c>
      <c r="C13" s="12">
        <v>0.75746801950458487</v>
      </c>
      <c r="D13">
        <f t="shared" si="0"/>
        <v>0.57375780057219816</v>
      </c>
    </row>
    <row r="14" spans="1:6" ht="16" customHeight="1" x14ac:dyDescent="0.2">
      <c r="A14" s="10">
        <v>1.9988714070919811</v>
      </c>
      <c r="B14" s="11">
        <v>1.71</v>
      </c>
      <c r="C14" s="12">
        <v>-0.28887140709198111</v>
      </c>
      <c r="D14">
        <f t="shared" si="0"/>
        <v>8.3446689835301083E-2</v>
      </c>
      <c r="E14" s="43" t="s">
        <v>63</v>
      </c>
      <c r="F14" s="43">
        <f>SQRT(SUMSQ(C4:C247)/COUNTA(C4:C247))</f>
        <v>1.0178504025697377</v>
      </c>
    </row>
    <row r="15" spans="1:6" x14ac:dyDescent="0.2">
      <c r="A15" s="10">
        <v>4.6234340965269745</v>
      </c>
      <c r="B15" s="11">
        <v>5</v>
      </c>
      <c r="C15" s="12">
        <v>0.37656590347302554</v>
      </c>
      <c r="D15">
        <f t="shared" si="0"/>
        <v>0.141801879658456</v>
      </c>
      <c r="E15" s="43"/>
      <c r="F15" s="43"/>
    </row>
    <row r="16" spans="1:6" x14ac:dyDescent="0.2">
      <c r="A16" s="10">
        <v>2.5397476716214014</v>
      </c>
      <c r="B16" s="11">
        <v>1.57</v>
      </c>
      <c r="C16" s="12">
        <v>-0.9697476716214013</v>
      </c>
      <c r="D16">
        <f t="shared" si="0"/>
        <v>0.94041054661512913</v>
      </c>
      <c r="E16" s="43"/>
      <c r="F16" s="43"/>
    </row>
    <row r="17" spans="1:4" x14ac:dyDescent="0.2">
      <c r="A17" s="10">
        <v>2.8558714689483056</v>
      </c>
      <c r="B17" s="11">
        <v>3</v>
      </c>
      <c r="C17" s="12">
        <v>0.14412853105169443</v>
      </c>
      <c r="D17">
        <f t="shared" si="0"/>
        <v>2.0773033463119244E-2</v>
      </c>
    </row>
    <row r="18" spans="1:4" x14ac:dyDescent="0.2">
      <c r="A18" s="10">
        <v>2.477783206364633</v>
      </c>
      <c r="B18" s="11">
        <v>3.02</v>
      </c>
      <c r="C18" s="12">
        <v>0.54221679363536701</v>
      </c>
      <c r="D18">
        <f t="shared" si="0"/>
        <v>0.29399905130021819</v>
      </c>
    </row>
    <row r="19" spans="1:4" x14ac:dyDescent="0.2">
      <c r="A19" s="10">
        <v>3.1866986987090189</v>
      </c>
      <c r="B19" s="11">
        <v>3.92</v>
      </c>
      <c r="C19" s="12">
        <v>0.73330130129098103</v>
      </c>
      <c r="D19">
        <f t="shared" si="0"/>
        <v>0.53773079847504612</v>
      </c>
    </row>
    <row r="20" spans="1:4" x14ac:dyDescent="0.2">
      <c r="A20" s="10">
        <v>2.005172878135042</v>
      </c>
      <c r="B20" s="11">
        <v>1.67</v>
      </c>
      <c r="C20" s="12">
        <v>-0.33517287813504204</v>
      </c>
      <c r="D20">
        <f t="shared" si="0"/>
        <v>0.11234085823732774</v>
      </c>
    </row>
    <row r="21" spans="1:4" x14ac:dyDescent="0.2">
      <c r="A21" s="10">
        <v>2.6311190017457888</v>
      </c>
      <c r="B21" s="11">
        <v>3.71</v>
      </c>
      <c r="C21" s="12">
        <v>1.0788809982542111</v>
      </c>
      <c r="D21">
        <f t="shared" si="0"/>
        <v>1.1639842083940031</v>
      </c>
    </row>
    <row r="22" spans="1:4" x14ac:dyDescent="0.2">
      <c r="A22" s="10">
        <v>2.7025356735671493</v>
      </c>
      <c r="B22" s="11">
        <v>3.5</v>
      </c>
      <c r="C22" s="12">
        <v>0.7974643264328507</v>
      </c>
      <c r="D22">
        <f t="shared" si="0"/>
        <v>0.63594935193300028</v>
      </c>
    </row>
    <row r="23" spans="1:4" x14ac:dyDescent="0.2">
      <c r="A23" s="10">
        <v>3.0890258975415699</v>
      </c>
      <c r="B23" s="11">
        <v>3.35</v>
      </c>
      <c r="C23" s="12">
        <v>0.26097410245843022</v>
      </c>
      <c r="D23">
        <f t="shared" si="0"/>
        <v>6.810748215398324E-2</v>
      </c>
    </row>
    <row r="24" spans="1:4" x14ac:dyDescent="0.2">
      <c r="A24" s="10">
        <v>2.8023089650822852</v>
      </c>
      <c r="B24" s="11">
        <v>4.08</v>
      </c>
      <c r="C24" s="12">
        <v>1.2776910349177149</v>
      </c>
      <c r="D24">
        <f t="shared" si="0"/>
        <v>1.6324943807091012</v>
      </c>
    </row>
    <row r="25" spans="1:4" x14ac:dyDescent="0.2">
      <c r="A25" s="10">
        <v>3.0512170712832027</v>
      </c>
      <c r="B25" s="11">
        <v>2.75</v>
      </c>
      <c r="C25" s="12">
        <v>-0.30121707128320274</v>
      </c>
      <c r="D25">
        <f t="shared" si="0"/>
        <v>9.0731724032430044E-2</v>
      </c>
    </row>
    <row r="26" spans="1:4" x14ac:dyDescent="0.2">
      <c r="A26" s="10">
        <v>2.5765062527059248</v>
      </c>
      <c r="B26" s="11">
        <v>2.23</v>
      </c>
      <c r="C26" s="12">
        <v>-0.34650625270592483</v>
      </c>
      <c r="D26">
        <f t="shared" si="0"/>
        <v>0.12006658316430224</v>
      </c>
    </row>
    <row r="27" spans="1:4" x14ac:dyDescent="0.2">
      <c r="A27" s="10">
        <v>5.0603360888458848</v>
      </c>
      <c r="B27" s="11">
        <v>7.58</v>
      </c>
      <c r="C27" s="12">
        <v>2.5196639111541153</v>
      </c>
      <c r="D27">
        <f t="shared" si="0"/>
        <v>6.3487062251724531</v>
      </c>
    </row>
    <row r="28" spans="1:4" x14ac:dyDescent="0.2">
      <c r="A28" s="10">
        <v>3.0018555481125566</v>
      </c>
      <c r="B28" s="11">
        <v>3.18</v>
      </c>
      <c r="C28" s="12">
        <v>0.17814445188744354</v>
      </c>
      <c r="D28">
        <f t="shared" si="0"/>
        <v>3.173544573827769E-2</v>
      </c>
    </row>
    <row r="29" spans="1:4" x14ac:dyDescent="0.2">
      <c r="A29" s="10">
        <v>2.7907562681700062</v>
      </c>
      <c r="B29" s="11">
        <v>2.34</v>
      </c>
      <c r="C29" s="12">
        <v>-0.45075626817000636</v>
      </c>
      <c r="D29">
        <f t="shared" si="0"/>
        <v>0.20318121329455069</v>
      </c>
    </row>
    <row r="30" spans="1:4" x14ac:dyDescent="0.2">
      <c r="A30" s="10">
        <v>2.3244474109834767</v>
      </c>
      <c r="B30" s="11">
        <v>2</v>
      </c>
      <c r="C30" s="12">
        <v>-0.32444741098347674</v>
      </c>
      <c r="D30">
        <f t="shared" si="0"/>
        <v>0.10526612249388106</v>
      </c>
    </row>
    <row r="31" spans="1:4" x14ac:dyDescent="0.2">
      <c r="A31" s="10">
        <v>2.2530307391621163</v>
      </c>
      <c r="B31" s="11">
        <v>2</v>
      </c>
      <c r="C31" s="12">
        <v>-0.25303073916211627</v>
      </c>
      <c r="D31">
        <f t="shared" si="0"/>
        <v>6.4024554960926919E-2</v>
      </c>
    </row>
    <row r="32" spans="1:4" x14ac:dyDescent="0.2">
      <c r="A32" s="10">
        <v>3.1993016407951411</v>
      </c>
      <c r="B32" s="11">
        <v>4.3</v>
      </c>
      <c r="C32" s="12">
        <v>1.1006983592048587</v>
      </c>
      <c r="D32">
        <f t="shared" si="0"/>
        <v>1.2115368779562681</v>
      </c>
    </row>
    <row r="33" spans="1:4" x14ac:dyDescent="0.2">
      <c r="A33" s="10">
        <v>2.9840013801572165</v>
      </c>
      <c r="B33" s="11">
        <v>3</v>
      </c>
      <c r="C33" s="12">
        <v>1.5998619842783501E-2</v>
      </c>
      <c r="D33">
        <f t="shared" si="0"/>
        <v>2.5595583687390599E-4</v>
      </c>
    </row>
    <row r="34" spans="1:4" x14ac:dyDescent="0.2">
      <c r="A34" s="10">
        <v>1.9232537545752466</v>
      </c>
      <c r="B34" s="11">
        <v>1.45</v>
      </c>
      <c r="C34" s="12">
        <v>-0.47325375457524665</v>
      </c>
      <c r="D34">
        <f t="shared" si="0"/>
        <v>0.2239691162195678</v>
      </c>
    </row>
    <row r="35" spans="1:4" x14ac:dyDescent="0.2">
      <c r="A35" s="10">
        <v>2.8474695075575571</v>
      </c>
      <c r="B35" s="11">
        <v>2.5</v>
      </c>
      <c r="C35" s="12">
        <v>-0.34746950755755712</v>
      </c>
      <c r="D35">
        <f t="shared" si="0"/>
        <v>0.12073505868229124</v>
      </c>
    </row>
    <row r="36" spans="1:4" x14ac:dyDescent="0.2">
      <c r="A36" s="10">
        <v>2.5019388453630342</v>
      </c>
      <c r="B36" s="11">
        <v>3</v>
      </c>
      <c r="C36" s="12">
        <v>0.49806115463696576</v>
      </c>
      <c r="D36">
        <f t="shared" si="0"/>
        <v>0.24806491375830753</v>
      </c>
    </row>
    <row r="37" spans="1:4" x14ac:dyDescent="0.2">
      <c r="A37" s="10">
        <v>3.0932268782369445</v>
      </c>
      <c r="B37" s="11">
        <v>2.4500000000000002</v>
      </c>
      <c r="C37" s="12">
        <v>-0.64322687823694435</v>
      </c>
      <c r="D37">
        <f t="shared" si="0"/>
        <v>0.41374081688644482</v>
      </c>
    </row>
    <row r="38" spans="1:4" x14ac:dyDescent="0.2">
      <c r="A38" s="10">
        <v>2.7876055326484757</v>
      </c>
      <c r="B38" s="11">
        <v>3.27</v>
      </c>
      <c r="C38" s="12">
        <v>0.48239446735152436</v>
      </c>
      <c r="D38">
        <f t="shared" si="0"/>
        <v>0.23270442213136089</v>
      </c>
    </row>
    <row r="39" spans="1:4" x14ac:dyDescent="0.2">
      <c r="A39" s="10">
        <v>3.4471595018222154</v>
      </c>
      <c r="B39" s="11">
        <v>3.6</v>
      </c>
      <c r="C39" s="12">
        <v>0.15284049817778467</v>
      </c>
      <c r="D39">
        <f t="shared" si="0"/>
        <v>2.3360217883233399E-2</v>
      </c>
    </row>
    <row r="40" spans="1:4" x14ac:dyDescent="0.2">
      <c r="A40" s="10">
        <v>2.6332194920934757</v>
      </c>
      <c r="B40" s="11">
        <v>2</v>
      </c>
      <c r="C40" s="12">
        <v>-0.63321949209347572</v>
      </c>
      <c r="D40">
        <f t="shared" si="0"/>
        <v>0.40096692516711935</v>
      </c>
    </row>
    <row r="41" spans="1:4" x14ac:dyDescent="0.2">
      <c r="A41" s="10">
        <v>2.6983346928717751</v>
      </c>
      <c r="B41" s="11">
        <v>3.07</v>
      </c>
      <c r="C41" s="12">
        <v>0.37166530712822476</v>
      </c>
      <c r="D41">
        <f t="shared" si="0"/>
        <v>0.13813510052271763</v>
      </c>
    </row>
    <row r="42" spans="1:4" x14ac:dyDescent="0.2">
      <c r="A42" s="10">
        <v>2.8831778434682374</v>
      </c>
      <c r="B42" s="11">
        <v>2.31</v>
      </c>
      <c r="C42" s="12">
        <v>-0.5731778434682373</v>
      </c>
      <c r="D42">
        <f t="shared" si="0"/>
        <v>0.32853284024289914</v>
      </c>
    </row>
    <row r="43" spans="1:4" x14ac:dyDescent="0.2">
      <c r="A43" s="10">
        <v>4.2043862721634042</v>
      </c>
      <c r="B43" s="11">
        <v>5</v>
      </c>
      <c r="C43" s="12">
        <v>0.79561372783659579</v>
      </c>
      <c r="D43">
        <f t="shared" si="0"/>
        <v>0.63300120392204473</v>
      </c>
    </row>
    <row r="44" spans="1:4" x14ac:dyDescent="0.2">
      <c r="A44" s="10">
        <v>2.6048628723997007</v>
      </c>
      <c r="B44" s="11">
        <v>2.2400000000000002</v>
      </c>
      <c r="C44" s="12">
        <v>-0.3648628723997005</v>
      </c>
      <c r="D44">
        <f t="shared" si="0"/>
        <v>0.13312491565576012</v>
      </c>
    </row>
    <row r="45" spans="1:4" x14ac:dyDescent="0.2">
      <c r="A45" s="10">
        <v>2.7539976870854828</v>
      </c>
      <c r="B45" s="11">
        <v>2.54</v>
      </c>
      <c r="C45" s="12">
        <v>-0.21399768708548272</v>
      </c>
      <c r="D45">
        <f t="shared" si="0"/>
        <v>4.5795010077936182E-2</v>
      </c>
    </row>
    <row r="46" spans="1:4" x14ac:dyDescent="0.2">
      <c r="A46" s="10">
        <v>2.3843113858925582</v>
      </c>
      <c r="B46" s="11">
        <v>3.06</v>
      </c>
      <c r="C46" s="12">
        <v>0.67568861410744185</v>
      </c>
      <c r="D46">
        <f t="shared" si="0"/>
        <v>0.45655510323443549</v>
      </c>
    </row>
    <row r="47" spans="1:4" x14ac:dyDescent="0.2">
      <c r="A47" s="10">
        <v>1.9369069418352125</v>
      </c>
      <c r="B47" s="11">
        <v>1.32</v>
      </c>
      <c r="C47" s="12">
        <v>-0.61690694183521244</v>
      </c>
      <c r="D47">
        <f t="shared" si="0"/>
        <v>0.3805741748844742</v>
      </c>
    </row>
    <row r="48" spans="1:4" x14ac:dyDescent="0.2">
      <c r="A48" s="10">
        <v>4.1130149420390163</v>
      </c>
      <c r="B48" s="11">
        <v>5.6</v>
      </c>
      <c r="C48" s="12">
        <v>1.4869850579609833</v>
      </c>
      <c r="D48">
        <f t="shared" si="0"/>
        <v>2.2111245625992288</v>
      </c>
    </row>
    <row r="49" spans="1:4" x14ac:dyDescent="0.2">
      <c r="A49" s="10">
        <v>2.841168036514496</v>
      </c>
      <c r="B49" s="11">
        <v>3</v>
      </c>
      <c r="C49" s="12">
        <v>0.15883196348550399</v>
      </c>
      <c r="D49">
        <f t="shared" si="0"/>
        <v>2.5227592624660473E-2</v>
      </c>
    </row>
    <row r="50" spans="1:4" x14ac:dyDescent="0.2">
      <c r="A50" s="10">
        <v>3.2549646350088488</v>
      </c>
      <c r="B50" s="11">
        <v>5</v>
      </c>
      <c r="C50" s="12">
        <v>1.7450353649911512</v>
      </c>
      <c r="D50">
        <f t="shared" si="0"/>
        <v>3.0451484250698004</v>
      </c>
    </row>
    <row r="51" spans="1:4" x14ac:dyDescent="0.2">
      <c r="A51" s="10">
        <v>4.3230639768077239</v>
      </c>
      <c r="B51" s="11">
        <v>6</v>
      </c>
      <c r="C51" s="12">
        <v>1.6769360231922761</v>
      </c>
      <c r="D51">
        <f t="shared" si="0"/>
        <v>2.8121144258799258</v>
      </c>
    </row>
    <row r="52" spans="1:4" x14ac:dyDescent="0.2">
      <c r="A52" s="10">
        <v>3.9187195848779628</v>
      </c>
      <c r="B52" s="11">
        <v>2.0499999999999998</v>
      </c>
      <c r="C52" s="12">
        <v>-1.868719584877963</v>
      </c>
      <c r="D52">
        <f t="shared" si="0"/>
        <v>3.4921128869064662</v>
      </c>
    </row>
    <row r="53" spans="1:4" x14ac:dyDescent="0.2">
      <c r="A53" s="10">
        <v>2.8149119071684074</v>
      </c>
      <c r="B53" s="11">
        <v>3</v>
      </c>
      <c r="C53" s="12">
        <v>0.18508809283159255</v>
      </c>
      <c r="D53">
        <f t="shared" si="0"/>
        <v>3.4257602108036224E-2</v>
      </c>
    </row>
    <row r="54" spans="1:4" x14ac:dyDescent="0.2">
      <c r="A54" s="10">
        <v>2.2372770615544635</v>
      </c>
      <c r="B54" s="11">
        <v>2.5</v>
      </c>
      <c r="C54" s="12">
        <v>0.26272293844553651</v>
      </c>
      <c r="D54">
        <f t="shared" si="0"/>
        <v>6.9023342385457168E-2</v>
      </c>
    </row>
    <row r="55" spans="1:4" x14ac:dyDescent="0.2">
      <c r="A55" s="10">
        <v>2.0009718974396682</v>
      </c>
      <c r="B55" s="11">
        <v>2.6</v>
      </c>
      <c r="C55" s="12">
        <v>0.5990281025603319</v>
      </c>
      <c r="D55">
        <f t="shared" si="0"/>
        <v>0.35883466765703154</v>
      </c>
    </row>
    <row r="56" spans="1:4" x14ac:dyDescent="0.2">
      <c r="A56" s="10">
        <v>4.5761730637040152</v>
      </c>
      <c r="B56" s="11">
        <v>5.2</v>
      </c>
      <c r="C56" s="12">
        <v>0.62382693629598496</v>
      </c>
      <c r="D56">
        <f t="shared" si="0"/>
        <v>0.38916004644843488</v>
      </c>
    </row>
    <row r="57" spans="1:4" x14ac:dyDescent="0.2">
      <c r="A57" s="10">
        <v>1.9642133163551443</v>
      </c>
      <c r="B57" s="11">
        <v>1.56</v>
      </c>
      <c r="C57" s="12">
        <v>-0.40421331635514424</v>
      </c>
      <c r="D57">
        <f t="shared" si="0"/>
        <v>0.16338840511882391</v>
      </c>
    </row>
    <row r="58" spans="1:4" x14ac:dyDescent="0.2">
      <c r="A58" s="10">
        <v>3.6046962778987455</v>
      </c>
      <c r="B58" s="11">
        <v>4.34</v>
      </c>
      <c r="C58" s="12">
        <v>0.73530372210125439</v>
      </c>
      <c r="D58">
        <f t="shared" si="0"/>
        <v>0.5406715637359587</v>
      </c>
    </row>
    <row r="59" spans="1:4" x14ac:dyDescent="0.2">
      <c r="A59" s="10">
        <v>2.96719745737572</v>
      </c>
      <c r="B59" s="11">
        <v>3.51</v>
      </c>
      <c r="C59" s="12">
        <v>0.54280254262427974</v>
      </c>
      <c r="D59">
        <f t="shared" si="0"/>
        <v>0.29463460027938304</v>
      </c>
    </row>
    <row r="60" spans="1:4" x14ac:dyDescent="0.2">
      <c r="A60" s="10">
        <v>4.912251519333946</v>
      </c>
      <c r="B60" s="11">
        <v>3</v>
      </c>
      <c r="C60" s="12">
        <v>-1.912251519333946</v>
      </c>
      <c r="D60">
        <f t="shared" si="0"/>
        <v>3.6567058731949849</v>
      </c>
    </row>
    <row r="61" spans="1:4" x14ac:dyDescent="0.2">
      <c r="A61" s="10">
        <v>3.6939671176754461</v>
      </c>
      <c r="B61" s="11">
        <v>1.5</v>
      </c>
      <c r="C61" s="12">
        <v>-2.1939671176754461</v>
      </c>
      <c r="D61">
        <f t="shared" si="0"/>
        <v>4.8134917134411044</v>
      </c>
    </row>
    <row r="62" spans="1:4" x14ac:dyDescent="0.2">
      <c r="A62" s="10">
        <v>2.1007451889548037</v>
      </c>
      <c r="B62" s="11">
        <v>1.76</v>
      </c>
      <c r="C62" s="12">
        <v>-0.34074518895480366</v>
      </c>
      <c r="D62">
        <f t="shared" si="0"/>
        <v>0.11610728379584485</v>
      </c>
    </row>
    <row r="63" spans="1:4" x14ac:dyDescent="0.2">
      <c r="A63" s="10">
        <v>5.9898030676974141</v>
      </c>
      <c r="B63" s="11">
        <v>6.73</v>
      </c>
      <c r="C63" s="12">
        <v>0.74019693230258632</v>
      </c>
      <c r="D63">
        <f t="shared" si="0"/>
        <v>0.54789149859015951</v>
      </c>
    </row>
    <row r="64" spans="1:4" x14ac:dyDescent="0.2">
      <c r="A64" s="10">
        <v>3.0512170712832027</v>
      </c>
      <c r="B64" s="11">
        <v>3.21</v>
      </c>
      <c r="C64" s="12">
        <v>0.15878292871679722</v>
      </c>
      <c r="D64">
        <f t="shared" si="0"/>
        <v>2.5212018451883509E-2</v>
      </c>
    </row>
    <row r="65" spans="1:4" x14ac:dyDescent="0.2">
      <c r="A65" s="10">
        <v>2.3706581986325928</v>
      </c>
      <c r="B65" s="11">
        <v>2</v>
      </c>
      <c r="C65" s="12">
        <v>-0.37065819863259275</v>
      </c>
      <c r="D65">
        <f t="shared" si="0"/>
        <v>0.13738750021355858</v>
      </c>
    </row>
    <row r="66" spans="1:4" x14ac:dyDescent="0.2">
      <c r="A66" s="10">
        <v>2.0776397951302461</v>
      </c>
      <c r="B66" s="11">
        <v>1.98</v>
      </c>
      <c r="C66" s="12">
        <v>-9.7639795130246121E-2</v>
      </c>
      <c r="D66">
        <f t="shared" si="0"/>
        <v>9.5335295930764341E-3</v>
      </c>
    </row>
    <row r="67" spans="1:4" x14ac:dyDescent="0.2">
      <c r="A67" s="10">
        <v>2.841168036514496</v>
      </c>
      <c r="B67" s="11">
        <v>3.76</v>
      </c>
      <c r="C67" s="12">
        <v>0.91883196348550378</v>
      </c>
      <c r="D67">
        <f t="shared" si="0"/>
        <v>0.84425217712262612</v>
      </c>
    </row>
    <row r="68" spans="1:4" x14ac:dyDescent="0.2">
      <c r="A68" s="10">
        <v>2.7676508743454482</v>
      </c>
      <c r="B68" s="11">
        <v>2.64</v>
      </c>
      <c r="C68" s="12">
        <v>-0.12765087434544808</v>
      </c>
      <c r="D68">
        <f t="shared" si="0"/>
        <v>1.6294745721157376E-2</v>
      </c>
    </row>
    <row r="69" spans="1:4" x14ac:dyDescent="0.2">
      <c r="A69" s="10">
        <v>3.0291619226324884</v>
      </c>
      <c r="B69" s="11">
        <v>3.15</v>
      </c>
      <c r="C69" s="12">
        <v>0.12083807736751151</v>
      </c>
      <c r="D69">
        <f t="shared" ref="D69:D132" si="1">C69*C69</f>
        <v>1.4601840941876698E-2</v>
      </c>
    </row>
    <row r="70" spans="1:4" x14ac:dyDescent="0.2">
      <c r="A70" s="10">
        <v>2.6479229245272853</v>
      </c>
      <c r="B70" s="11">
        <v>2.4700000000000002</v>
      </c>
      <c r="C70" s="12">
        <v>-0.17792292452728509</v>
      </c>
      <c r="D70">
        <f t="shared" si="1"/>
        <v>3.1656567072341983E-2</v>
      </c>
    </row>
    <row r="71" spans="1:4" x14ac:dyDescent="0.2">
      <c r="A71" s="10">
        <v>1.242694881924636</v>
      </c>
      <c r="B71" s="11">
        <v>1</v>
      </c>
      <c r="C71" s="12">
        <v>-0.24269488192463595</v>
      </c>
      <c r="D71">
        <f t="shared" si="1"/>
        <v>5.8900805712412983E-2</v>
      </c>
    </row>
    <row r="72" spans="1:4" x14ac:dyDescent="0.2">
      <c r="A72" s="10">
        <v>3.0449156002401416</v>
      </c>
      <c r="B72" s="11">
        <v>2.0099999999999998</v>
      </c>
      <c r="C72" s="12">
        <v>-1.0349156002401418</v>
      </c>
      <c r="D72">
        <f t="shared" si="1"/>
        <v>1.071050299620413</v>
      </c>
    </row>
    <row r="73" spans="1:4" x14ac:dyDescent="0.2">
      <c r="A73" s="10">
        <v>2.4966876194938168</v>
      </c>
      <c r="B73" s="11">
        <v>2.09</v>
      </c>
      <c r="C73" s="12">
        <v>-0.40668761949381693</v>
      </c>
      <c r="D73">
        <f t="shared" si="1"/>
        <v>0.16539481984954763</v>
      </c>
    </row>
    <row r="74" spans="1:4" x14ac:dyDescent="0.2">
      <c r="A74" s="10">
        <v>2.1826643125145999</v>
      </c>
      <c r="B74" s="11">
        <v>1.97</v>
      </c>
      <c r="C74" s="12">
        <v>-0.21266431251459994</v>
      </c>
      <c r="D74">
        <f t="shared" si="1"/>
        <v>4.5226109817307431E-2</v>
      </c>
    </row>
    <row r="75" spans="1:4" x14ac:dyDescent="0.2">
      <c r="A75" s="10">
        <v>2.7130381253055846</v>
      </c>
      <c r="B75" s="11">
        <v>3</v>
      </c>
      <c r="C75" s="12">
        <v>0.28696187469441536</v>
      </c>
      <c r="D75">
        <f t="shared" si="1"/>
        <v>8.234711752813334E-2</v>
      </c>
    </row>
    <row r="76" spans="1:4" x14ac:dyDescent="0.2">
      <c r="A76" s="10">
        <v>3.7412281504984053</v>
      </c>
      <c r="B76" s="11">
        <v>3.14</v>
      </c>
      <c r="C76" s="12">
        <v>-0.60122815049840517</v>
      </c>
      <c r="D76">
        <f t="shared" si="1"/>
        <v>0.36147528895173292</v>
      </c>
    </row>
    <row r="77" spans="1:4" x14ac:dyDescent="0.2">
      <c r="A77" s="10">
        <v>3.5752894130311268</v>
      </c>
      <c r="B77" s="11">
        <v>5</v>
      </c>
      <c r="C77" s="12">
        <v>1.4247105869688732</v>
      </c>
      <c r="D77">
        <f t="shared" si="1"/>
        <v>2.0298002566211912</v>
      </c>
    </row>
    <row r="78" spans="1:4" x14ac:dyDescent="0.2">
      <c r="A78" s="10">
        <v>2.4672807546261977</v>
      </c>
      <c r="B78" s="11">
        <v>2.2000000000000002</v>
      </c>
      <c r="C78" s="12">
        <v>-0.26728075462619749</v>
      </c>
      <c r="D78">
        <f t="shared" si="1"/>
        <v>7.1439001793549589E-2</v>
      </c>
    </row>
    <row r="79" spans="1:4" x14ac:dyDescent="0.2">
      <c r="A79" s="10">
        <v>2.0240772912642262</v>
      </c>
      <c r="B79" s="11">
        <v>1.25</v>
      </c>
      <c r="C79" s="12">
        <v>-0.7740772912642262</v>
      </c>
      <c r="D79">
        <f t="shared" si="1"/>
        <v>0.59919565285096166</v>
      </c>
    </row>
    <row r="80" spans="1:4" x14ac:dyDescent="0.2">
      <c r="A80" s="10">
        <v>2.8023089650822852</v>
      </c>
      <c r="B80" s="11">
        <v>3.08</v>
      </c>
      <c r="C80" s="12">
        <v>0.27769103491771485</v>
      </c>
      <c r="D80">
        <f t="shared" si="1"/>
        <v>7.7112310873671527E-2</v>
      </c>
    </row>
    <row r="81" spans="1:4" x14ac:dyDescent="0.2">
      <c r="A81" s="10">
        <v>3.7769364864090855</v>
      </c>
      <c r="B81" s="11">
        <v>4</v>
      </c>
      <c r="C81" s="12">
        <v>0.22306351359091448</v>
      </c>
      <c r="D81">
        <f t="shared" si="1"/>
        <v>4.9757331095524084E-2</v>
      </c>
    </row>
    <row r="82" spans="1:4" x14ac:dyDescent="0.2">
      <c r="A82" s="10">
        <v>3.310627629222556</v>
      </c>
      <c r="B82" s="11">
        <v>3</v>
      </c>
      <c r="C82" s="12">
        <v>-0.31062762922255605</v>
      </c>
      <c r="D82">
        <f t="shared" si="1"/>
        <v>9.6489524036425758E-2</v>
      </c>
    </row>
    <row r="83" spans="1:4" x14ac:dyDescent="0.2">
      <c r="A83" s="10">
        <v>2.7361435191301426</v>
      </c>
      <c r="B83" s="11">
        <v>2.71</v>
      </c>
      <c r="C83" s="12">
        <v>-2.6143519130142678E-2</v>
      </c>
      <c r="D83">
        <f t="shared" si="1"/>
        <v>6.8348359250813622E-4</v>
      </c>
    </row>
    <row r="84" spans="1:4" x14ac:dyDescent="0.2">
      <c r="A84" s="10">
        <v>2.9619462315065026</v>
      </c>
      <c r="B84" s="11">
        <v>3</v>
      </c>
      <c r="C84" s="12">
        <v>3.8053768493497397E-2</v>
      </c>
      <c r="D84">
        <f t="shared" si="1"/>
        <v>1.4480892965566953E-3</v>
      </c>
    </row>
    <row r="85" spans="1:4" x14ac:dyDescent="0.2">
      <c r="A85" s="10">
        <v>2.6699780731780001</v>
      </c>
      <c r="B85" s="11">
        <v>3.4</v>
      </c>
      <c r="C85" s="12">
        <v>0.73002192682199984</v>
      </c>
      <c r="D85">
        <f t="shared" si="1"/>
        <v>0.53293201364090526</v>
      </c>
    </row>
    <row r="86" spans="1:4" x14ac:dyDescent="0.2">
      <c r="A86" s="10">
        <v>1.9778665036151104</v>
      </c>
      <c r="B86" s="11">
        <v>1.83</v>
      </c>
      <c r="C86" s="12">
        <v>-0.14786650361511033</v>
      </c>
      <c r="D86">
        <f t="shared" si="1"/>
        <v>2.1864502891357437E-2</v>
      </c>
    </row>
    <row r="87" spans="1:4" x14ac:dyDescent="0.2">
      <c r="A87" s="10">
        <v>4.352470841675343</v>
      </c>
      <c r="B87" s="11">
        <v>5</v>
      </c>
      <c r="C87" s="12">
        <v>0.64752915832465696</v>
      </c>
      <c r="D87">
        <f t="shared" si="1"/>
        <v>0.41929401088063867</v>
      </c>
    </row>
    <row r="88" spans="1:4" x14ac:dyDescent="0.2">
      <c r="A88" s="10">
        <v>2.5985614013566396</v>
      </c>
      <c r="B88" s="11">
        <v>2.0299999999999998</v>
      </c>
      <c r="C88" s="12">
        <v>-0.5685614013566398</v>
      </c>
      <c r="D88">
        <f t="shared" si="1"/>
        <v>0.32326206711262606</v>
      </c>
    </row>
    <row r="89" spans="1:4" x14ac:dyDescent="0.2">
      <c r="A89" s="10">
        <v>4.5782735540517017</v>
      </c>
      <c r="B89" s="11">
        <v>5.17</v>
      </c>
      <c r="C89" s="12">
        <v>0.59172644594829826</v>
      </c>
      <c r="D89">
        <f t="shared" si="1"/>
        <v>0.35014018683460435</v>
      </c>
    </row>
    <row r="90" spans="1:4" x14ac:dyDescent="0.2">
      <c r="A90" s="10">
        <v>2.2887390750727965</v>
      </c>
      <c r="B90" s="11">
        <v>2</v>
      </c>
      <c r="C90" s="12">
        <v>-0.2887390750727965</v>
      </c>
      <c r="D90">
        <f t="shared" si="1"/>
        <v>8.3370253473894013E-2</v>
      </c>
    </row>
    <row r="91" spans="1:4" x14ac:dyDescent="0.2">
      <c r="A91" s="10">
        <v>2.8401177913406528</v>
      </c>
      <c r="B91" s="11">
        <v>4</v>
      </c>
      <c r="C91" s="12">
        <v>1.1598822086593472</v>
      </c>
      <c r="D91">
        <f t="shared" si="1"/>
        <v>1.3453267379644855</v>
      </c>
    </row>
    <row r="92" spans="1:4" x14ac:dyDescent="0.2">
      <c r="A92" s="10">
        <v>3.5154254381220453</v>
      </c>
      <c r="B92" s="11">
        <v>5.85</v>
      </c>
      <c r="C92" s="12">
        <v>2.3345745618779543</v>
      </c>
      <c r="D92">
        <f t="shared" si="1"/>
        <v>5.4502383849676423</v>
      </c>
    </row>
    <row r="93" spans="1:4" x14ac:dyDescent="0.2">
      <c r="A93" s="10">
        <v>3.1425884014075907</v>
      </c>
      <c r="B93" s="11">
        <v>3</v>
      </c>
      <c r="C93" s="12">
        <v>-0.14258840140759066</v>
      </c>
      <c r="D93">
        <f t="shared" si="1"/>
        <v>2.0331452215972202E-2</v>
      </c>
    </row>
    <row r="94" spans="1:4" x14ac:dyDescent="0.2">
      <c r="A94" s="10">
        <v>3.962829882179391</v>
      </c>
      <c r="B94" s="11">
        <v>3</v>
      </c>
      <c r="C94" s="12">
        <v>-0.96282988217939103</v>
      </c>
      <c r="D94">
        <f t="shared" si="1"/>
        <v>0.92704138201758002</v>
      </c>
    </row>
    <row r="95" spans="1:4" x14ac:dyDescent="0.2">
      <c r="A95" s="10">
        <v>3.2822710095287806</v>
      </c>
      <c r="B95" s="11">
        <v>3.5</v>
      </c>
      <c r="C95" s="12">
        <v>0.21772899047121941</v>
      </c>
      <c r="D95">
        <f t="shared" si="1"/>
        <v>4.740591329161635E-2</v>
      </c>
    </row>
    <row r="96" spans="1:4" x14ac:dyDescent="0.2">
      <c r="A96" s="10">
        <v>1.5241605885147034</v>
      </c>
      <c r="B96" s="11">
        <v>1</v>
      </c>
      <c r="C96" s="12">
        <v>-0.52416058851470337</v>
      </c>
      <c r="D96">
        <f t="shared" si="1"/>
        <v>0.2747443225520802</v>
      </c>
    </row>
    <row r="97" spans="1:4" x14ac:dyDescent="0.2">
      <c r="A97" s="10">
        <v>2.6342697372673198</v>
      </c>
      <c r="B97" s="11">
        <v>4.3</v>
      </c>
      <c r="C97" s="12">
        <v>1.66573026273268</v>
      </c>
      <c r="D97">
        <f t="shared" si="1"/>
        <v>2.7746573081834831</v>
      </c>
    </row>
    <row r="98" spans="1:4" x14ac:dyDescent="0.2">
      <c r="A98" s="10">
        <v>3.3095773840487124</v>
      </c>
      <c r="B98" s="11">
        <v>3.25</v>
      </c>
      <c r="C98" s="12">
        <v>-5.9577384048712378E-2</v>
      </c>
      <c r="D98">
        <f t="shared" si="1"/>
        <v>3.5494646900877682E-3</v>
      </c>
    </row>
    <row r="99" spans="1:4" x14ac:dyDescent="0.2">
      <c r="A99" s="10">
        <v>5.1391044768841496</v>
      </c>
      <c r="B99" s="11">
        <v>4.7300000000000004</v>
      </c>
      <c r="C99" s="12">
        <v>-0.40910447688414919</v>
      </c>
      <c r="D99">
        <f t="shared" si="1"/>
        <v>0.16736647300665336</v>
      </c>
    </row>
    <row r="100" spans="1:4" x14ac:dyDescent="0.2">
      <c r="A100" s="10">
        <v>3.785338447799834</v>
      </c>
      <c r="B100" s="11">
        <v>4</v>
      </c>
      <c r="C100" s="12">
        <v>0.21466155220016603</v>
      </c>
      <c r="D100">
        <f t="shared" si="1"/>
        <v>4.6079581992984606E-2</v>
      </c>
    </row>
    <row r="101" spans="1:4" x14ac:dyDescent="0.2">
      <c r="A101" s="10">
        <v>2.1837145576884431</v>
      </c>
      <c r="B101" s="11">
        <v>1.5</v>
      </c>
      <c r="C101" s="12">
        <v>-0.68371455768844314</v>
      </c>
      <c r="D101">
        <f t="shared" si="1"/>
        <v>0.46746559639510343</v>
      </c>
    </row>
    <row r="102" spans="1:4" x14ac:dyDescent="0.2">
      <c r="A102" s="10">
        <v>3.1268347237999374</v>
      </c>
      <c r="B102" s="11">
        <v>3</v>
      </c>
      <c r="C102" s="12">
        <v>-0.12683472379993743</v>
      </c>
      <c r="D102">
        <f t="shared" si="1"/>
        <v>1.6087047161406416E-2</v>
      </c>
    </row>
    <row r="103" spans="1:4" x14ac:dyDescent="0.2">
      <c r="A103" s="10">
        <v>2.228875100163715</v>
      </c>
      <c r="B103" s="11">
        <v>1.5</v>
      </c>
      <c r="C103" s="12">
        <v>-0.72887510016371504</v>
      </c>
      <c r="D103">
        <f t="shared" si="1"/>
        <v>0.53125891163866568</v>
      </c>
    </row>
    <row r="104" spans="1:4" x14ac:dyDescent="0.2">
      <c r="A104" s="10">
        <v>2.1122978858670827</v>
      </c>
      <c r="B104" s="11">
        <v>2.5</v>
      </c>
      <c r="C104" s="12">
        <v>0.38770211413291733</v>
      </c>
      <c r="D104">
        <f t="shared" si="1"/>
        <v>0.15031292930313367</v>
      </c>
    </row>
    <row r="105" spans="1:4" x14ac:dyDescent="0.2">
      <c r="A105" s="10">
        <v>2.5355466909260276</v>
      </c>
      <c r="B105" s="11">
        <v>3</v>
      </c>
      <c r="C105" s="12">
        <v>0.46445330907397242</v>
      </c>
      <c r="D105">
        <f t="shared" si="1"/>
        <v>0.21571687630976294</v>
      </c>
    </row>
    <row r="106" spans="1:4" x14ac:dyDescent="0.2">
      <c r="A106" s="10">
        <v>5.5728557336815303</v>
      </c>
      <c r="B106" s="11">
        <v>2.5</v>
      </c>
      <c r="C106" s="12">
        <v>-3.0728557336815303</v>
      </c>
      <c r="D106">
        <f t="shared" si="1"/>
        <v>9.4424423600194558</v>
      </c>
    </row>
    <row r="107" spans="1:4" x14ac:dyDescent="0.2">
      <c r="A107" s="10">
        <v>3.2749192933118758</v>
      </c>
      <c r="B107" s="11">
        <v>3.48</v>
      </c>
      <c r="C107" s="12">
        <v>0.20508070668812417</v>
      </c>
      <c r="D107">
        <f t="shared" si="1"/>
        <v>4.2058096255700415E-2</v>
      </c>
    </row>
    <row r="108" spans="1:4" x14ac:dyDescent="0.2">
      <c r="A108" s="10">
        <v>3.1173825172353458</v>
      </c>
      <c r="B108" s="11">
        <v>4.08</v>
      </c>
      <c r="C108" s="12">
        <v>0.96261748276465431</v>
      </c>
      <c r="D108">
        <f t="shared" si="1"/>
        <v>0.92663241812415953</v>
      </c>
    </row>
    <row r="109" spans="1:4" x14ac:dyDescent="0.2">
      <c r="A109" s="10">
        <v>2.5334462005783402</v>
      </c>
      <c r="B109" s="11">
        <v>1.64</v>
      </c>
      <c r="C109" s="12">
        <v>-0.89344620057834034</v>
      </c>
      <c r="D109">
        <f t="shared" si="1"/>
        <v>0.79824611332787199</v>
      </c>
    </row>
    <row r="110" spans="1:4" x14ac:dyDescent="0.2">
      <c r="A110" s="10">
        <v>3.0722219747600734</v>
      </c>
      <c r="B110" s="11">
        <v>4.0599999999999996</v>
      </c>
      <c r="C110" s="12">
        <v>0.98777802523992619</v>
      </c>
      <c r="D110">
        <f t="shared" si="1"/>
        <v>0.97570542714688824</v>
      </c>
    </row>
    <row r="111" spans="1:4" x14ac:dyDescent="0.2">
      <c r="A111" s="10">
        <v>3.567937696814222</v>
      </c>
      <c r="B111" s="11">
        <v>4.29</v>
      </c>
      <c r="C111" s="12">
        <v>0.72206230318577802</v>
      </c>
      <c r="D111">
        <f t="shared" si="1"/>
        <v>0.52137396968195038</v>
      </c>
    </row>
    <row r="112" spans="1:4" x14ac:dyDescent="0.2">
      <c r="A112" s="10">
        <v>2.8359168106452781</v>
      </c>
      <c r="B112" s="11">
        <v>3.76</v>
      </c>
      <c r="C112" s="12">
        <v>0.92408318935472167</v>
      </c>
      <c r="D112">
        <f t="shared" si="1"/>
        <v>0.85392974084799433</v>
      </c>
    </row>
    <row r="113" spans="1:4" x14ac:dyDescent="0.2">
      <c r="A113" s="10">
        <v>2.423170457324769</v>
      </c>
      <c r="B113" s="11">
        <v>4</v>
      </c>
      <c r="C113" s="12">
        <v>1.576829542675231</v>
      </c>
      <c r="D113">
        <f t="shared" si="1"/>
        <v>2.4863914066533783</v>
      </c>
    </row>
    <row r="114" spans="1:4" x14ac:dyDescent="0.2">
      <c r="A114" s="10">
        <v>2.3906128569356193</v>
      </c>
      <c r="B114" s="11">
        <v>3</v>
      </c>
      <c r="C114" s="12">
        <v>0.60938714306438069</v>
      </c>
      <c r="D114">
        <f t="shared" si="1"/>
        <v>0.37135269013216798</v>
      </c>
    </row>
    <row r="115" spans="1:4" x14ac:dyDescent="0.2">
      <c r="A115" s="10">
        <v>1.6816973645912334</v>
      </c>
      <c r="B115" s="11">
        <v>1</v>
      </c>
      <c r="C115" s="12">
        <v>-0.68169736459123342</v>
      </c>
      <c r="D115">
        <f t="shared" si="1"/>
        <v>0.46471129689063301</v>
      </c>
    </row>
    <row r="116" spans="1:4" x14ac:dyDescent="0.2">
      <c r="A116" s="10">
        <v>4.9185529903770071</v>
      </c>
      <c r="B116" s="11">
        <v>4</v>
      </c>
      <c r="C116" s="12">
        <v>-0.91855299037700711</v>
      </c>
      <c r="D116">
        <f t="shared" si="1"/>
        <v>0.84373959613054206</v>
      </c>
    </row>
    <row r="117" spans="1:4" x14ac:dyDescent="0.2">
      <c r="A117" s="10">
        <v>3.4356068049099364</v>
      </c>
      <c r="B117" s="11">
        <v>2.5499999999999998</v>
      </c>
      <c r="C117" s="12">
        <v>-0.8856068049099366</v>
      </c>
      <c r="D117">
        <f t="shared" si="1"/>
        <v>0.78429941290278649</v>
      </c>
    </row>
    <row r="118" spans="1:4" x14ac:dyDescent="0.2">
      <c r="A118" s="10">
        <v>3.6204499555063987</v>
      </c>
      <c r="B118" s="11">
        <v>4</v>
      </c>
      <c r="C118" s="12">
        <v>0.3795500444936013</v>
      </c>
      <c r="D118">
        <f t="shared" si="1"/>
        <v>0.14405823627509473</v>
      </c>
    </row>
    <row r="119" spans="1:4" x14ac:dyDescent="0.2">
      <c r="A119" s="10">
        <v>2.7382440094778291</v>
      </c>
      <c r="B119" s="11">
        <v>3.5</v>
      </c>
      <c r="C119" s="12">
        <v>0.76175599052217091</v>
      </c>
      <c r="D119">
        <f t="shared" si="1"/>
        <v>0.58027218909641376</v>
      </c>
    </row>
    <row r="120" spans="1:4" x14ac:dyDescent="0.2">
      <c r="A120" s="10">
        <v>4.0636534188683706</v>
      </c>
      <c r="B120" s="11">
        <v>5.07</v>
      </c>
      <c r="C120" s="12">
        <v>1.0063465811316297</v>
      </c>
      <c r="D120">
        <f t="shared" si="1"/>
        <v>1.0127334413553197</v>
      </c>
    </row>
    <row r="121" spans="1:4" x14ac:dyDescent="0.2">
      <c r="A121" s="10">
        <v>2.0387807236980353</v>
      </c>
      <c r="B121" s="11">
        <v>1.5</v>
      </c>
      <c r="C121" s="12">
        <v>-0.53878072369803531</v>
      </c>
      <c r="D121">
        <f t="shared" si="1"/>
        <v>0.29028466822857868</v>
      </c>
    </row>
    <row r="122" spans="1:4" x14ac:dyDescent="0.2">
      <c r="A122" s="10">
        <v>2.2257243646421845</v>
      </c>
      <c r="B122" s="11">
        <v>1.8</v>
      </c>
      <c r="C122" s="12">
        <v>-0.42572436464218444</v>
      </c>
      <c r="D122">
        <f t="shared" si="1"/>
        <v>0.18124123464999162</v>
      </c>
    </row>
    <row r="123" spans="1:4" x14ac:dyDescent="0.2">
      <c r="A123" s="10">
        <v>3.4492599921699023</v>
      </c>
      <c r="B123" s="11">
        <v>2.92</v>
      </c>
      <c r="C123" s="12">
        <v>-0.52925999216990238</v>
      </c>
      <c r="D123">
        <f t="shared" si="1"/>
        <v>0.28011613931168511</v>
      </c>
    </row>
    <row r="124" spans="1:4" x14ac:dyDescent="0.2">
      <c r="A124" s="10">
        <v>2.1480062217777629</v>
      </c>
      <c r="B124" s="11">
        <v>2.31</v>
      </c>
      <c r="C124" s="12">
        <v>0.16199377822223715</v>
      </c>
      <c r="D124">
        <f t="shared" si="1"/>
        <v>2.6241984182715356E-2</v>
      </c>
    </row>
    <row r="125" spans="1:4" x14ac:dyDescent="0.2">
      <c r="A125" s="10">
        <v>2.3296986368526946</v>
      </c>
      <c r="B125" s="11">
        <v>1.68</v>
      </c>
      <c r="C125" s="12">
        <v>-0.64969863685269469</v>
      </c>
      <c r="D125">
        <f t="shared" si="1"/>
        <v>0.42210831872824967</v>
      </c>
    </row>
    <row r="126" spans="1:4" x14ac:dyDescent="0.2">
      <c r="A126" s="10">
        <v>2.4179192314555511</v>
      </c>
      <c r="B126" s="11">
        <v>2.5</v>
      </c>
      <c r="C126" s="12">
        <v>8.2080768544448901E-2</v>
      </c>
      <c r="D126">
        <f t="shared" si="1"/>
        <v>6.7372525648473919E-3</v>
      </c>
    </row>
    <row r="127" spans="1:4" x14ac:dyDescent="0.2">
      <c r="A127" s="10">
        <v>2.595410665835109</v>
      </c>
      <c r="B127" s="11">
        <v>2</v>
      </c>
      <c r="C127" s="12">
        <v>-0.59541066583510904</v>
      </c>
      <c r="D127">
        <f t="shared" si="1"/>
        <v>0.35451386099020787</v>
      </c>
    </row>
    <row r="128" spans="1:4" x14ac:dyDescent="0.2">
      <c r="A128" s="10">
        <v>2.2309755905114024</v>
      </c>
      <c r="B128" s="11">
        <v>2.52</v>
      </c>
      <c r="C128" s="12">
        <v>0.28902440948859764</v>
      </c>
      <c r="D128">
        <f t="shared" si="1"/>
        <v>8.353510928023257E-2</v>
      </c>
    </row>
    <row r="129" spans="1:4" x14ac:dyDescent="0.2">
      <c r="A129" s="10">
        <v>4.0500002316084043</v>
      </c>
      <c r="B129" s="11">
        <v>4.2</v>
      </c>
      <c r="C129" s="12">
        <v>0.1499997683915959</v>
      </c>
      <c r="D129">
        <f t="shared" si="1"/>
        <v>2.2499930517532414E-2</v>
      </c>
    </row>
    <row r="130" spans="1:4" x14ac:dyDescent="0.2">
      <c r="A130" s="10">
        <v>1.8150785016693625</v>
      </c>
      <c r="B130" s="11">
        <v>1.48</v>
      </c>
      <c r="C130" s="12">
        <v>-0.33507850166936248</v>
      </c>
      <c r="D130">
        <f t="shared" si="1"/>
        <v>0.11227760228098496</v>
      </c>
    </row>
    <row r="131" spans="1:4" x14ac:dyDescent="0.2">
      <c r="A131" s="10">
        <v>2.4452256059754833</v>
      </c>
      <c r="B131" s="11">
        <v>2</v>
      </c>
      <c r="C131" s="12">
        <v>-0.44522560597548333</v>
      </c>
      <c r="D131">
        <f t="shared" si="1"/>
        <v>0.19822584021623635</v>
      </c>
    </row>
    <row r="132" spans="1:4" x14ac:dyDescent="0.2">
      <c r="A132" s="10">
        <v>2.1154486213886132</v>
      </c>
      <c r="B132" s="11">
        <v>2</v>
      </c>
      <c r="C132" s="12">
        <v>-0.11544862138861323</v>
      </c>
      <c r="D132">
        <f t="shared" si="1"/>
        <v>1.3328384180531363E-2</v>
      </c>
    </row>
    <row r="133" spans="1:4" x14ac:dyDescent="0.2">
      <c r="A133" s="10">
        <v>3.3169291002656172</v>
      </c>
      <c r="B133" s="11">
        <v>2.1800000000000002</v>
      </c>
      <c r="C133" s="12">
        <v>-1.136929100265617</v>
      </c>
      <c r="D133">
        <f t="shared" ref="D133:D196" si="2">C133*C133</f>
        <v>1.2926077790307855</v>
      </c>
    </row>
    <row r="134" spans="1:4" x14ac:dyDescent="0.2">
      <c r="A134" s="10">
        <v>2.924137405248135</v>
      </c>
      <c r="B134" s="11">
        <v>1.5</v>
      </c>
      <c r="C134" s="12">
        <v>-1.424137405248135</v>
      </c>
      <c r="D134">
        <f t="shared" si="2"/>
        <v>2.0281673490268908</v>
      </c>
    </row>
    <row r="135" spans="1:4" x14ac:dyDescent="0.2">
      <c r="A135" s="10">
        <v>3.0491165809355159</v>
      </c>
      <c r="B135" s="11">
        <v>2.83</v>
      </c>
      <c r="C135" s="12">
        <v>-0.21911658093551578</v>
      </c>
      <c r="D135">
        <f t="shared" si="2"/>
        <v>4.801207604087044E-2</v>
      </c>
    </row>
    <row r="136" spans="1:4" x14ac:dyDescent="0.2">
      <c r="A136" s="10">
        <v>2.0933934727378993</v>
      </c>
      <c r="B136" s="11">
        <v>1.5</v>
      </c>
      <c r="C136" s="12">
        <v>-0.59339347273789933</v>
      </c>
      <c r="D136">
        <f t="shared" si="2"/>
        <v>0.35211581348794407</v>
      </c>
    </row>
    <row r="137" spans="1:4" x14ac:dyDescent="0.2">
      <c r="A137" s="10">
        <v>2.2078701966868444</v>
      </c>
      <c r="B137" s="11">
        <v>2</v>
      </c>
      <c r="C137" s="12">
        <v>-0.20787019668684437</v>
      </c>
      <c r="D137">
        <f t="shared" si="2"/>
        <v>4.3210018670627362E-2</v>
      </c>
    </row>
    <row r="138" spans="1:4" x14ac:dyDescent="0.2">
      <c r="A138" s="10">
        <v>2.8380173009929655</v>
      </c>
      <c r="B138" s="11">
        <v>3.25</v>
      </c>
      <c r="C138" s="12">
        <v>0.41198269900703455</v>
      </c>
      <c r="D138">
        <f t="shared" si="2"/>
        <v>0.16972974428112084</v>
      </c>
    </row>
    <row r="139" spans="1:4" x14ac:dyDescent="0.2">
      <c r="A139" s="10">
        <v>1.814028256495519</v>
      </c>
      <c r="B139" s="11">
        <v>1.25</v>
      </c>
      <c r="C139" s="12">
        <v>-0.56402825649551902</v>
      </c>
      <c r="D139">
        <f t="shared" si="2"/>
        <v>0.31812787412537502</v>
      </c>
    </row>
    <row r="140" spans="1:4" x14ac:dyDescent="0.2">
      <c r="A140" s="10">
        <v>2.005172878135042</v>
      </c>
      <c r="B140" s="11">
        <v>2</v>
      </c>
      <c r="C140" s="12">
        <v>-5.1728781350419695E-3</v>
      </c>
      <c r="D140">
        <f t="shared" si="2"/>
        <v>2.6758668199995285E-5</v>
      </c>
    </row>
    <row r="141" spans="1:4" x14ac:dyDescent="0.2">
      <c r="A141" s="10">
        <v>2.4063665345432725</v>
      </c>
      <c r="B141" s="11">
        <v>2</v>
      </c>
      <c r="C141" s="12">
        <v>-0.40636653454327254</v>
      </c>
      <c r="D141">
        <f t="shared" si="2"/>
        <v>0.16513376039670871</v>
      </c>
    </row>
    <row r="142" spans="1:4" x14ac:dyDescent="0.2">
      <c r="A142" s="10">
        <v>2.6006618917043265</v>
      </c>
      <c r="B142" s="11">
        <v>2</v>
      </c>
      <c r="C142" s="12">
        <v>-0.60066189170432649</v>
      </c>
      <c r="D142">
        <f t="shared" si="2"/>
        <v>0.36079470814582004</v>
      </c>
    </row>
    <row r="143" spans="1:4" x14ac:dyDescent="0.2">
      <c r="A143" s="10">
        <v>2.3023922623327628</v>
      </c>
      <c r="B143" s="11">
        <v>2.75</v>
      </c>
      <c r="C143" s="12">
        <v>0.44760773766723716</v>
      </c>
      <c r="D143">
        <f t="shared" si="2"/>
        <v>0.20035268681958221</v>
      </c>
    </row>
    <row r="144" spans="1:4" x14ac:dyDescent="0.2">
      <c r="A144" s="10">
        <v>2.755047932259326</v>
      </c>
      <c r="B144" s="11">
        <v>3.5</v>
      </c>
      <c r="C144" s="12">
        <v>0.74495206774067402</v>
      </c>
      <c r="D144">
        <f t="shared" si="2"/>
        <v>0.55495358323110577</v>
      </c>
    </row>
    <row r="145" spans="1:4" x14ac:dyDescent="0.2">
      <c r="A145" s="10">
        <v>4.5226105598379949</v>
      </c>
      <c r="B145" s="11">
        <v>6.7</v>
      </c>
      <c r="C145" s="12">
        <v>2.1773894401620053</v>
      </c>
      <c r="D145">
        <f t="shared" si="2"/>
        <v>4.741024774129011</v>
      </c>
    </row>
    <row r="146" spans="1:4" x14ac:dyDescent="0.2">
      <c r="A146" s="10">
        <v>5.2462294846161903</v>
      </c>
      <c r="B146" s="11">
        <v>5</v>
      </c>
      <c r="C146" s="12">
        <v>-0.24622948461619032</v>
      </c>
      <c r="D146">
        <f t="shared" si="2"/>
        <v>6.0628959094354708E-2</v>
      </c>
    </row>
    <row r="147" spans="1:4" x14ac:dyDescent="0.2">
      <c r="A147" s="10">
        <v>3.7611828088014323</v>
      </c>
      <c r="B147" s="11">
        <v>5</v>
      </c>
      <c r="C147" s="12">
        <v>1.2388171911985677</v>
      </c>
      <c r="D147">
        <f t="shared" si="2"/>
        <v>1.5346680332091087</v>
      </c>
    </row>
    <row r="148" spans="1:4" x14ac:dyDescent="0.2">
      <c r="A148" s="10">
        <v>2.6458224341795984</v>
      </c>
      <c r="B148" s="11">
        <v>2.2999999999999998</v>
      </c>
      <c r="C148" s="12">
        <v>-0.34582243417959857</v>
      </c>
      <c r="D148">
        <f t="shared" si="2"/>
        <v>0.11959315598190279</v>
      </c>
    </row>
    <row r="149" spans="1:4" x14ac:dyDescent="0.2">
      <c r="A149" s="10">
        <v>1.7972243337140223</v>
      </c>
      <c r="B149" s="11">
        <v>1.5</v>
      </c>
      <c r="C149" s="12">
        <v>-0.29722433371402235</v>
      </c>
      <c r="D149">
        <f t="shared" si="2"/>
        <v>8.8342304551744522E-2</v>
      </c>
    </row>
    <row r="150" spans="1:4" x14ac:dyDescent="0.2">
      <c r="A150" s="10">
        <v>2.8779266175990195</v>
      </c>
      <c r="B150" s="11">
        <v>1.36</v>
      </c>
      <c r="C150" s="12">
        <v>-1.5179266175990194</v>
      </c>
      <c r="D150">
        <f t="shared" si="2"/>
        <v>2.3041012164155994</v>
      </c>
    </row>
    <row r="151" spans="1:4" x14ac:dyDescent="0.2">
      <c r="A151" s="10">
        <v>2.1669106349069462</v>
      </c>
      <c r="B151" s="11">
        <v>1.63</v>
      </c>
      <c r="C151" s="12">
        <v>-0.53691063490694635</v>
      </c>
      <c r="D151">
        <f t="shared" si="2"/>
        <v>0.28827302987618025</v>
      </c>
    </row>
    <row r="152" spans="1:4" x14ac:dyDescent="0.2">
      <c r="A152" s="10">
        <v>1.9474093935736478</v>
      </c>
      <c r="B152" s="11">
        <v>1.73</v>
      </c>
      <c r="C152" s="12">
        <v>-0.21740939357364786</v>
      </c>
      <c r="D152">
        <f t="shared" si="2"/>
        <v>4.7266844414061315E-2</v>
      </c>
    </row>
    <row r="153" spans="1:4" x14ac:dyDescent="0.2">
      <c r="A153" s="10">
        <v>1.7090037391111654</v>
      </c>
      <c r="B153" s="11">
        <v>2</v>
      </c>
      <c r="C153" s="12">
        <v>0.29099626088883457</v>
      </c>
      <c r="D153">
        <f t="shared" si="2"/>
        <v>8.467882385128267E-2</v>
      </c>
    </row>
    <row r="154" spans="1:4" x14ac:dyDescent="0.2">
      <c r="A154" s="10">
        <v>2.3979645731525245</v>
      </c>
      <c r="B154" s="11">
        <v>2.5</v>
      </c>
      <c r="C154" s="12">
        <v>0.10203542684747546</v>
      </c>
      <c r="D154">
        <f t="shared" si="2"/>
        <v>1.0411228331946517E-2</v>
      </c>
    </row>
    <row r="155" spans="1:4" x14ac:dyDescent="0.2">
      <c r="A155" s="10">
        <v>2.2992415268112323</v>
      </c>
      <c r="B155" s="11">
        <v>2</v>
      </c>
      <c r="C155" s="12">
        <v>-0.29924152681123228</v>
      </c>
      <c r="D155">
        <f t="shared" si="2"/>
        <v>8.9545491368317451E-2</v>
      </c>
    </row>
    <row r="156" spans="1:4" x14ac:dyDescent="0.2">
      <c r="A156" s="10">
        <v>2.7329927836086121</v>
      </c>
      <c r="B156" s="11">
        <v>2.74</v>
      </c>
      <c r="C156" s="12">
        <v>7.0072163913881269E-3</v>
      </c>
      <c r="D156">
        <f t="shared" si="2"/>
        <v>4.9101081555738443E-5</v>
      </c>
    </row>
    <row r="157" spans="1:4" x14ac:dyDescent="0.2">
      <c r="A157" s="10">
        <v>3.4986215153405489</v>
      </c>
      <c r="B157" s="11">
        <v>2</v>
      </c>
      <c r="C157" s="12">
        <v>-1.4986215153405489</v>
      </c>
      <c r="D157">
        <f t="shared" si="2"/>
        <v>2.2458664462416031</v>
      </c>
    </row>
    <row r="158" spans="1:4" x14ac:dyDescent="0.2">
      <c r="A158" s="10">
        <v>2.9966043222433392</v>
      </c>
      <c r="B158" s="11">
        <v>2</v>
      </c>
      <c r="C158" s="12">
        <v>-0.99660432224333917</v>
      </c>
      <c r="D158">
        <f t="shared" si="2"/>
        <v>0.99322017511410543</v>
      </c>
    </row>
    <row r="159" spans="1:4" x14ac:dyDescent="0.2">
      <c r="A159" s="10">
        <v>4.0552514574776222</v>
      </c>
      <c r="B159" s="11">
        <v>5.14</v>
      </c>
      <c r="C159" s="12">
        <v>1.0847485425223775</v>
      </c>
      <c r="D159">
        <f t="shared" si="2"/>
        <v>1.1766794005044223</v>
      </c>
    </row>
    <row r="160" spans="1:4" x14ac:dyDescent="0.2">
      <c r="A160" s="10">
        <v>5.9793006159589783</v>
      </c>
      <c r="B160" s="11">
        <v>5</v>
      </c>
      <c r="C160" s="12">
        <v>-0.97930061595897833</v>
      </c>
      <c r="D160">
        <f t="shared" si="2"/>
        <v>0.95902969641763436</v>
      </c>
    </row>
    <row r="161" spans="1:4" x14ac:dyDescent="0.2">
      <c r="A161" s="10">
        <v>3.5458825481635077</v>
      </c>
      <c r="B161" s="11">
        <v>3.75</v>
      </c>
      <c r="C161" s="12">
        <v>0.20411745183649233</v>
      </c>
      <c r="D161">
        <f t="shared" si="2"/>
        <v>4.1663934144222765E-2</v>
      </c>
    </row>
    <row r="162" spans="1:4" x14ac:dyDescent="0.2">
      <c r="A162" s="10">
        <v>2.3265479013311641</v>
      </c>
      <c r="B162" s="11">
        <v>2.61</v>
      </c>
      <c r="C162" s="12">
        <v>0.28345209866883581</v>
      </c>
      <c r="D162">
        <f t="shared" si="2"/>
        <v>8.0345092239767435E-2</v>
      </c>
    </row>
    <row r="163" spans="1:4" x14ac:dyDescent="0.2">
      <c r="A163" s="10">
        <v>2.6521239052226595</v>
      </c>
      <c r="B163" s="11">
        <v>2</v>
      </c>
      <c r="C163" s="12">
        <v>-0.65212390522265951</v>
      </c>
      <c r="D163">
        <f t="shared" si="2"/>
        <v>0.42526558776285217</v>
      </c>
    </row>
    <row r="164" spans="1:4" x14ac:dyDescent="0.2">
      <c r="A164" s="10">
        <v>3.1782967373182704</v>
      </c>
      <c r="B164" s="11">
        <v>3.5</v>
      </c>
      <c r="C164" s="12">
        <v>0.32170326268172955</v>
      </c>
      <c r="D164">
        <f t="shared" si="2"/>
        <v>0.10349298922006989</v>
      </c>
    </row>
    <row r="165" spans="1:4" x14ac:dyDescent="0.2">
      <c r="A165" s="10">
        <v>2.2498800036405857</v>
      </c>
      <c r="B165" s="11">
        <v>2.5</v>
      </c>
      <c r="C165" s="12">
        <v>0.25011999635941429</v>
      </c>
      <c r="D165">
        <f t="shared" si="2"/>
        <v>6.256001257883341E-2</v>
      </c>
    </row>
    <row r="166" spans="1:4" x14ac:dyDescent="0.2">
      <c r="A166" s="10">
        <v>2.6227170403550408</v>
      </c>
      <c r="B166" s="11">
        <v>2</v>
      </c>
      <c r="C166" s="12">
        <v>-0.62271704035504083</v>
      </c>
      <c r="D166">
        <f t="shared" si="2"/>
        <v>0.38777651234854155</v>
      </c>
    </row>
    <row r="167" spans="1:4" x14ac:dyDescent="0.2">
      <c r="A167" s="10">
        <v>2.3706581986325928</v>
      </c>
      <c r="B167" s="11">
        <v>2</v>
      </c>
      <c r="C167" s="12">
        <v>-0.37065819863259275</v>
      </c>
      <c r="D167">
        <f t="shared" si="2"/>
        <v>0.13738750021355858</v>
      </c>
    </row>
    <row r="168" spans="1:4" x14ac:dyDescent="0.2">
      <c r="A168" s="10">
        <v>2.7592489129547006</v>
      </c>
      <c r="B168" s="11">
        <v>3</v>
      </c>
      <c r="C168" s="12">
        <v>0.24075108704529935</v>
      </c>
      <c r="D168">
        <f t="shared" si="2"/>
        <v>5.7961085913493304E-2</v>
      </c>
    </row>
    <row r="169" spans="1:4" x14ac:dyDescent="0.2">
      <c r="A169" s="10">
        <v>3.4954707798190179</v>
      </c>
      <c r="B169" s="11">
        <v>3.48</v>
      </c>
      <c r="C169" s="12">
        <v>-1.5470779819017899E-2</v>
      </c>
      <c r="D169">
        <f t="shared" si="2"/>
        <v>2.3934502820853151E-4</v>
      </c>
    </row>
    <row r="170" spans="1:4" x14ac:dyDescent="0.2">
      <c r="A170" s="10">
        <v>3.1005785944538493</v>
      </c>
      <c r="B170" s="11">
        <v>2.2400000000000002</v>
      </c>
      <c r="C170" s="12">
        <v>-0.8605785944538491</v>
      </c>
      <c r="D170">
        <f t="shared" si="2"/>
        <v>0.74059551723216244</v>
      </c>
    </row>
    <row r="171" spans="1:4" x14ac:dyDescent="0.2">
      <c r="A171" s="10">
        <v>4.2505970598125202</v>
      </c>
      <c r="B171" s="11">
        <v>4.5</v>
      </c>
      <c r="C171" s="12">
        <v>0.24940294018747977</v>
      </c>
      <c r="D171">
        <f t="shared" si="2"/>
        <v>6.220182657415961E-2</v>
      </c>
    </row>
    <row r="172" spans="1:4" x14ac:dyDescent="0.2">
      <c r="A172" s="10">
        <v>2.0324792526549742</v>
      </c>
      <c r="B172" s="11">
        <v>1.61</v>
      </c>
      <c r="C172" s="12">
        <v>-0.4224792526549741</v>
      </c>
      <c r="D172">
        <f t="shared" si="2"/>
        <v>0.17848871892390544</v>
      </c>
    </row>
    <row r="173" spans="1:4" x14ac:dyDescent="0.2">
      <c r="A173" s="10">
        <v>2.0366802333503484</v>
      </c>
      <c r="B173" s="11">
        <v>2</v>
      </c>
      <c r="C173" s="12">
        <v>-3.6680233350348423E-2</v>
      </c>
      <c r="D173">
        <f t="shared" si="2"/>
        <v>1.3454395186360127E-3</v>
      </c>
    </row>
    <row r="174" spans="1:4" x14ac:dyDescent="0.2">
      <c r="A174" s="10">
        <v>6.2565653418536709</v>
      </c>
      <c r="B174" s="11">
        <v>10</v>
      </c>
      <c r="C174" s="12">
        <v>3.7434346581463291</v>
      </c>
      <c r="D174">
        <f t="shared" si="2"/>
        <v>14.013303039811124</v>
      </c>
    </row>
    <row r="175" spans="1:4" x14ac:dyDescent="0.2">
      <c r="A175" s="10">
        <v>2.5807072334012995</v>
      </c>
      <c r="B175" s="11">
        <v>3.16</v>
      </c>
      <c r="C175" s="12">
        <v>0.57929276659870066</v>
      </c>
      <c r="D175">
        <f t="shared" si="2"/>
        <v>0.33558010943357669</v>
      </c>
    </row>
    <row r="176" spans="1:4" x14ac:dyDescent="0.2">
      <c r="A176" s="10">
        <v>1.6816973645912334</v>
      </c>
      <c r="B176" s="11">
        <v>5.15</v>
      </c>
      <c r="C176" s="12">
        <v>3.4683026354087669</v>
      </c>
      <c r="D176">
        <f t="shared" si="2"/>
        <v>12.029123170783398</v>
      </c>
    </row>
    <row r="177" spans="1:4" x14ac:dyDescent="0.2">
      <c r="A177" s="10">
        <v>4.2653004922463289</v>
      </c>
      <c r="B177" s="11">
        <v>3.18</v>
      </c>
      <c r="C177" s="12">
        <v>-1.0853004922463287</v>
      </c>
      <c r="D177">
        <f t="shared" si="2"/>
        <v>1.1778771584701235</v>
      </c>
    </row>
    <row r="178" spans="1:4" x14ac:dyDescent="0.2">
      <c r="A178" s="10">
        <v>2.6867819959594961</v>
      </c>
      <c r="B178" s="11">
        <v>4</v>
      </c>
      <c r="C178" s="12">
        <v>1.3132180040405039</v>
      </c>
      <c r="D178">
        <f t="shared" si="2"/>
        <v>1.724541526136125</v>
      </c>
    </row>
    <row r="179" spans="1:4" x14ac:dyDescent="0.2">
      <c r="A179" s="10">
        <v>4.3755762354999002</v>
      </c>
      <c r="B179" s="11">
        <v>3.11</v>
      </c>
      <c r="C179" s="12">
        <v>-1.2655762354999003</v>
      </c>
      <c r="D179">
        <f t="shared" si="2"/>
        <v>1.6016832078620991</v>
      </c>
    </row>
    <row r="180" spans="1:4" x14ac:dyDescent="0.2">
      <c r="A180" s="10">
        <v>2.7991582295607547</v>
      </c>
      <c r="B180" s="11">
        <v>2</v>
      </c>
      <c r="C180" s="12">
        <v>-0.79915822956075466</v>
      </c>
      <c r="D180">
        <f t="shared" si="2"/>
        <v>0.63865387587467981</v>
      </c>
    </row>
    <row r="181" spans="1:4" x14ac:dyDescent="0.2">
      <c r="A181" s="10">
        <v>2.4410246252801091</v>
      </c>
      <c r="B181" s="11">
        <v>2</v>
      </c>
      <c r="C181" s="12">
        <v>-0.44102462528010911</v>
      </c>
      <c r="D181">
        <f t="shared" si="2"/>
        <v>0.19450272010346065</v>
      </c>
    </row>
    <row r="182" spans="1:4" x14ac:dyDescent="0.2">
      <c r="A182" s="10">
        <v>1.9285049804444643</v>
      </c>
      <c r="B182" s="11">
        <v>4</v>
      </c>
      <c r="C182" s="12">
        <v>2.0714950195555355</v>
      </c>
      <c r="D182">
        <f t="shared" si="2"/>
        <v>4.2910916160433885</v>
      </c>
    </row>
    <row r="183" spans="1:4" x14ac:dyDescent="0.2">
      <c r="A183" s="10">
        <v>4.5572686505748319</v>
      </c>
      <c r="B183" s="11">
        <v>3.55</v>
      </c>
      <c r="C183" s="12">
        <v>-1.0072686505748321</v>
      </c>
      <c r="D183">
        <f t="shared" si="2"/>
        <v>1.0145901344308432</v>
      </c>
    </row>
    <row r="184" spans="1:4" x14ac:dyDescent="0.2">
      <c r="A184" s="10">
        <v>4.5593691409225183</v>
      </c>
      <c r="B184" s="11">
        <v>3.68</v>
      </c>
      <c r="C184" s="12">
        <v>-0.87936914092251817</v>
      </c>
      <c r="D184">
        <f t="shared" si="2"/>
        <v>0.7732900860068076</v>
      </c>
    </row>
    <row r="185" spans="1:4" x14ac:dyDescent="0.2">
      <c r="A185" s="10">
        <v>3.3704916041316375</v>
      </c>
      <c r="B185" s="11">
        <v>5.65</v>
      </c>
      <c r="C185" s="12">
        <v>2.2795083958683628</v>
      </c>
      <c r="D185">
        <f t="shared" si="2"/>
        <v>5.1961585268343571</v>
      </c>
    </row>
    <row r="186" spans="1:4" x14ac:dyDescent="0.2">
      <c r="A186" s="10">
        <v>5.6831314769351007</v>
      </c>
      <c r="B186" s="11">
        <v>3.5</v>
      </c>
      <c r="C186" s="12">
        <v>-2.1831314769351007</v>
      </c>
      <c r="D186">
        <f t="shared" si="2"/>
        <v>4.7660630455848336</v>
      </c>
    </row>
    <row r="187" spans="1:4" x14ac:dyDescent="0.2">
      <c r="A187" s="10">
        <v>3.3536876813501411</v>
      </c>
      <c r="B187" s="11">
        <v>6.5</v>
      </c>
      <c r="C187" s="12">
        <v>3.1463123186498589</v>
      </c>
      <c r="D187">
        <f t="shared" si="2"/>
        <v>9.899281206487851</v>
      </c>
    </row>
    <row r="188" spans="1:4" x14ac:dyDescent="0.2">
      <c r="A188" s="10">
        <v>5.1790137934902045</v>
      </c>
      <c r="B188" s="11">
        <v>3</v>
      </c>
      <c r="C188" s="12">
        <v>-2.1790137934902045</v>
      </c>
      <c r="D188">
        <f t="shared" si="2"/>
        <v>4.7481011122205716</v>
      </c>
    </row>
    <row r="189" spans="1:4" x14ac:dyDescent="0.2">
      <c r="A189" s="10">
        <v>3.0932268782369445</v>
      </c>
      <c r="B189" s="11">
        <v>5</v>
      </c>
      <c r="C189" s="12">
        <v>1.9067731217630555</v>
      </c>
      <c r="D189">
        <f t="shared" si="2"/>
        <v>3.635783737878028</v>
      </c>
    </row>
    <row r="190" spans="1:4" x14ac:dyDescent="0.2">
      <c r="A190" s="10">
        <v>3.1152820268876584</v>
      </c>
      <c r="B190" s="11">
        <v>3.5</v>
      </c>
      <c r="C190" s="12">
        <v>0.38471797311234157</v>
      </c>
      <c r="D190">
        <f t="shared" si="2"/>
        <v>0.14800791883566838</v>
      </c>
    </row>
    <row r="191" spans="1:4" x14ac:dyDescent="0.2">
      <c r="A191" s="10">
        <v>4.1193164130820783</v>
      </c>
      <c r="B191" s="11">
        <v>2</v>
      </c>
      <c r="C191" s="12">
        <v>-2.1193164130820783</v>
      </c>
      <c r="D191">
        <f t="shared" si="2"/>
        <v>4.4915020587590861</v>
      </c>
    </row>
    <row r="192" spans="1:4" x14ac:dyDescent="0.2">
      <c r="A192" s="10">
        <v>2.8264646040806864</v>
      </c>
      <c r="B192" s="11">
        <v>3.5</v>
      </c>
      <c r="C192" s="12">
        <v>0.67353539591931355</v>
      </c>
      <c r="D192">
        <f t="shared" si="2"/>
        <v>0.45364992955618644</v>
      </c>
    </row>
    <row r="193" spans="1:4" x14ac:dyDescent="0.2">
      <c r="A193" s="10">
        <v>3.3463359651332363</v>
      </c>
      <c r="B193" s="11">
        <v>4</v>
      </c>
      <c r="C193" s="12">
        <v>0.65366403486676372</v>
      </c>
      <c r="D193">
        <f t="shared" si="2"/>
        <v>0.4272766704782977</v>
      </c>
    </row>
    <row r="194" spans="1:4" x14ac:dyDescent="0.2">
      <c r="A194" s="10">
        <v>2.5681042913151768</v>
      </c>
      <c r="B194" s="11">
        <v>1.5</v>
      </c>
      <c r="C194" s="12">
        <v>-1.0681042913151768</v>
      </c>
      <c r="D194">
        <f t="shared" si="2"/>
        <v>1.1408467771258961</v>
      </c>
    </row>
    <row r="195" spans="1:4" x14ac:dyDescent="0.2">
      <c r="A195" s="10">
        <v>3.0008053029387129</v>
      </c>
      <c r="B195" s="11">
        <v>4.1900000000000004</v>
      </c>
      <c r="C195" s="12">
        <v>1.1891946970612874</v>
      </c>
      <c r="D195">
        <f t="shared" si="2"/>
        <v>1.4141840275186872</v>
      </c>
    </row>
    <row r="196" spans="1:4" x14ac:dyDescent="0.2">
      <c r="A196" s="10">
        <v>3.9071668879656838</v>
      </c>
      <c r="B196" s="11">
        <v>2.56</v>
      </c>
      <c r="C196" s="12">
        <v>-1.3471668879656837</v>
      </c>
      <c r="D196">
        <f t="shared" si="2"/>
        <v>1.8148586240311451</v>
      </c>
    </row>
    <row r="197" spans="1:4" x14ac:dyDescent="0.2">
      <c r="A197" s="10">
        <v>2.5460491426644625</v>
      </c>
      <c r="B197" s="11">
        <v>2.02</v>
      </c>
      <c r="C197" s="12">
        <v>-0.52604914266446245</v>
      </c>
      <c r="D197">
        <f t="shared" ref="D197:D247" si="3">C197*C197</f>
        <v>0.27672770049801598</v>
      </c>
    </row>
    <row r="198" spans="1:4" x14ac:dyDescent="0.2">
      <c r="A198" s="10">
        <v>2.6615761117872516</v>
      </c>
      <c r="B198" s="11">
        <v>4</v>
      </c>
      <c r="C198" s="12">
        <v>1.3384238882127484</v>
      </c>
      <c r="D198">
        <f t="shared" si="3"/>
        <v>1.7913785045385315</v>
      </c>
    </row>
    <row r="199" spans="1:4" x14ac:dyDescent="0.2">
      <c r="A199" s="10">
        <v>1.7142549649803831</v>
      </c>
      <c r="B199" s="11">
        <v>1.44</v>
      </c>
      <c r="C199" s="12">
        <v>-0.27425496498038315</v>
      </c>
      <c r="D199">
        <f t="shared" si="3"/>
        <v>7.5215785816391184E-2</v>
      </c>
    </row>
    <row r="200" spans="1:4" x14ac:dyDescent="0.2">
      <c r="A200" s="10">
        <v>2.0062231233088861</v>
      </c>
      <c r="B200" s="11">
        <v>2</v>
      </c>
      <c r="C200" s="12">
        <v>-6.2231233088860805E-3</v>
      </c>
      <c r="D200">
        <f t="shared" si="3"/>
        <v>3.8727263717601241E-5</v>
      </c>
    </row>
    <row r="201" spans="1:4" x14ac:dyDescent="0.2">
      <c r="A201" s="10">
        <v>5.4478765579941495</v>
      </c>
      <c r="B201" s="11">
        <v>5</v>
      </c>
      <c r="C201" s="12">
        <v>-0.44787655799414949</v>
      </c>
      <c r="D201">
        <f t="shared" si="3"/>
        <v>0.20059341120068674</v>
      </c>
    </row>
    <row r="202" spans="1:4" x14ac:dyDescent="0.2">
      <c r="A202" s="10">
        <v>2.2855883395512659</v>
      </c>
      <c r="B202" s="11">
        <v>2</v>
      </c>
      <c r="C202" s="12">
        <v>-0.28558833955126595</v>
      </c>
      <c r="D202">
        <f t="shared" si="3"/>
        <v>8.1560699687649174E-2</v>
      </c>
    </row>
    <row r="203" spans="1:4" x14ac:dyDescent="0.2">
      <c r="A203" s="10">
        <v>2.3391508434172863</v>
      </c>
      <c r="B203" s="11">
        <v>2</v>
      </c>
      <c r="C203" s="12">
        <v>-0.3391508434172863</v>
      </c>
      <c r="D203">
        <f t="shared" si="3"/>
        <v>0.11502329459065665</v>
      </c>
    </row>
    <row r="204" spans="1:4" x14ac:dyDescent="0.2">
      <c r="A204" s="10">
        <v>2.8852783338159247</v>
      </c>
      <c r="B204" s="11">
        <v>4</v>
      </c>
      <c r="C204" s="12">
        <v>1.1147216661840753</v>
      </c>
      <c r="D204">
        <f t="shared" si="3"/>
        <v>1.2426043930602011</v>
      </c>
    </row>
    <row r="205" spans="1:4" x14ac:dyDescent="0.2">
      <c r="A205" s="10">
        <v>2.2582819650313342</v>
      </c>
      <c r="B205" s="11">
        <v>2.0099999999999998</v>
      </c>
      <c r="C205" s="12">
        <v>-0.24828196503133437</v>
      </c>
      <c r="D205">
        <f t="shared" si="3"/>
        <v>6.1643934159820744E-2</v>
      </c>
    </row>
    <row r="206" spans="1:4" x14ac:dyDescent="0.2">
      <c r="A206" s="10">
        <v>2.2855883395512659</v>
      </c>
      <c r="B206" s="11">
        <v>2</v>
      </c>
      <c r="C206" s="12">
        <v>-0.28558833955126595</v>
      </c>
      <c r="D206">
        <f t="shared" si="3"/>
        <v>8.1560699687649174E-2</v>
      </c>
    </row>
    <row r="207" spans="1:4" x14ac:dyDescent="0.2">
      <c r="A207" s="10">
        <v>2.6426716986580678</v>
      </c>
      <c r="B207" s="11">
        <v>2.5</v>
      </c>
      <c r="C207" s="12">
        <v>-0.14267169865806784</v>
      </c>
      <c r="D207">
        <f t="shared" si="3"/>
        <v>2.0355213597978514E-2</v>
      </c>
    </row>
    <row r="208" spans="1:4" x14ac:dyDescent="0.2">
      <c r="A208" s="10">
        <v>3.0764229554554481</v>
      </c>
      <c r="B208" s="11">
        <v>4</v>
      </c>
      <c r="C208" s="12">
        <v>0.92357704454455192</v>
      </c>
      <c r="D208">
        <f t="shared" si="3"/>
        <v>0.85299455720964923</v>
      </c>
    </row>
    <row r="209" spans="1:4" x14ac:dyDescent="0.2">
      <c r="A209" s="10">
        <v>2.6500234148749726</v>
      </c>
      <c r="B209" s="11">
        <v>3.23</v>
      </c>
      <c r="C209" s="12">
        <v>0.57997658512502737</v>
      </c>
      <c r="D209">
        <f t="shared" si="3"/>
        <v>0.3363728392932881</v>
      </c>
    </row>
    <row r="210" spans="1:4" x14ac:dyDescent="0.2">
      <c r="A210" s="10">
        <v>3.7128715308046298</v>
      </c>
      <c r="B210" s="11">
        <v>3.41</v>
      </c>
      <c r="C210" s="12">
        <v>-0.3028715308046297</v>
      </c>
      <c r="D210">
        <f t="shared" si="3"/>
        <v>9.1731164171939758E-2</v>
      </c>
    </row>
    <row r="211" spans="1:4" x14ac:dyDescent="0.2">
      <c r="A211" s="10">
        <v>4.9878691718506811</v>
      </c>
      <c r="B211" s="11">
        <v>3</v>
      </c>
      <c r="C211" s="12">
        <v>-1.9878691718506811</v>
      </c>
      <c r="D211">
        <f t="shared" si="3"/>
        <v>3.9516238443943128</v>
      </c>
    </row>
    <row r="212" spans="1:4" x14ac:dyDescent="0.2">
      <c r="A212" s="10">
        <v>3.4692146504729298</v>
      </c>
      <c r="B212" s="11">
        <v>2.0299999999999998</v>
      </c>
      <c r="C212" s="12">
        <v>-1.43921465047293</v>
      </c>
      <c r="D212">
        <f t="shared" si="3"/>
        <v>2.0713388101359178</v>
      </c>
    </row>
    <row r="213" spans="1:4" x14ac:dyDescent="0.2">
      <c r="A213" s="10">
        <v>2.2603824553790215</v>
      </c>
      <c r="B213" s="11">
        <v>2.23</v>
      </c>
      <c r="C213" s="12">
        <v>-3.0382455379021511E-2</v>
      </c>
      <c r="D213">
        <f t="shared" si="3"/>
        <v>9.2309359485823314E-4</v>
      </c>
    </row>
    <row r="214" spans="1:4" x14ac:dyDescent="0.2">
      <c r="A214" s="10">
        <v>4.0773066061283361</v>
      </c>
      <c r="B214" s="11">
        <v>2</v>
      </c>
      <c r="C214" s="12">
        <v>-2.0773066061283361</v>
      </c>
      <c r="D214">
        <f t="shared" si="3"/>
        <v>4.3152027358644256</v>
      </c>
    </row>
    <row r="215" spans="1:4" x14ac:dyDescent="0.2">
      <c r="A215" s="10">
        <v>3.6393543686355825</v>
      </c>
      <c r="B215" s="11">
        <v>5.16</v>
      </c>
      <c r="C215" s="12">
        <v>1.5206456313644177</v>
      </c>
      <c r="D215">
        <f t="shared" si="3"/>
        <v>2.3123631361876886</v>
      </c>
    </row>
    <row r="216" spans="1:4" x14ac:dyDescent="0.2">
      <c r="A216" s="10">
        <v>5.9961045387404734</v>
      </c>
      <c r="B216" s="11">
        <v>9</v>
      </c>
      <c r="C216" s="12">
        <v>3.0038954612595266</v>
      </c>
      <c r="D216">
        <f t="shared" si="3"/>
        <v>9.0233879421755834</v>
      </c>
    </row>
    <row r="217" spans="1:4" x14ac:dyDescent="0.2">
      <c r="A217" s="10">
        <v>2.3139449592450414</v>
      </c>
      <c r="B217" s="11">
        <v>2.5</v>
      </c>
      <c r="C217" s="12">
        <v>0.1860550407549586</v>
      </c>
      <c r="D217">
        <f t="shared" si="3"/>
        <v>3.4616478190329307E-2</v>
      </c>
    </row>
    <row r="218" spans="1:4" x14ac:dyDescent="0.2">
      <c r="A218" s="10">
        <v>3.8788102682719083</v>
      </c>
      <c r="B218" s="11">
        <v>6.5</v>
      </c>
      <c r="C218" s="12">
        <v>2.6211897317280917</v>
      </c>
      <c r="D218">
        <f t="shared" si="3"/>
        <v>6.8706356097167856</v>
      </c>
    </row>
    <row r="219" spans="1:4" x14ac:dyDescent="0.2">
      <c r="A219" s="10">
        <v>2.2750858878128311</v>
      </c>
      <c r="B219" s="11">
        <v>1.1000000000000001</v>
      </c>
      <c r="C219" s="12">
        <v>-1.175085887812831</v>
      </c>
      <c r="D219">
        <f t="shared" si="3"/>
        <v>1.3808268437368691</v>
      </c>
    </row>
    <row r="220" spans="1:4" x14ac:dyDescent="0.2">
      <c r="A220" s="10">
        <v>3.876709777924221</v>
      </c>
      <c r="B220" s="11">
        <v>3</v>
      </c>
      <c r="C220" s="12">
        <v>-0.876709777924221</v>
      </c>
      <c r="D220">
        <f t="shared" si="3"/>
        <v>0.76862003470793694</v>
      </c>
    </row>
    <row r="221" spans="1:4" x14ac:dyDescent="0.2">
      <c r="A221" s="10">
        <v>2.1375037700393276</v>
      </c>
      <c r="B221" s="11">
        <v>1.5</v>
      </c>
      <c r="C221" s="12">
        <v>-0.63750377003932757</v>
      </c>
      <c r="D221">
        <f t="shared" si="3"/>
        <v>0.40641105681435585</v>
      </c>
    </row>
    <row r="222" spans="1:4" x14ac:dyDescent="0.2">
      <c r="A222" s="10">
        <v>1.7331593781095669</v>
      </c>
      <c r="B222" s="11">
        <v>1.44</v>
      </c>
      <c r="C222" s="12">
        <v>-0.29315937810956694</v>
      </c>
      <c r="D222">
        <f t="shared" si="3"/>
        <v>8.5942420973588035E-2</v>
      </c>
    </row>
    <row r="223" spans="1:4" x14ac:dyDescent="0.2">
      <c r="A223" s="10">
        <v>4.0857085675190845</v>
      </c>
      <c r="B223" s="11">
        <v>3.09</v>
      </c>
      <c r="C223" s="12">
        <v>-0.99570856751908465</v>
      </c>
      <c r="D223">
        <f t="shared" si="3"/>
        <v>0.99143555143090756</v>
      </c>
    </row>
    <row r="224" spans="1:4" x14ac:dyDescent="0.2">
      <c r="A224" s="10">
        <v>2.1973677449484095</v>
      </c>
      <c r="B224" s="11">
        <v>2.2000000000000002</v>
      </c>
      <c r="C224" s="12">
        <v>2.6322550515907039E-3</v>
      </c>
      <c r="D224">
        <f t="shared" si="3"/>
        <v>6.9287666566247798E-6</v>
      </c>
    </row>
    <row r="225" spans="1:4" x14ac:dyDescent="0.2">
      <c r="A225" s="10">
        <v>2.3296986368526946</v>
      </c>
      <c r="B225" s="11">
        <v>3.48</v>
      </c>
      <c r="C225" s="12">
        <v>1.1503013631473054</v>
      </c>
      <c r="D225">
        <f t="shared" si="3"/>
        <v>1.3231932260585488</v>
      </c>
    </row>
    <row r="226" spans="1:4" x14ac:dyDescent="0.2">
      <c r="A226" s="10">
        <v>1.8213799727124238</v>
      </c>
      <c r="B226" s="11">
        <v>1.92</v>
      </c>
      <c r="C226" s="12">
        <v>9.8620027287576129E-2</v>
      </c>
      <c r="D226">
        <f t="shared" si="3"/>
        <v>9.7259097822022609E-3</v>
      </c>
    </row>
    <row r="227" spans="1:4" x14ac:dyDescent="0.2">
      <c r="A227" s="10">
        <v>2.5985614013566396</v>
      </c>
      <c r="B227" s="11">
        <v>3</v>
      </c>
      <c r="C227" s="12">
        <v>0.4014385986433604</v>
      </c>
      <c r="D227">
        <f t="shared" si="3"/>
        <v>0.16115294848074499</v>
      </c>
    </row>
    <row r="228" spans="1:4" x14ac:dyDescent="0.2">
      <c r="A228" s="10">
        <v>2.3296986368526946</v>
      </c>
      <c r="B228" s="11">
        <v>1.58</v>
      </c>
      <c r="C228" s="12">
        <v>-0.74969863685269456</v>
      </c>
      <c r="D228">
        <f t="shared" si="3"/>
        <v>0.56204804609878833</v>
      </c>
    </row>
    <row r="229" spans="1:4" x14ac:dyDescent="0.2">
      <c r="A229" s="10">
        <v>2.6290185113981019</v>
      </c>
      <c r="B229" s="11">
        <v>2.5</v>
      </c>
      <c r="C229" s="12">
        <v>-0.12901851139810194</v>
      </c>
      <c r="D229">
        <f t="shared" si="3"/>
        <v>1.6645776283382163E-2</v>
      </c>
    </row>
    <row r="230" spans="1:4" x14ac:dyDescent="0.2">
      <c r="A230" s="10">
        <v>1.9799669939627975</v>
      </c>
      <c r="B230" s="11">
        <v>2</v>
      </c>
      <c r="C230" s="12">
        <v>2.0033006037202483E-2</v>
      </c>
      <c r="D230">
        <f t="shared" si="3"/>
        <v>4.0132133088659113E-4</v>
      </c>
    </row>
    <row r="231" spans="1:4" x14ac:dyDescent="0.2">
      <c r="A231" s="10">
        <v>3.0680209940646992</v>
      </c>
      <c r="B231" s="11">
        <v>3</v>
      </c>
      <c r="C231" s="12">
        <v>-6.8020994064699192E-2</v>
      </c>
      <c r="D231">
        <f t="shared" si="3"/>
        <v>4.6268556335498428E-3</v>
      </c>
    </row>
    <row r="232" spans="1:4" x14ac:dyDescent="0.2">
      <c r="A232" s="10">
        <v>2.3149952044188851</v>
      </c>
      <c r="B232" s="11">
        <v>2.72</v>
      </c>
      <c r="C232" s="12">
        <v>0.40500479558111513</v>
      </c>
      <c r="D232">
        <f t="shared" si="3"/>
        <v>0.16402888444370084</v>
      </c>
    </row>
    <row r="233" spans="1:4" x14ac:dyDescent="0.2">
      <c r="A233" s="10">
        <v>3.2434119380965698</v>
      </c>
      <c r="B233" s="11">
        <v>2.88</v>
      </c>
      <c r="C233" s="12">
        <v>-0.36341193809656991</v>
      </c>
      <c r="D233">
        <f t="shared" si="3"/>
        <v>0.13206823675110516</v>
      </c>
    </row>
    <row r="234" spans="1:4" x14ac:dyDescent="0.2">
      <c r="A234" s="10">
        <v>3.441908275952998</v>
      </c>
      <c r="B234" s="11">
        <v>2</v>
      </c>
      <c r="C234" s="12">
        <v>-1.441908275952998</v>
      </c>
      <c r="D234">
        <f t="shared" si="3"/>
        <v>2.0790994762617472</v>
      </c>
    </row>
    <row r="235" spans="1:4" x14ac:dyDescent="0.2">
      <c r="A235" s="10">
        <v>2.5681042913151768</v>
      </c>
      <c r="B235" s="11">
        <v>3</v>
      </c>
      <c r="C235" s="12">
        <v>0.43189570868482319</v>
      </c>
      <c r="D235">
        <f t="shared" si="3"/>
        <v>0.18653390318036567</v>
      </c>
    </row>
    <row r="236" spans="1:4" x14ac:dyDescent="0.2">
      <c r="A236" s="10">
        <v>2.1396042603870145</v>
      </c>
      <c r="B236" s="11">
        <v>3.39</v>
      </c>
      <c r="C236" s="12">
        <v>1.2503957396129857</v>
      </c>
      <c r="D236">
        <f t="shared" si="3"/>
        <v>1.5634895056423055</v>
      </c>
    </row>
    <row r="237" spans="1:4" x14ac:dyDescent="0.2">
      <c r="A237" s="10">
        <v>2.051383665784158</v>
      </c>
      <c r="B237" s="11">
        <v>1.47</v>
      </c>
      <c r="C237" s="12">
        <v>-0.58138366578415801</v>
      </c>
      <c r="D237">
        <f t="shared" si="3"/>
        <v>0.33800696684062553</v>
      </c>
    </row>
    <row r="238" spans="1:4" x14ac:dyDescent="0.2">
      <c r="A238" s="10">
        <v>2.5513003685336804</v>
      </c>
      <c r="B238" s="11">
        <v>3</v>
      </c>
      <c r="C238" s="12">
        <v>0.44869963146631964</v>
      </c>
      <c r="D238">
        <f t="shared" si="3"/>
        <v>0.20133135927801105</v>
      </c>
    </row>
    <row r="239" spans="1:4" x14ac:dyDescent="0.2">
      <c r="A239" s="10">
        <v>1.9778665036151104</v>
      </c>
      <c r="B239" s="11">
        <v>1.25</v>
      </c>
      <c r="C239" s="12">
        <v>-0.72786650361511041</v>
      </c>
      <c r="D239">
        <f t="shared" si="3"/>
        <v>0.52978964708488552</v>
      </c>
    </row>
    <row r="240" spans="1:4" x14ac:dyDescent="0.2">
      <c r="A240" s="10">
        <v>2.2435785325975246</v>
      </c>
      <c r="B240" s="11">
        <v>1</v>
      </c>
      <c r="C240" s="12">
        <v>-1.2435785325975246</v>
      </c>
      <c r="D240">
        <f t="shared" si="3"/>
        <v>1.5464875667374125</v>
      </c>
    </row>
    <row r="241" spans="1:4" x14ac:dyDescent="0.2">
      <c r="A241" s="10">
        <v>4.3682245192829949</v>
      </c>
      <c r="B241" s="11">
        <v>1.17</v>
      </c>
      <c r="C241" s="12">
        <v>-3.198224519282995</v>
      </c>
      <c r="D241">
        <f t="shared" si="3"/>
        <v>10.228640075742945</v>
      </c>
    </row>
    <row r="242" spans="1:4" x14ac:dyDescent="0.2">
      <c r="A242" s="10">
        <v>4.6832980714360559</v>
      </c>
      <c r="B242" s="11">
        <v>4.67</v>
      </c>
      <c r="C242" s="12">
        <v>-1.3298071436055992E-2</v>
      </c>
      <c r="D242">
        <f t="shared" si="3"/>
        <v>1.7683870391844826E-4</v>
      </c>
    </row>
    <row r="243" spans="1:4" x14ac:dyDescent="0.2">
      <c r="A243" s="10">
        <v>3.9691313532224526</v>
      </c>
      <c r="B243" s="11">
        <v>5.92</v>
      </c>
      <c r="C243" s="12">
        <v>1.9508686467775473</v>
      </c>
      <c r="D243">
        <f t="shared" si="3"/>
        <v>3.8058884769796588</v>
      </c>
    </row>
    <row r="244" spans="1:4" x14ac:dyDescent="0.2">
      <c r="A244" s="10">
        <v>3.7748359960613982</v>
      </c>
      <c r="B244" s="11">
        <v>2</v>
      </c>
      <c r="C244" s="12">
        <v>-1.7748359960613982</v>
      </c>
      <c r="D244">
        <f t="shared" si="3"/>
        <v>3.1500428129152556</v>
      </c>
    </row>
    <row r="245" spans="1:4" x14ac:dyDescent="0.2">
      <c r="A245" s="10">
        <v>3.3011754226579644</v>
      </c>
      <c r="B245" s="11">
        <v>2</v>
      </c>
      <c r="C245" s="12">
        <v>-1.3011754226579644</v>
      </c>
      <c r="D245">
        <f t="shared" si="3"/>
        <v>1.6930574805291323</v>
      </c>
    </row>
    <row r="246" spans="1:4" x14ac:dyDescent="0.2">
      <c r="A246" s="10">
        <v>2.7918065133438499</v>
      </c>
      <c r="B246" s="11">
        <v>1.75</v>
      </c>
      <c r="C246" s="12">
        <v>-1.0418065133438499</v>
      </c>
      <c r="D246">
        <f t="shared" si="3"/>
        <v>1.0853608112456692</v>
      </c>
    </row>
    <row r="247" spans="1:4" x14ac:dyDescent="0.2">
      <c r="A247" s="13">
        <v>2.892630050032829</v>
      </c>
      <c r="B247" s="14">
        <v>3</v>
      </c>
      <c r="C247" s="15">
        <v>0.10736994996717097</v>
      </c>
      <c r="D247">
        <f t="shared" si="3"/>
        <v>1.1528306155952798E-2</v>
      </c>
    </row>
  </sheetData>
  <mergeCells count="3">
    <mergeCell ref="A1:D2"/>
    <mergeCell ref="E14:E16"/>
    <mergeCell ref="F14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Missing Values &amp; Cleaned Data</vt:lpstr>
      <vt:lpstr>Catergorical to Numerical</vt:lpstr>
      <vt:lpstr>Dependent &amp; Independent</vt:lpstr>
      <vt:lpstr>Prediction Model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Microsoft Office User</cp:lastModifiedBy>
  <dcterms:created xsi:type="dcterms:W3CDTF">2021-10-26T16:10:41Z</dcterms:created>
  <dcterms:modified xsi:type="dcterms:W3CDTF">2022-09-16T22:39:41Z</dcterms:modified>
</cp:coreProperties>
</file>