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iwakar\Downloads\Excel\pivot\"/>
    </mc:Choice>
  </mc:AlternateContent>
  <bookViews>
    <workbookView xWindow="0" yWindow="0" windowWidth="15048" windowHeight="7152" tabRatio="736" firstSheet="4" activeTab="8"/>
  </bookViews>
  <sheets>
    <sheet name="Sale by Rep" sheetId="14" r:id="rId1"/>
    <sheet name="Top 10 Sale by Category" sheetId="15" r:id="rId2"/>
    <sheet name="Sales_Quantity" sheetId="16" r:id="rId3"/>
    <sheet name="SalesRep vs %Revenue" sheetId="17" r:id="rId4"/>
    <sheet name="salesRep Vs category" sheetId="18" r:id="rId5"/>
    <sheet name="salesRevenue of month" sheetId="19" r:id="rId6"/>
    <sheet name="Sales by Region" sheetId="20" r:id="rId7"/>
    <sheet name="Revenue" sheetId="21" r:id="rId8"/>
    <sheet name="DashBoard" sheetId="23" r:id="rId9"/>
    <sheet name="Data" sheetId="1" r:id="rId10"/>
  </sheets>
  <definedNames>
    <definedName name="_xlnm._FilterDatabase" localSheetId="9" hidden="1">Data!$A$3:$Z$68</definedName>
    <definedName name="Slicer_Region">#N/A</definedName>
    <definedName name="Slicer_Salesperson">#N/A</definedName>
  </definedNames>
  <calcPr calcId="152511"/>
  <pivotCaches>
    <pivotCache cacheId="0"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<sst xmlns="http://schemas.openxmlformats.org/spreadsheetml/2006/main" count="1190" uniqueCount="184">
  <si>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</si>
  <si>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</si>
  <si>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</si>
  <si>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</si>
  <si>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</si>
  <si>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</si>
  <si>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</si>
  <si>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</si>
  <si>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</si>
  <si>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</si>
  <si>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</si>
  <si>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</si>
  <si>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</si>
  <si>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</si>
  <si>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</si>
  <si>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</si>
  <si>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</si>
  <si>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</si>
  <si>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</si>
  <si>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</si>
  <si>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</si>
  <si>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</si>
  <si>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</si>
  <si>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</si>
  <si>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</si>
  <si>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</si>
  <si>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</si>
  <si>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</si>
  <si>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</si>
  <si>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</si>
  <si>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</si>
  <si>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</si>
  <si>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</si>
  <si>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</si>
  <si>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</si>
  <si>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</si>
  <si>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</si>
  <si>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</si>
  <si>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</si>
  <si>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</si>
  <si>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</si>
  <si>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</si>
  <si>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</si>
  <si>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</si>
  <si>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</si>
  <si>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</si>
  <si>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</si>
  <si>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</si>
  <si>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</si>
  <si>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</si>
  <si>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</si>
  <si>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</si>
  <si>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</si>
  <si>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</si>
  <si>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</si>
  <si>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</si>
  <si>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</si>
  <si>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</si>
  <si>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</si>
  <si>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</si>
  <si>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</si>
  <si>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</si>
  <si>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</si>
  <si>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</si>
  <si>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</si>
  <si>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</si>
  <si>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</si>
  <si>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</si>
  <si>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</si>
  <si>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</si>
  <si>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</si>
  <si>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</si>
  <si>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</si>
  <si>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</si>
  <si>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</si>
  <si>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</si>
  <si>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</si>
  <si>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</si>
  <si>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</si>
  <si>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</si>
  <si>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</si>
  <si>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</si>
  <si>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</si>
  <si>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</si>
  <si>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</si>
  <si>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</si>
  <si>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</si>
  <si>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</si>
  <si>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</si>
  <si>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</si>
  <si>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</si>
  <si>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</si>
  <si>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</si>
  <si>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</si>
  <si>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</si>
  <si>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</si>
  <si>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</si>
  <si>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</si>
  <si>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</si>
  <si>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</si>
  <si>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</si>
  <si>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</si>
  <si>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</si>
  <si>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</si>
  <si>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</si>
  <si>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</si>
  <si>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</si>
  <si>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</si>
  <si>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</si>
  <si>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</si>
  <si>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</si>
  <si>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</si>
  <si>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</si>
  <si>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</si>
  <si>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</si>
  <si>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</si>
  <si>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</si>
  <si>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</si>
  <si>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</si>
  <si>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</si>
  <si>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</si>
  <si>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</si>
  <si>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</si>
  <si>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</si>
  <si>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</si>
  <si>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</si>
  <si>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</si>
  <si>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</si>
  <si>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</si>
  <si>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</si>
  <si>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</si>
  <si>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</si>
  <si>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</si>
  <si>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</si>
  <si>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</si>
  <si>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</si>
  <si>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</si>
  <si>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</si>
  <si>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</si>
  <si>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</si>
  <si>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</si>
  <si>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</si>
  <si>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</si>
  <si>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</si>
  <si>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</si>
  <si>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</si>
  <si>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</si>
  <si>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</si>
  <si>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</si>
  <si>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</si>
  <si>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</si>
  <si>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</si>
  <si>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</si>
  <si>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Grand Total</t>
  </si>
  <si>
    <t>Sum of Revenue</t>
  </si>
  <si>
    <t>Column Labels</t>
  </si>
  <si>
    <t>Salesman</t>
  </si>
  <si>
    <t>Average of Unit Price</t>
  </si>
  <si>
    <t>Count of Quantity</t>
  </si>
  <si>
    <t>Sum of Quantity</t>
  </si>
  <si>
    <t>Percentage of Revenue</t>
  </si>
  <si>
    <t>(All)</t>
  </si>
  <si>
    <t>OrderDate</t>
  </si>
  <si>
    <t>1-Dec</t>
  </si>
  <si>
    <t>3-Dec</t>
  </si>
  <si>
    <t>4-Dec</t>
  </si>
  <si>
    <t>6-Dec</t>
  </si>
  <si>
    <t>7-Dec</t>
  </si>
  <si>
    <t>8-Dec</t>
  </si>
  <si>
    <t>9-Dec</t>
  </si>
  <si>
    <t>10-Dec</t>
  </si>
  <si>
    <t>11-Dec</t>
  </si>
  <si>
    <t>12-Dec</t>
  </si>
  <si>
    <t>25-Dec</t>
  </si>
  <si>
    <t>26-Dec</t>
  </si>
  <si>
    <t>27-Dec</t>
  </si>
  <si>
    <t>28-Dec</t>
  </si>
  <si>
    <t>29-Dec</t>
  </si>
  <si>
    <t>0-1000</t>
  </si>
  <si>
    <t>1000-2000</t>
  </si>
  <si>
    <t>2000-3000</t>
  </si>
  <si>
    <t>3000-4000</t>
  </si>
  <si>
    <t>4000-5000</t>
  </si>
  <si>
    <t>Count of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</si>
</sst>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m/dd/yy;@"/>
    <numFmt numFmtId="165" formatCode="&quot;$&quot;#,##0.00"/>
    <numFmt numFmtId="166" formatCode="&quot;$&quot;#,##0"/>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0"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[test.xlsx]Sale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107128175243156"/>
          <c:y val="0.15319444444444447"/>
          <c:w val="0.77458563161532523"/>
          <c:h val="0.77736111111111106"/>
        </c:manualLayout>
      </c:layout>
      <c:barChart>
        <c:barDir val="bar"/>
        <c:grouping val="clustered"/>
        <c:varyColors val="0"/>
        <c:ser>
          <c:idx val="0"/>
          <c:order val="0"/>
          <c:tx>
            <c:strRef>
              <c:f>'Sale by Rep'!$B$3</c:f>
              <c:strCache>
                <c:ptCount val="1"/>
                <c:pt idx="0">
                  <c:v>Total</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 by Rep'!$B$4:$B$12</c:f>
              <c:numCache>
                <c:formatCode>"$"#,##0</c:formatCode>
                <c:ptCount val="8"/>
                <c:pt idx="0">
                  <c:v>17137.579999999998</c:v>
                </c:pt>
                <c:pt idx="1">
                  <c:v>12368.9</c:v>
                </c:pt>
                <c:pt idx="2">
                  <c:v>12065.27</c:v>
                </c:pt>
                <c:pt idx="3">
                  <c:v>10514.5</c:v>
                </c:pt>
                <c:pt idx="4">
                  <c:v>7421.07</c:v>
                </c:pt>
                <c:pt idx="5">
                  <c:v>6942.8600000000006</c:v>
                </c:pt>
                <c:pt idx="6">
                  <c:v>2814.65</c:v>
                </c:pt>
                <c:pt idx="7">
                  <c:v>979.25</c:v>
                </c:pt>
              </c:numCache>
            </c:numRef>
          </c:val>
        </c:ser>
        <c:dLbls>
          <c:dLblPos val="outEnd"/>
          <c:showLegendKey val="0"/>
          <c:showVal val="1"/>
          <c:showCatName val="0"/>
          <c:showSerName val="0"/>
          <c:showPercent val="0"/>
          <c:showBubbleSize val="0"/>
        </c:dLbls>
        <c:gapWidth val="48"/>
        <c:axId val="208512632"/>
        <c:axId val="208928016"/>
      </c:barChart>
      <c:catAx>
        <c:axId val="208512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8016"/>
        <c:crosses val="autoZero"/>
        <c:auto val="1"/>
        <c:lblAlgn val="ctr"/>
        <c:lblOffset val="100"/>
        <c:noMultiLvlLbl val="0"/>
      </c:catAx>
      <c:valAx>
        <c:axId val="208928016"/>
        <c:scaling>
          <c:orientation val="minMax"/>
        </c:scaling>
        <c:delete val="1"/>
        <c:axPos val="t"/>
        <c:numFmt formatCode="&quot;$&quot;#,##0" sourceLinked="1"/>
        <c:majorTickMark val="none"/>
        <c:minorTickMark val="none"/>
        <c:tickLblPos val="nextTo"/>
        <c:crossAx val="208512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[test.xlsx]salesRevenue of month!PivotTable1</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SaleRevenue of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'salesRevenue of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'salesRevenue of month'!$A$4:$A$19</c:f>
              <c:strCache>
                <c:ptCount val="15"/>
                <c:pt idx="0">
                  <c:v>1-Dec</c:v>
                </c:pt>
                <c:pt idx="1">
                  <c:v>3-Dec</c:v>
                </c:pt>
                <c:pt idx="2">
                  <c:v>4-Dec</c:v>
                </c:pt>
                <c:pt idx="3">
                  <c:v>6-Dec</c:v>
                </c:pt>
                <c:pt idx="4">
                  <c:v>7-Dec</c:v>
                </c:pt>
                <c:pt idx="5">
                  <c:v>8-Dec</c:v>
                </c:pt>
                <c:pt idx="6">
                  <c:v>9-Dec</c:v>
                </c:pt>
                <c:pt idx="7">
                  <c:v>10-Dec</c:v>
                </c:pt>
                <c:pt idx="8">
                  <c:v>11-Dec</c:v>
                </c:pt>
                <c:pt idx="9">
                  <c:v>12-Dec</c:v>
                </c:pt>
                <c:pt idx="10">
                  <c:v>25-Dec</c:v>
                </c:pt>
                <c:pt idx="11">
                  <c:v>26-Dec</c:v>
                </c:pt>
                <c:pt idx="12">
                  <c:v>27-Dec</c:v>
                </c:pt>
                <c:pt idx="13">
                  <c:v>28-Dec</c:v>
                </c:pt>
                <c:pt idx="14">
                  <c:v>29-Dec</c:v>
                </c:pt>
              </c:strCache>
            </c:strRef>
          </c:cat>
          <c:val>
            <c:numRef>
              <c:f>'salesRevenue of month'!$B$4:$B$19</c:f>
              <c:numCache>
                <c:formatCode>General</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smooth val="0"/>
        </c:ser>
        <c:dLbls>
          <c:showLegendKey val="0"/>
          <c:showVal val="0"/>
          <c:showCatName val="0"/>
          <c:showSerName val="0"/>
          <c:showPercent val="0"/>
          <c:showBubbleSize val="0"/>
        </c:dLbls>
        <c:marker val="1"/>
        <c:smooth val="0"/>
        <c:axId val="299501288"/>
        <c:axId val="290351120"/>
      </c:lineChart>
      <c:catAx>
        <c:axId val="299501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51120"/>
        <c:crosses val="autoZero"/>
        <c:auto val="1"/>
        <c:lblAlgn val="ctr"/>
        <c:lblOffset val="100"/>
        <c:noMultiLvlLbl val="0"/>
      </c:catAx>
      <c:valAx>
        <c:axId val="2903511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99501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[test.xlsx]Top 10 Sale by 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Sales by</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107128175243156"/>
          <c:y val="0.15319444444444447"/>
          <c:w val="0.77458563161532523"/>
          <c:h val="0.77736111111111106"/>
        </c:manualLayout>
      </c:layout>
      <c:barChart>
        <c:barDir val="bar"/>
        <c:grouping val="clustered"/>
        <c:varyColors val="0"/>
        <c:ser>
          <c:idx val="0"/>
          <c:order val="0"/>
          <c:tx>
            <c:strRef>
              <c:f>'Top 10 Sale by Category'!$B$3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Sale by Category'!$A$4:$A$14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Sale by Category'!$B$4:$B$14</c:f>
              <c:numCache>
                <c:formatCode>"$"#,##0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ser>
        <c:dLbls>
          <c:dLblPos val="outEnd"/>
          <c:showLegendKey val="0"/>
          <c:showVal val="1"/>
          <c:showCatName val="0"/>
          <c:showSerName val="0"/>
          <c:showPercent val="0"/>
          <c:showBubbleSize val="0"/>
        </c:dLbls>
        <c:gapWidth val="48"/>
        <c:axId val="210650048"/>
        <c:axId val="208627576"/>
      </c:barChart>
      <c:catAx>
        <c:axId val="210650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7576"/>
        <c:crosses val="autoZero"/>
        <c:auto val="1"/>
        <c:lblAlgn val="ctr"/>
        <c:lblOffset val="100"/>
        <c:noMultiLvlLbl val="0"/>
      </c:catAx>
      <c:valAx>
        <c:axId val="208627576"/>
        <c:scaling>
          <c:orientation val="minMax"/>
        </c:scaling>
        <c:delete val="1"/>
        <c:axPos val="t"/>
        <c:numFmt formatCode="&quot;$&quot;#,##0" sourceLinked="1"/>
        <c:majorTickMark val="none"/>
        <c:minorTickMark val="none"/>
        <c:tickLblPos val="nextTo"/>
        <c:crossAx val="21065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[test.xlsx]salesRevenue of month!PivotTable1</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SaleRevenue of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'salesRevenue of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'salesRevenue of month'!$A$4:$A$19</c:f>
              <c:strCache>
                <c:ptCount val="15"/>
                <c:pt idx="0">
                  <c:v>1-Dec</c:v>
                </c:pt>
                <c:pt idx="1">
                  <c:v>3-Dec</c:v>
                </c:pt>
                <c:pt idx="2">
                  <c:v>4-Dec</c:v>
                </c:pt>
                <c:pt idx="3">
                  <c:v>6-Dec</c:v>
                </c:pt>
                <c:pt idx="4">
                  <c:v>7-Dec</c:v>
                </c:pt>
                <c:pt idx="5">
                  <c:v>8-Dec</c:v>
                </c:pt>
                <c:pt idx="6">
                  <c:v>9-Dec</c:v>
                </c:pt>
                <c:pt idx="7">
                  <c:v>10-Dec</c:v>
                </c:pt>
                <c:pt idx="8">
                  <c:v>11-Dec</c:v>
                </c:pt>
                <c:pt idx="9">
                  <c:v>12-Dec</c:v>
                </c:pt>
                <c:pt idx="10">
                  <c:v>25-Dec</c:v>
                </c:pt>
                <c:pt idx="11">
                  <c:v>26-Dec</c:v>
                </c:pt>
                <c:pt idx="12">
                  <c:v>27-Dec</c:v>
                </c:pt>
                <c:pt idx="13">
                  <c:v>28-Dec</c:v>
                </c:pt>
                <c:pt idx="14">
                  <c:v>29-Dec</c:v>
                </c:pt>
              </c:strCache>
            </c:strRef>
          </c:cat>
          <c:val>
            <c:numRef>
              <c:f>'salesRevenue of month'!$B$4:$B$19</c:f>
              <c:numCache>
                <c:formatCode>General</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smooth val="0"/>
        </c:ser>
        <c:dLbls>
          <c:showLegendKey val="0"/>
          <c:showVal val="0"/>
          <c:showCatName val="0"/>
          <c:showSerName val="0"/>
          <c:showPercent val="0"/>
          <c:showBubbleSize val="0"/>
        </c:dLbls>
        <c:marker val="1"/>
        <c:smooth val="0"/>
        <c:axId val="210608376"/>
        <c:axId val="208786064"/>
      </c:lineChart>
      <c:catAx>
        <c:axId val="210608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86064"/>
        <c:crosses val="autoZero"/>
        <c:auto val="1"/>
        <c:lblAlgn val="ctr"/>
        <c:lblOffset val="100"/>
        <c:noMultiLvlLbl val="0"/>
      </c:catAx>
      <c:valAx>
        <c:axId val="208786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608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[test.xlsx]Sales by Region!PivotTable1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pivotFmt>
    </c:pivotFmts>
    <c:plotArea>
      <c:layout/>
      <c:barChart>
        <c:barDir val="col"/>
        <c:grouping val="clustered"/>
        <c:varyColors val="0"/>
        <c:ser>
          <c:idx val="0"/>
          <c:order val="0"/>
          <c:tx>
            <c:strRef>
              <c:f>'Sales by Region'!$B$3</c:f>
              <c:strCache>
                <c:ptCount val="1"/>
                <c:pt idx="0">
                  <c:v>Total</c:v>
                </c:pt>
              </c:strCache>
            </c:strRef>
          </c:t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19789.97</c:v>
                </c:pt>
                <c:pt idx="1">
                  <c:v>27652.079999999998</c:v>
                </c:pt>
                <c:pt idx="2">
                  <c:v>12065.27</c:v>
                </c:pt>
                <c:pt idx="3">
                  <c:v>10736.76</c:v>
                </c:pt>
              </c:numCache>
            </c:numRef>
          </c:val>
        </c:ser>
        <c:dLbls>
          <c:dLblPos val="outEnd"/>
          <c:showLegendKey val="0"/>
          <c:showVal val="1"/>
          <c:showCatName val="0"/>
          <c:showSerName val="0"/>
          <c:showPercent val="0"/>
          <c:showBubbleSize val="0"/>
        </c:dLbls>
        <c:gapWidth val="15"/>
        <c:overlap val="-27"/>
        <c:axId val="233950624"/>
        <c:axId val="234058568"/>
      </c:barChart>
      <c:catAx>
        <c:axId val="23395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58568"/>
        <c:crosses val="autoZero"/>
        <c:auto val="1"/>
        <c:lblAlgn val="ctr"/>
        <c:lblOffset val="100"/>
        <c:noMultiLvlLbl val="0"/>
      </c:catAx>
      <c:valAx>
        <c:axId val="234058568"/>
        <c:scaling>
          <c:orientation val="minMax"/>
        </c:scaling>
        <c:delete val="1"/>
        <c:axPos val="l"/>
        <c:numFmt formatCode="General" sourceLinked="1"/>
        <c:majorTickMark val="none"/>
        <c:minorTickMark val="none"/>
        <c:tickLblPos val="nextTo"/>
        <c:crossAx val="23395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[test.xlsx]Revenue!PivotTable1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Revenue!$A$4:$A$9</c:f>
              <c:strCache>
                <c:ptCount val="5"/>
                <c:pt idx="0">
                  <c:v>0-1000</c:v>
                </c:pt>
                <c:pt idx="1">
                  <c:v>1000-2000</c:v>
                </c:pt>
                <c:pt idx="2">
                  <c:v>2000-3000</c:v>
                </c:pt>
                <c:pt idx="3">
                  <c:v>3000-4000</c:v>
                </c:pt>
                <c:pt idx="4">
                  <c:v>4000-5000</c:v>
                </c:pt>
              </c:strCache>
            </c:strRef>
          </c:cat>
          <c:val>
            <c:numRef>
              <c:f>Revenue!$B$4:$B$9</c:f>
              <c:numCache>
                <c:formatCode>General</c:formatCode>
                <c:ptCount val="5"/>
                <c:pt idx="0">
                  <c:v>38</c:v>
                </c:pt>
                <c:pt idx="1">
                  <c:v>15</c:v>
                </c:pt>
                <c:pt idx="2">
                  <c:v>7</c:v>
                </c:pt>
                <c:pt idx="3">
                  <c:v>4</c:v>
                </c:pt>
                <c:pt idx="4">
                  <c:v>1</c:v>
                </c:pt>
              </c:numCache>
            </c:numRef>
          </c:val>
        </c:ser>
        <c:dLbls>
          <c:showLegendKey val="0"/>
          <c:showVal val="0"/>
          <c:showCatName val="0"/>
          <c:showSerName val="0"/>
          <c:showPercent val="0"/>
          <c:showBubbleSize val="0"/>
        </c:dLbls>
        <c:gapWidth val="17"/>
        <c:overlap val="-27"/>
        <c:axId val="140781728"/>
        <c:axId val="140782120"/>
      </c:barChart>
      <c:catAx>
        <c:axId val="1407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2120"/>
        <c:crosses val="autoZero"/>
        <c:auto val="1"/>
        <c:lblAlgn val="ctr"/>
        <c:lblOffset val="100"/>
        <c:noMultiLvlLbl val="0"/>
      </c:catAx>
      <c:valAx>
        <c:axId val="140782120"/>
        <c:scaling>
          <c:orientation val="minMax"/>
        </c:scaling>
        <c:delete val="1"/>
        <c:axPos val="l"/>
        <c:numFmt formatCode="General" sourceLinked="1"/>
        <c:majorTickMark val="none"/>
        <c:minorTickMark val="none"/>
        <c:tickLblPos val="nextTo"/>
        <c:crossAx val="14078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[test.xlsx]Sales by Region!PivotTable1</c:name>
    <c:fmtId val="27"/>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Sales By region</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by Region'!$B$3</c:f>
              <c:strCache>
                <c:ptCount val="1"/>
                <c:pt idx="0">
                  <c:v>Total</c:v>
                </c:pt>
              </c:strCache>
            </c:strRef>
          </c:t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General</c:formatCode>
                <c:ptCount val="4"/>
                <c:pt idx="0">
                  <c:v>19789.97</c:v>
                </c:pt>
                <c:pt idx="1">
                  <c:v>27652.079999999998</c:v>
                </c:pt>
                <c:pt idx="2">
                  <c:v>12065.27</c:v>
                </c:pt>
                <c:pt idx="3">
                  <c:v>10736.76</c:v>
                </c:pt>
              </c:numCache>
            </c:numRef>
          </c:val>
        </c:ser>
        <c:dLbls>
          <c:dLblPos val="outEnd"/>
          <c:showLegendKey val="0"/>
          <c:showVal val="1"/>
          <c:showCatName val="0"/>
          <c:showSerName val="0"/>
          <c:showPercent val="0"/>
          <c:showBubbleSize val="0"/>
        </c:dLbls>
        <c:gapWidth val="15"/>
        <c:overlap val="-27"/>
        <c:axId val="291840080"/>
        <c:axId val="291839296"/>
      </c:barChart>
      <c:catAx>
        <c:axId val="291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39296"/>
        <c:crosses val="autoZero"/>
        <c:auto val="1"/>
        <c:lblAlgn val="ctr"/>
        <c:lblOffset val="100"/>
        <c:noMultiLvlLbl val="0"/>
      </c:catAx>
      <c:valAx>
        <c:axId val="291839296"/>
        <c:scaling>
          <c:orientation val="minMax"/>
        </c:scaling>
        <c:delete val="1"/>
        <c:axPos val="l"/>
        <c:numFmt formatCode="General" sourceLinked="1"/>
        <c:majorTickMark val="none"/>
        <c:minorTickMark val="none"/>
        <c:tickLblPos val="nextTo"/>
        <c:crossAx val="29184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[test.xlsx]Revenue!PivotTable1</c:name>
    <c:fmtId val="31"/>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Revenue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Revenue!$B$3</c:f>
              <c:strCache>
                <c:ptCount val="1"/>
                <c:pt idx="0">
                  <c:v>Total</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Revenue!$A$4:$A$9</c:f>
              <c:strCache>
                <c:ptCount val="5"/>
                <c:pt idx="0">
                  <c:v>0-1000</c:v>
                </c:pt>
                <c:pt idx="1">
                  <c:v>1000-2000</c:v>
                </c:pt>
                <c:pt idx="2">
                  <c:v>2000-3000</c:v>
                </c:pt>
                <c:pt idx="3">
                  <c:v>3000-4000</c:v>
                </c:pt>
                <c:pt idx="4">
                  <c:v>4000-5000</c:v>
                </c:pt>
              </c:strCache>
            </c:strRef>
          </c:cat>
          <c:val>
            <c:numRef>
              <c:f>Revenue!$B$4:$B$9</c:f>
              <c:numCache>
                <c:formatCode>General</c:formatCode>
                <c:ptCount val="5"/>
                <c:pt idx="0">
                  <c:v>38</c:v>
                </c:pt>
                <c:pt idx="1">
                  <c:v>15</c:v>
                </c:pt>
                <c:pt idx="2">
                  <c:v>7</c:v>
                </c:pt>
                <c:pt idx="3">
                  <c:v>4</c:v>
                </c:pt>
                <c:pt idx="4">
                  <c:v>1</c:v>
                </c:pt>
              </c:numCache>
            </c:numRef>
          </c:val>
        </c:ser>
        <c:dLbls>
          <c:showLegendKey val="0"/>
          <c:showVal val="0"/>
          <c:showCatName val="0"/>
          <c:showSerName val="0"/>
          <c:showPercent val="0"/>
          <c:showBubbleSize val="0"/>
        </c:dLbls>
        <c:gapWidth val="17"/>
        <c:overlap val="-27"/>
        <c:axId val="289129648"/>
        <c:axId val="289130432"/>
      </c:barChart>
      <c:catAx>
        <c:axId val="28912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30432"/>
        <c:crosses val="autoZero"/>
        <c:auto val="1"/>
        <c:lblAlgn val="ctr"/>
        <c:lblOffset val="100"/>
        <c:noMultiLvlLbl val="0"/>
      </c:catAx>
      <c:valAx>
        <c:axId val="289130432"/>
        <c:scaling>
          <c:orientation val="minMax"/>
        </c:scaling>
        <c:delete val="1"/>
        <c:axPos val="l"/>
        <c:numFmt formatCode="General" sourceLinked="1"/>
        <c:majorTickMark val="none"/>
        <c:minorTickMark val="none"/>
        <c:tickLblPos val="nextTo"/>
        <c:crossAx val="28912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[test.xlsx]Top 10 Sale by Category!PivotTable1</c:name>
    <c:fmtId val="11"/>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TOP 10 Sales by Category</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pct90">
            <a:fgClr>
              <a:schemeClr val="accent1"/>
            </a:fgClr>
            <a:bgClr>
              <a:schemeClr val="bg1"/>
            </a:bgClr>
          </a:patt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107128175243156"/>
          <c:y val="0.15319444444444447"/>
          <c:w val="0.77458563161532523"/>
          <c:h val="0.77736111111111106"/>
        </c:manualLayout>
      </c:layout>
      <c:barChart>
        <c:barDir val="bar"/>
        <c:grouping val="clustered"/>
        <c:varyColors val="0"/>
        <c:ser>
          <c:idx val="0"/>
          <c:order val="0"/>
          <c:tx>
            <c:strRef>
              <c:f>'Top 10 Sale by Category'!$B$3</c:f>
              <c:strCache>
                <c:ptCount val="1"/>
                <c:pt idx="0">
                  <c:v>Total</c:v>
                </c:pt>
              </c:strCache>
            </c:strRef>
          </c:tx>
          <c:spPr>
            <a:pattFill prst="pct90">
              <a:fgClr>
                <a:schemeClr val="accent1"/>
              </a:fgClr>
              <a:bgClr>
                <a:schemeClr val="bg1"/>
              </a:bgClr>
            </a:patt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Sale by Category'!$A$4:$A$14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Sale by Category'!$B$4:$B$14</c:f>
              <c:numCache>
                <c:formatCode>"$"#,##0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ser>
        <c:dLbls>
          <c:dLblPos val="outEnd"/>
          <c:showLegendKey val="0"/>
          <c:showVal val="1"/>
          <c:showCatName val="0"/>
          <c:showSerName val="0"/>
          <c:showPercent val="0"/>
          <c:showBubbleSize val="0"/>
        </c:dLbls>
        <c:gapWidth val="48"/>
        <c:axId val="234603256"/>
        <c:axId val="234600120"/>
      </c:barChart>
      <c:catAx>
        <c:axId val="234603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00120"/>
        <c:crosses val="autoZero"/>
        <c:auto val="1"/>
        <c:lblAlgn val="ctr"/>
        <c:lblOffset val="100"/>
        <c:noMultiLvlLbl val="0"/>
      </c:catAx>
      <c:valAx>
        <c:axId val="234600120"/>
        <c:scaling>
          <c:orientation val="minMax"/>
        </c:scaling>
        <c:delete val="1"/>
        <c:axPos val="t"/>
        <c:numFmt formatCode="&quot;$&quot;#,##0" sourceLinked="1"/>
        <c:majorTickMark val="none"/>
        <c:minorTickMark val="none"/>
        <c:tickLblPos val="nextTo"/>
        <c:crossAx val="234603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[test.xlsx]Sale by Rep!PivotTable1</c:name>
    <c:fmtId val="15"/>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Sales by Rep</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107128175243156"/>
          <c:y val="0.15319444444444447"/>
          <c:w val="0.77458563161532523"/>
          <c:h val="0.77736111111111106"/>
        </c:manualLayout>
      </c:layout>
      <c:barChart>
        <c:barDir val="bar"/>
        <c:grouping val="clustered"/>
        <c:varyColors val="0"/>
        <c:ser>
          <c:idx val="0"/>
          <c:order val="0"/>
          <c:tx>
            <c:strRef>
              <c:f>'Sale by Rep'!$B$3</c:f>
              <c:strCache>
                <c:ptCount val="1"/>
                <c:pt idx="0">
                  <c:v>Total</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bg2">
                  <a:lumMod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 by Rep'!$B$4:$B$12</c:f>
              <c:numCache>
                <c:formatCode>"$"#,##0</c:formatCode>
                <c:ptCount val="8"/>
                <c:pt idx="0">
                  <c:v>17137.579999999998</c:v>
                </c:pt>
                <c:pt idx="1">
                  <c:v>12368.9</c:v>
                </c:pt>
                <c:pt idx="2">
                  <c:v>12065.27</c:v>
                </c:pt>
                <c:pt idx="3">
                  <c:v>10514.5</c:v>
                </c:pt>
                <c:pt idx="4">
                  <c:v>7421.07</c:v>
                </c:pt>
                <c:pt idx="5">
                  <c:v>6942.8600000000006</c:v>
                </c:pt>
                <c:pt idx="6">
                  <c:v>2814.65</c:v>
                </c:pt>
                <c:pt idx="7">
                  <c:v>979.25</c:v>
                </c:pt>
              </c:numCache>
            </c:numRef>
          </c:val>
        </c:ser>
        <c:dLbls>
          <c:dLblPos val="outEnd"/>
          <c:showLegendKey val="0"/>
          <c:showVal val="1"/>
          <c:showCatName val="0"/>
          <c:showSerName val="0"/>
          <c:showPercent val="0"/>
          <c:showBubbleSize val="0"/>
        </c:dLbls>
        <c:gapWidth val="48"/>
        <c:axId val="297243168"/>
        <c:axId val="297244736"/>
      </c:barChart>
      <c:catAx>
        <c:axId val="297243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44736"/>
        <c:crosses val="autoZero"/>
        <c:auto val="1"/>
        <c:lblAlgn val="ctr"/>
        <c:lblOffset val="100"/>
        <c:noMultiLvlLbl val="0"/>
      </c:catAx>
      <c:valAx>
        <c:axId val="297244736"/>
        <c:scaling>
          <c:orientation val="minMax"/>
        </c:scaling>
        <c:delete val="1"/>
        <c:axPos val="t"/>
        <c:numFmt formatCode="&quot;$&quot;#,##0" sourceLinked="1"/>
        <c:majorTickMark val="none"/>
        <c:minorTickMark val="none"/>
        <c:tickLblPos val="nextTo"/>
        <c:crossAx val="29724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281940</xdr:colOff>
      <xdr:row>1</xdr:row>
      <xdr:rowOff>45720</xdr:rowOff>
    </xdr:from>
    <xdr:to>
      <xdr:col>10</xdr:col>
      <xdr:colOff>495300</xdr:colOff>
      <xdr:row>16</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45720</xdr:rowOff>
    </xdr:from>
    <xdr:to>
      <xdr:col>10</xdr:col>
      <xdr:colOff>495300</xdr:colOff>
      <xdr:row>16</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655320</xdr:colOff>
      <xdr:row>1</xdr:row>
      <xdr:rowOff>68580</xdr:rowOff>
    </xdr:from>
    <xdr:to>
      <xdr:col>7</xdr:col>
      <xdr:colOff>335280</xdr:colOff>
      <xdr:row>16</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792480</xdr:colOff>
      <xdr:row>1</xdr:row>
      <xdr:rowOff>53340</xdr:rowOff>
    </xdr:from>
    <xdr:to>
      <xdr:col>6</xdr:col>
      <xdr:colOff>1036320</xdr:colOff>
      <xdr:row>16</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777240</xdr:colOff>
      <xdr:row>0</xdr:row>
      <xdr:rowOff>83820</xdr:rowOff>
    </xdr:from>
    <xdr:to>
      <xdr:col>6</xdr:col>
      <xdr:colOff>1021080</xdr:colOff>
      <xdr:row>15</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8</xdr:col>
      <xdr:colOff>80044</xdr:colOff>
      <xdr:row>17</xdr:row>
      <xdr:rowOff>333</xdr:rowOff>
    </xdr:from>
    <xdr:to>
      <xdr:col>15</xdr:col>
      <xdr:colOff>426886</xdr:colOff>
      <xdr:row>31</xdr:row>
      <xdr:rowOff>168499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261257</xdr:colOff>
      <xdr:row>16</xdr:row>
      <xdr:rowOff>167640</xdr:rowOff>
    </xdr:from>
    <xdr:to>
      <xdr:col>7</xdr:col>
      <xdr:colOff>472214</xdr:colOff>
      <xdr:row>31</xdr:row>
      <xdr:rowOff>151874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80568</xdr:colOff>
      <xdr:row>33</xdr:row>
      <xdr:rowOff>81455</xdr:rowOff>
    </xdr:from>
    <xdr:to>
      <xdr:col>15</xdr:col>
      <xdr:colOff>422154</xdr:colOff>
      <xdr:row>48</xdr:row>
      <xdr:rowOff>65689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261258</xdr:colOff>
      <xdr:row>33</xdr:row>
      <xdr:rowOff>54429</xdr:rowOff>
    </xdr:from>
    <xdr:to>
      <xdr:col>7</xdr:col>
      <xdr:colOff>477471</xdr:colOff>
      <xdr:row>48</xdr:row>
      <xdr:rowOff>37538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239485</xdr:colOff>
      <xdr:row>0</xdr:row>
      <xdr:rowOff>108857</xdr:rowOff>
    </xdr:from>
    <xdr:to>
      <xdr:col>15</xdr:col>
      <xdr:colOff>380999</xdr:colOff>
      <xdr:row>15</xdr:row>
      <xdr:rowOff>91966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68578</xdr:colOff>
      <xdr:row>0</xdr:row>
      <xdr:rowOff>120830</xdr:rowOff>
    </xdr:from>
    <xdr:to>
      <xdr:col>20</xdr:col>
      <xdr:colOff>60960</xdr:colOff>
      <xdr:row>15</xdr:row>
      <xdr:rowOff>91439</xdr:rowOff>
    </xdr:to>
    <mc:AlternateContent xmlns:mc="http://schemas.openxmlformats.org/markup-compatibility/2006">
      <mc:Choice xmlns:a14="http://schemas.microsoft.com/office/drawing/2010/main" Requires="a14">
        <xdr:graphicFrame macro="">
          <xdr:nvGraphicFramePr>
            <xdr:cNvPr id="19"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016911" y="120830"/>
              <a:ext cx="2447716" cy="2669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87628</xdr:colOff>
      <xdr:row>17</xdr:row>
      <xdr:rowOff>9526</xdr:rowOff>
    </xdr:from>
    <xdr:to>
      <xdr:col>20</xdr:col>
      <xdr:colOff>49529</xdr:colOff>
      <xdr:row>25</xdr:row>
      <xdr:rowOff>38100</xdr:rowOff>
    </xdr:to>
    <mc:AlternateContent xmlns:mc="http://schemas.openxmlformats.org/markup-compatibility/2006">
      <mc:Choice xmlns:a14="http://schemas.microsoft.com/office/drawing/2010/main"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35961" y="3068109"/>
              <a:ext cx="2417235" cy="1467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 refreshedDate="42034.343462384262" createdVersion="5" refreshedVersion="5" minRefreshableVersion="3" recordCount="65">
  <cacheSource type="worksheet">
    <worksheetSource ref="A3:Z68" sheet="Data"/>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days" startDate="2014-12-01T00:00:00" endDate="2014-12-30T00:00:00"/>
        <groupItems count="368">
          <s v="&lt;12/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s v="Oil"/>
        <m/>
        <s v="Grains"/>
        <s v="Fruit &amp; Veg"/>
      </sharedItems>
    </cacheField>
    <cacheField name="Unit Price" numFmtId="165">
      <sharedItems containsString="0" containsBlank="1" containsNumber="1" minValue="2.99" maxValue="81" count="23">
        <n v="14"/>
        <n v="3.5"/>
        <n v="30"/>
        <n v="53"/>
        <n v="18"/>
        <n v="46"/>
        <n v="9.1999999999999993"/>
        <n v="12.75"/>
        <n v="9.65"/>
        <n v="40"/>
        <n v="2.99"/>
        <n v="25"/>
        <n v="22"/>
        <n v="18.399999999999999"/>
        <n v="19.5"/>
        <n v="34.799999999999997"/>
        <n v="10"/>
        <n v="21.35"/>
        <m/>
        <n v="81"/>
        <n v="7"/>
        <n v="39"/>
        <n v="38"/>
      </sharedItems>
    </cacheField>
    <cacheField name="Quantity" numFmtId="0">
      <sharedItems containsString="0" containsBlank="1" containsNumber="1" containsInteger="1" minValue="10" maxValue="100" count="42">
        <n v="19"/>
        <n v="60"/>
        <n v="81"/>
        <n v="83"/>
        <n v="75"/>
        <n v="97"/>
        <n v="61"/>
        <n v="28"/>
        <n v="23"/>
        <n v="89"/>
        <n v="25"/>
        <n v="36"/>
        <n v="93"/>
        <n v="64"/>
        <n v="84"/>
        <n v="72"/>
        <n v="67"/>
        <n v="48"/>
        <n v="82"/>
        <n v="17"/>
        <n v="38"/>
        <n v="85"/>
        <n v="18"/>
        <n v="47"/>
        <n v="99"/>
        <n v="49"/>
        <n v="10"/>
        <n v="100"/>
        <m/>
        <n v="62"/>
        <n v="91"/>
        <n v="29"/>
        <n v="96"/>
        <n v="88"/>
        <n v="92"/>
        <n v="34"/>
        <n v="41"/>
        <n v="74"/>
        <n v="24"/>
        <n v="12"/>
        <n v="68"/>
        <n v="33"/>
      </sharedItems>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1000"/>
        <groupItems count="7">
          <s v="&lt;0"/>
          <s v="0-1000"/>
          <s v="1000-2000"/>
          <s v="2000-3000"/>
          <s v="3000-4000"/>
          <s v="4000-5000"/>
          <s v="&gt;5000"/>
        </groupItems>
      </fieldGroup>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n v="1368"/>
    <x v="0"/>
    <n v="27"/>
    <s v="Company AA"/>
    <s v="789 27th Street"/>
    <s v="Las Vegas"/>
    <s v="NV"/>
    <n v="99999"/>
    <s v="USA"/>
    <x v="0"/>
    <x v="0"/>
    <d v="2014-12-29T00:00:00"/>
    <s v="Shipping Company B"/>
    <s v="Karen Toh"/>
    <s v="789 27th Street"/>
    <s v="Las Vegas"/>
    <s v="NV"/>
    <n v="99999"/>
    <s v="USA"/>
    <s v="Check"/>
    <s v="Beer"/>
    <x v="0"/>
    <x v="0"/>
    <x v="0"/>
    <x v="0"/>
    <n v="25.802"/>
  </r>
  <r>
    <n v="1369"/>
    <x v="0"/>
    <n v="27"/>
    <s v="Company AA"/>
    <s v="789 27th Street"/>
    <s v="Las Vegas"/>
    <s v="NV"/>
    <n v="99999"/>
    <s v="USA"/>
    <x v="0"/>
    <x v="0"/>
    <d v="2014-12-29T00:00:00"/>
    <s v="Shipping Company B"/>
    <s v="Karen Toh"/>
    <s v="789 27th Street"/>
    <s v="Las Vegas"/>
    <s v="NV"/>
    <n v="99999"/>
    <s v="USA"/>
    <s v="Check"/>
    <s v="Dried Plums"/>
    <x v="1"/>
    <x v="1"/>
    <x v="1"/>
    <x v="1"/>
    <n v="20.16"/>
  </r>
  <r>
    <n v="1370"/>
    <x v="1"/>
    <n v="4"/>
    <s v="Company D"/>
    <s v="123 4th Street"/>
    <s v="New York"/>
    <s v="NY"/>
    <n v="99999"/>
    <s v="USA"/>
    <x v="1"/>
    <x v="1"/>
    <d v="2014-12-06T00:00:00"/>
    <s v="Shipping Company A"/>
    <s v="Christina Lee"/>
    <s v="123 4th Street"/>
    <s v="New York"/>
    <s v="NY"/>
    <n v="99999"/>
    <s v="USA"/>
    <s v="Credit Card"/>
    <s v="Dried Pears"/>
    <x v="1"/>
    <x v="2"/>
    <x v="2"/>
    <x v="2"/>
    <n v="255.15"/>
  </r>
  <r>
    <n v="1371"/>
    <x v="1"/>
    <n v="4"/>
    <s v="Company D"/>
    <s v="123 4th Street"/>
    <s v="New York"/>
    <s v="NY"/>
    <n v="99999"/>
    <s v="USA"/>
    <x v="1"/>
    <x v="1"/>
    <d v="2014-12-06T00:00:00"/>
    <s v="Shipping Company A"/>
    <s v="Christina Lee"/>
    <s v="123 4th Street"/>
    <s v="New York"/>
    <s v="NY"/>
    <n v="99999"/>
    <s v="USA"/>
    <s v="Credit Card"/>
    <s v="Dried Apples"/>
    <x v="1"/>
    <x v="3"/>
    <x v="3"/>
    <x v="3"/>
    <n v="461.89500000000004"/>
  </r>
  <r>
    <n v="1372"/>
    <x v="1"/>
    <n v="4"/>
    <s v="Company D"/>
    <s v="123 4th Street"/>
    <s v="New York"/>
    <s v="NY"/>
    <n v="99999"/>
    <s v="USA"/>
    <x v="1"/>
    <x v="1"/>
    <d v="2014-12-06T00:00:00"/>
    <s v="Shipping Company A"/>
    <s v="Christina Lee"/>
    <s v="123 4th Street"/>
    <s v="New York"/>
    <s v="NY"/>
    <n v="99999"/>
    <s v="USA"/>
    <s v="Credit Card"/>
    <s v="Dried Plums"/>
    <x v="1"/>
    <x v="1"/>
    <x v="4"/>
    <x v="4"/>
    <n v="26.25"/>
  </r>
  <r>
    <n v="1373"/>
    <x v="2"/>
    <n v="12"/>
    <s v="Company L"/>
    <s v="123 12th Street"/>
    <s v="Las Vegas"/>
    <s v="NV"/>
    <n v="99999"/>
    <s v="USA"/>
    <x v="0"/>
    <x v="0"/>
    <d v="2014-12-14T00:00:00"/>
    <s v="Shipping Company B"/>
    <s v="John Edwards"/>
    <s v="123 12th Street"/>
    <s v="Las Vegas"/>
    <s v="NV"/>
    <n v="99999"/>
    <s v="USA"/>
    <s v="Credit Card"/>
    <s v="Chai"/>
    <x v="0"/>
    <x v="4"/>
    <x v="5"/>
    <x v="5"/>
    <n v="183.33000000000004"/>
  </r>
  <r>
    <n v="1374"/>
    <x v="2"/>
    <n v="12"/>
    <s v="Company L"/>
    <s v="123 12th Street"/>
    <s v="Las Vegas"/>
    <s v="NV"/>
    <n v="99999"/>
    <s v="USA"/>
    <x v="0"/>
    <x v="0"/>
    <d v="2014-12-14T00:00:00"/>
    <s v="Shipping Company B"/>
    <s v="John Edwards"/>
    <s v="123 12th Street"/>
    <s v="Las Vegas"/>
    <s v="NV"/>
    <n v="99999"/>
    <s v="USA"/>
    <s v="Credit Card"/>
    <s v="Coffee"/>
    <x v="0"/>
    <x v="5"/>
    <x v="6"/>
    <x v="6"/>
    <n v="291.82400000000001"/>
  </r>
  <r>
    <n v="1375"/>
    <x v="3"/>
    <n v="8"/>
    <s v="Company H"/>
    <s v="123 8th Street"/>
    <s v="Portland"/>
    <s v="OR"/>
    <n v="99999"/>
    <s v="USA"/>
    <x v="2"/>
    <x v="2"/>
    <d v="2014-12-10T00:00:00"/>
    <s v="Shipping Company C"/>
    <s v="Elizabeth Andersen"/>
    <s v="123 8th Street"/>
    <s v="Portland"/>
    <s v="OR"/>
    <n v="99999"/>
    <s v="USA"/>
    <s v="Credit Card"/>
    <s v="Chocolate Biscuits Mix"/>
    <x v="2"/>
    <x v="6"/>
    <x v="7"/>
    <x v="7"/>
    <n v="24.471999999999998"/>
  </r>
  <r>
    <n v="1376"/>
    <x v="1"/>
    <n v="4"/>
    <s v="Company D"/>
    <s v="123 4th Street"/>
    <s v="New York"/>
    <s v="NY"/>
    <n v="99999"/>
    <s v="USA"/>
    <x v="1"/>
    <x v="1"/>
    <d v="2014-12-06T00:00:00"/>
    <s v="Shipping Company C"/>
    <s v="Christina Lee"/>
    <s v="123 4th Street"/>
    <s v="New York"/>
    <s v="NY"/>
    <n v="99999"/>
    <s v="USA"/>
    <s v="Check"/>
    <s v="Chocolate Biscuits Mix"/>
    <x v="2"/>
    <x v="6"/>
    <x v="5"/>
    <x v="8"/>
    <n v="93.702000000000012"/>
  </r>
  <r>
    <n v="1377"/>
    <x v="4"/>
    <n v="29"/>
    <s v="Company CC"/>
    <s v="789 29th Street"/>
    <s v="Denver"/>
    <s v="CO"/>
    <n v="99999"/>
    <s v="USA"/>
    <x v="3"/>
    <x v="0"/>
    <d v="2014-12-31T00:00:00"/>
    <s v="Shipping Company B"/>
    <s v="Soo Jung Lee"/>
    <s v="789 29th Street"/>
    <s v="Denver"/>
    <s v="CO"/>
    <n v="99999"/>
    <s v="USA"/>
    <s v="Check"/>
    <s v="Chocolate"/>
    <x v="3"/>
    <x v="7"/>
    <x v="8"/>
    <x v="9"/>
    <n v="29.325000000000003"/>
  </r>
  <r>
    <n v="1378"/>
    <x v="5"/>
    <n v="3"/>
    <s v="Company C"/>
    <s v="123 3rd Street"/>
    <s v="Los Angelas"/>
    <s v="CA"/>
    <n v="99999"/>
    <s v="USA"/>
    <x v="0"/>
    <x v="0"/>
    <d v="2014-12-05T00:00:00"/>
    <s v="Shipping Company B"/>
    <s v="Thomas Axerr"/>
    <s v="123 3rd Street"/>
    <s v="Los Angelas"/>
    <s v="CA"/>
    <n v="99999"/>
    <s v="USA"/>
    <s v="Cash"/>
    <s v="Clam Chowder"/>
    <x v="4"/>
    <x v="8"/>
    <x v="9"/>
    <x v="10"/>
    <n v="81.59075"/>
  </r>
  <r>
    <n v="1379"/>
    <x v="6"/>
    <n v="6"/>
    <s v="Company F"/>
    <s v="123 6th Street"/>
    <s v="Milwaukee"/>
    <s v="WI"/>
    <n v="99999"/>
    <s v="USA"/>
    <x v="4"/>
    <x v="2"/>
    <d v="2014-12-08T00:00:00"/>
    <s v="Shipping Company B"/>
    <s v="Francisco Pérez-Olaeta"/>
    <s v="123 6th Street"/>
    <s v="Milwaukee"/>
    <s v="WI"/>
    <n v="99999"/>
    <s v="USA"/>
    <s v="Credit Card"/>
    <s v="Curry Sauce"/>
    <x v="5"/>
    <x v="9"/>
    <x v="10"/>
    <x v="11"/>
    <n v="96"/>
  </r>
  <r>
    <n v="1380"/>
    <x v="7"/>
    <n v="28"/>
    <s v="Company BB"/>
    <s v="789 28th Street"/>
    <s v="Memphis"/>
    <s v="TN"/>
    <n v="99999"/>
    <s v="USA"/>
    <x v="5"/>
    <x v="3"/>
    <d v="2014-12-30T00:00:00"/>
    <s v="Shipping Company C"/>
    <s v="Amritansh Raghav"/>
    <s v="789 28th Street"/>
    <s v="Memphis"/>
    <s v="TN"/>
    <n v="99999"/>
    <s v="USA"/>
    <s v="Check"/>
    <s v="Coffee"/>
    <x v="0"/>
    <x v="5"/>
    <x v="0"/>
    <x v="12"/>
    <n v="89.14800000000001"/>
  </r>
  <r>
    <n v="1381"/>
    <x v="3"/>
    <n v="8"/>
    <s v="Company H"/>
    <s v="123 8th Street"/>
    <s v="Portland"/>
    <s v="OR"/>
    <n v="99999"/>
    <s v="USA"/>
    <x v="2"/>
    <x v="2"/>
    <d v="2014-12-10T00:00:00"/>
    <s v="Shipping Company C"/>
    <s v="Elizabeth Andersen"/>
    <s v="123 8th Street"/>
    <s v="Portland"/>
    <s v="OR"/>
    <n v="99999"/>
    <s v="USA"/>
    <s v="Check"/>
    <s v="Chocolate"/>
    <x v="3"/>
    <x v="7"/>
    <x v="11"/>
    <x v="13"/>
    <n v="45.441000000000003"/>
  </r>
  <r>
    <n v="1382"/>
    <x v="8"/>
    <n v="10"/>
    <s v="Company J"/>
    <s v="123 10th Street"/>
    <s v="Chicago"/>
    <s v="IL"/>
    <n v="99999"/>
    <s v="USA"/>
    <x v="6"/>
    <x v="1"/>
    <d v="2014-12-12T00:00:00"/>
    <s v="Shipping Company B"/>
    <s v="Roland Wacker"/>
    <s v="123 10th Street"/>
    <s v="Chicago"/>
    <s v="IL"/>
    <n v="99999"/>
    <s v="USA"/>
    <s v="Credit Card"/>
    <s v="Green Tea"/>
    <x v="0"/>
    <x v="10"/>
    <x v="12"/>
    <x v="14"/>
    <n v="26.416650000000001"/>
  </r>
  <r>
    <n v="1383"/>
    <x v="9"/>
    <n v="7"/>
    <s v="Company G"/>
    <s v="123 7th Street"/>
    <s v="Boise"/>
    <s v="ID"/>
    <n v="99999"/>
    <s v="USA"/>
    <x v="2"/>
    <x v="2"/>
    <m/>
    <m/>
    <s v="Ming-Yang Xie"/>
    <s v="123 7th Street"/>
    <s v="Boise"/>
    <s v="ID"/>
    <n v="99999"/>
    <s v="USA"/>
    <m/>
    <s v="Coffee"/>
    <x v="0"/>
    <x v="5"/>
    <x v="13"/>
    <x v="15"/>
    <n v="279.68"/>
  </r>
  <r>
    <n v="1384"/>
    <x v="8"/>
    <n v="10"/>
    <s v="Company J"/>
    <s v="123 10th Street"/>
    <s v="Chicago"/>
    <s v="IL"/>
    <n v="99999"/>
    <s v="USA"/>
    <x v="6"/>
    <x v="1"/>
    <d v="2014-12-12T00:00:00"/>
    <s v="Shipping Company A"/>
    <s v="Roland Wacker"/>
    <s v="123 10th Street"/>
    <s v="Chicago"/>
    <s v="IL"/>
    <n v="99999"/>
    <s v="USA"/>
    <m/>
    <s v="Boysenberry Spread"/>
    <x v="6"/>
    <x v="11"/>
    <x v="14"/>
    <x v="16"/>
    <n v="220.5"/>
  </r>
  <r>
    <n v="1385"/>
    <x v="8"/>
    <n v="10"/>
    <s v="Company J"/>
    <s v="123 10th Street"/>
    <s v="Chicago"/>
    <s v="IL"/>
    <n v="99999"/>
    <s v="USA"/>
    <x v="6"/>
    <x v="1"/>
    <d v="2014-12-12T00:00:00"/>
    <s v="Shipping Company A"/>
    <s v="Roland Wacker"/>
    <s v="123 10th Street"/>
    <s v="Chicago"/>
    <s v="IL"/>
    <n v="99999"/>
    <s v="USA"/>
    <m/>
    <s v="Cajun Seasoning"/>
    <x v="7"/>
    <x v="12"/>
    <x v="15"/>
    <x v="17"/>
    <n v="150.47999999999999"/>
  </r>
  <r>
    <n v="1386"/>
    <x v="8"/>
    <n v="10"/>
    <s v="Company J"/>
    <s v="123 10th Street"/>
    <s v="Chicago"/>
    <s v="IL"/>
    <n v="99999"/>
    <s v="USA"/>
    <x v="6"/>
    <x v="1"/>
    <d v="2014-12-12T00:00:00"/>
    <s v="Shipping Company A"/>
    <s v="Roland Wacker"/>
    <s v="123 10th Street"/>
    <s v="Chicago"/>
    <s v="IL"/>
    <n v="99999"/>
    <s v="USA"/>
    <m/>
    <s v="Chocolate Biscuits Mix"/>
    <x v="2"/>
    <x v="6"/>
    <x v="1"/>
    <x v="18"/>
    <n v="56.856000000000002"/>
  </r>
  <r>
    <n v="1387"/>
    <x v="10"/>
    <n v="11"/>
    <s v="Company K"/>
    <s v="123 11th Street"/>
    <s v="Miami"/>
    <s v="FL"/>
    <n v="99999"/>
    <s v="USA"/>
    <x v="5"/>
    <x v="3"/>
    <m/>
    <s v="Shipping Company C"/>
    <s v="Peter Krschne"/>
    <s v="123 11th Street"/>
    <s v="Miami"/>
    <s v="FL"/>
    <n v="99999"/>
    <s v="USA"/>
    <m/>
    <s v="Dried Plums"/>
    <x v="1"/>
    <x v="1"/>
    <x v="16"/>
    <x v="19"/>
    <n v="22.746500000000001"/>
  </r>
  <r>
    <n v="1388"/>
    <x v="10"/>
    <n v="11"/>
    <s v="Company K"/>
    <s v="123 11th Street"/>
    <s v="Miami"/>
    <s v="FL"/>
    <n v="99999"/>
    <s v="USA"/>
    <x v="5"/>
    <x v="3"/>
    <m/>
    <s v="Shipping Company C"/>
    <s v="Peter Krschne"/>
    <s v="123 11th Street"/>
    <s v="Miami"/>
    <s v="FL"/>
    <n v="99999"/>
    <s v="USA"/>
    <m/>
    <s v="Green Tea"/>
    <x v="0"/>
    <x v="10"/>
    <x v="17"/>
    <x v="20"/>
    <n v="13.634400000000001"/>
  </r>
  <r>
    <n v="1389"/>
    <x v="11"/>
    <n v="1"/>
    <s v="Company A"/>
    <s v="123 1st Street"/>
    <s v="Seattle"/>
    <s v="WA"/>
    <n v="99999"/>
    <s v="USA"/>
    <x v="2"/>
    <x v="2"/>
    <m/>
    <m/>
    <s v="Anna Bedecs"/>
    <s v="123 1st Street"/>
    <s v="Seattle"/>
    <s v="WA"/>
    <n v="99999"/>
    <s v="USA"/>
    <m/>
    <s v="Chai"/>
    <x v="0"/>
    <x v="4"/>
    <x v="13"/>
    <x v="21"/>
    <n v="118.65600000000001"/>
  </r>
  <r>
    <n v="1390"/>
    <x v="11"/>
    <n v="1"/>
    <s v="Company A"/>
    <s v="123 1st Street"/>
    <s v="Seattle"/>
    <s v="WA"/>
    <n v="99999"/>
    <s v="USA"/>
    <x v="2"/>
    <x v="2"/>
    <m/>
    <m/>
    <s v="Anna Bedecs"/>
    <s v="123 1st Street"/>
    <s v="Seattle"/>
    <s v="WA"/>
    <n v="99999"/>
    <s v="USA"/>
    <m/>
    <s v="Coffee"/>
    <x v="0"/>
    <x v="5"/>
    <x v="18"/>
    <x v="22"/>
    <n v="392.28800000000007"/>
  </r>
  <r>
    <n v="1391"/>
    <x v="11"/>
    <n v="1"/>
    <s v="Company A"/>
    <s v="123 1st Street"/>
    <s v="Seattle"/>
    <s v="WA"/>
    <n v="99999"/>
    <s v="USA"/>
    <x v="2"/>
    <x v="2"/>
    <m/>
    <m/>
    <s v="Anna Bedecs"/>
    <s v="123 1st Street"/>
    <s v="Seattle"/>
    <s v="WA"/>
    <n v="99999"/>
    <s v="USA"/>
    <m/>
    <s v="Green Tea"/>
    <x v="0"/>
    <x v="10"/>
    <x v="19"/>
    <x v="23"/>
    <n v="5.1338300000000014"/>
  </r>
  <r>
    <n v="1392"/>
    <x v="7"/>
    <n v="28"/>
    <s v="Company BB"/>
    <s v="789 28th Street"/>
    <s v="Memphis"/>
    <s v="TN"/>
    <n v="99999"/>
    <s v="USA"/>
    <x v="5"/>
    <x v="3"/>
    <d v="2014-12-30T00:00:00"/>
    <s v="Shipping Company C"/>
    <s v="Amritansh Raghav"/>
    <s v="789 28th Street"/>
    <s v="Memphis"/>
    <s v="TN"/>
    <n v="99999"/>
    <s v="USA"/>
    <s v="Credit Card"/>
    <s v="Clam Chowder"/>
    <x v="4"/>
    <x v="8"/>
    <x v="20"/>
    <x v="24"/>
    <n v="36.67"/>
  </r>
  <r>
    <n v="1393"/>
    <x v="7"/>
    <n v="28"/>
    <s v="Company BB"/>
    <s v="789 28th Street"/>
    <s v="Memphis"/>
    <s v="TN"/>
    <n v="99999"/>
    <s v="USA"/>
    <x v="5"/>
    <x v="3"/>
    <d v="2014-12-30T00:00:00"/>
    <s v="Shipping Company C"/>
    <s v="Amritansh Raghav"/>
    <s v="789 28th Street"/>
    <s v="Memphis"/>
    <s v="TN"/>
    <n v="99999"/>
    <s v="USA"/>
    <s v="Credit Card"/>
    <s v="Crab Meat"/>
    <x v="8"/>
    <x v="13"/>
    <x v="10"/>
    <x v="25"/>
    <n v="45.54"/>
  </r>
  <r>
    <n v="1394"/>
    <x v="12"/>
    <n v="9"/>
    <s v="Company I"/>
    <s v="123 9th Street"/>
    <s v="Salt Lake City"/>
    <s v="UT"/>
    <n v="99999"/>
    <s v="USA"/>
    <x v="7"/>
    <x v="0"/>
    <d v="2014-12-11T00:00:00"/>
    <s v="Shipping Company A"/>
    <s v="Sven Mortensen"/>
    <s v="123 9th Street"/>
    <s v="Salt Lake City"/>
    <s v="UT"/>
    <n v="99999"/>
    <s v="USA"/>
    <s v="Check"/>
    <s v="Ravioli"/>
    <x v="9"/>
    <x v="14"/>
    <x v="21"/>
    <x v="26"/>
    <n v="165.75"/>
  </r>
  <r>
    <n v="1395"/>
    <x v="12"/>
    <n v="9"/>
    <s v="Company I"/>
    <s v="123 9th Street"/>
    <s v="Salt Lake City"/>
    <s v="UT"/>
    <n v="99999"/>
    <s v="USA"/>
    <x v="7"/>
    <x v="0"/>
    <d v="2014-12-11T00:00:00"/>
    <s v="Shipping Company A"/>
    <s v="Sven Mortensen"/>
    <s v="123 9th Street"/>
    <s v="Salt Lake City"/>
    <s v="UT"/>
    <n v="99999"/>
    <s v="USA"/>
    <s v="Check"/>
    <s v="Mozzarella"/>
    <x v="10"/>
    <x v="15"/>
    <x v="22"/>
    <x v="27"/>
    <n v="61.3872"/>
  </r>
  <r>
    <n v="1396"/>
    <x v="6"/>
    <n v="6"/>
    <s v="Company F"/>
    <s v="123 6th Street"/>
    <s v="Milwaukee"/>
    <s v="WI"/>
    <n v="99999"/>
    <s v="USA"/>
    <x v="4"/>
    <x v="2"/>
    <d v="2014-12-08T00:00:00"/>
    <s v="Shipping Company B"/>
    <s v="Francisco Pérez-Olaeta"/>
    <s v="123 6th Street"/>
    <s v="Milwaukee"/>
    <s v="WI"/>
    <n v="99999"/>
    <s v="USA"/>
    <s v="Credit Card"/>
    <s v="Beer"/>
    <x v="0"/>
    <x v="0"/>
    <x v="21"/>
    <x v="28"/>
    <n v="115.42999999999999"/>
  </r>
  <r>
    <n v="1397"/>
    <x v="3"/>
    <n v="8"/>
    <s v="Company H"/>
    <s v="123 8th Street"/>
    <s v="Portland"/>
    <s v="OR"/>
    <n v="99999"/>
    <s v="USA"/>
    <x v="2"/>
    <x v="2"/>
    <d v="2014-12-10T00:00:00"/>
    <s v="Shipping Company B"/>
    <s v="Elizabeth Andersen"/>
    <s v="123 8th Street"/>
    <s v="Portland"/>
    <s v="OR"/>
    <n v="99999"/>
    <s v="USA"/>
    <s v="Check"/>
    <s v="Curry Sauce"/>
    <x v="5"/>
    <x v="9"/>
    <x v="18"/>
    <x v="29"/>
    <n v="318.15999999999997"/>
  </r>
  <r>
    <n v="1398"/>
    <x v="3"/>
    <n v="8"/>
    <s v="Company H"/>
    <s v="123 8th Street"/>
    <s v="Portland"/>
    <s v="OR"/>
    <n v="99999"/>
    <s v="USA"/>
    <x v="2"/>
    <x v="2"/>
    <d v="2014-12-10T00:00:00"/>
    <s v="Shipping Company B"/>
    <s v="Elizabeth Andersen"/>
    <s v="123 8th Street"/>
    <s v="Portland"/>
    <s v="OR"/>
    <n v="99999"/>
    <s v="USA"/>
    <s v="Check"/>
    <s v="Chocolate Biscuits Mix"/>
    <x v="2"/>
    <x v="6"/>
    <x v="23"/>
    <x v="30"/>
    <n v="41.510399999999997"/>
  </r>
  <r>
    <n v="1399"/>
    <x v="13"/>
    <n v="25"/>
    <s v="Company Y"/>
    <s v="789 25th Street"/>
    <s v="Chicago"/>
    <s v="IL"/>
    <n v="99999"/>
    <s v="USA"/>
    <x v="6"/>
    <x v="1"/>
    <d v="2014-12-27T00:00:00"/>
    <s v="Shipping Company A"/>
    <s v="John Rodman"/>
    <s v="789 25th Street"/>
    <s v="Chicago"/>
    <s v="IL"/>
    <n v="99999"/>
    <s v="USA"/>
    <s v="Cash"/>
    <s v="Scones"/>
    <x v="2"/>
    <x v="16"/>
    <x v="24"/>
    <x v="31"/>
    <n v="99"/>
  </r>
  <r>
    <n v="1400"/>
    <x v="14"/>
    <n v="26"/>
    <s v="Company Z"/>
    <s v="789 26th Street"/>
    <s v="Miami"/>
    <s v="FL"/>
    <n v="99999"/>
    <s v="USA"/>
    <x v="5"/>
    <x v="3"/>
    <d v="2014-12-28T00:00:00"/>
    <s v="Shipping Company C"/>
    <s v="Run Liu"/>
    <s v="789 26th Street"/>
    <s v="Miami"/>
    <s v="FL"/>
    <n v="99999"/>
    <s v="USA"/>
    <s v="Credit Card"/>
    <s v="Olive Oil"/>
    <x v="11"/>
    <x v="17"/>
    <x v="25"/>
    <x v="32"/>
    <n v="106.70730000000002"/>
  </r>
  <r>
    <n v="1401"/>
    <x v="14"/>
    <n v="26"/>
    <s v="Company Z"/>
    <s v="789 26th Street"/>
    <s v="Miami"/>
    <s v="FL"/>
    <n v="99999"/>
    <s v="USA"/>
    <x v="5"/>
    <x v="3"/>
    <d v="2014-12-28T00:00:00"/>
    <s v="Shipping Company C"/>
    <s v="Run Liu"/>
    <s v="789 26th Street"/>
    <s v="Miami"/>
    <s v="FL"/>
    <n v="99999"/>
    <s v="USA"/>
    <s v="Credit Card"/>
    <s v="Clam Chowder"/>
    <x v="4"/>
    <x v="8"/>
    <x v="15"/>
    <x v="33"/>
    <n v="72.954000000000008"/>
  </r>
  <r>
    <n v="1402"/>
    <x v="14"/>
    <n v="26"/>
    <s v="Company Z"/>
    <s v="789 26th Street"/>
    <s v="Miami"/>
    <s v="FL"/>
    <n v="99999"/>
    <s v="USA"/>
    <x v="5"/>
    <x v="3"/>
    <d v="2014-12-28T00:00:00"/>
    <s v="Shipping Company C"/>
    <s v="Run Liu"/>
    <s v="789 26th Street"/>
    <s v="Miami"/>
    <s v="FL"/>
    <n v="99999"/>
    <s v="USA"/>
    <s v="Credit Card"/>
    <s v="Crab Meat"/>
    <x v="8"/>
    <x v="13"/>
    <x v="24"/>
    <x v="34"/>
    <n v="191.268"/>
  </r>
  <r>
    <n v="1403"/>
    <x v="4"/>
    <n v="29"/>
    <s v="Company CC"/>
    <s v="789 29th Street"/>
    <s v="Denver"/>
    <s v="CO"/>
    <n v="99999"/>
    <s v="USA"/>
    <x v="3"/>
    <x v="0"/>
    <d v="2014-12-31T00:00:00"/>
    <s v="Shipping Company B"/>
    <s v="Soo Jung Lee"/>
    <s v="789 29th Street"/>
    <s v="Denver"/>
    <s v="CO"/>
    <n v="99999"/>
    <s v="USA"/>
    <s v="Check"/>
    <s v="Beer"/>
    <x v="0"/>
    <x v="0"/>
    <x v="26"/>
    <x v="35"/>
    <n v="13.86"/>
  </r>
  <r>
    <n v="1404"/>
    <x v="6"/>
    <n v="6"/>
    <s v="Company F"/>
    <s v="123 6th Street"/>
    <s v="Milwaukee"/>
    <s v="WI"/>
    <n v="99999"/>
    <s v="USA"/>
    <x v="4"/>
    <x v="2"/>
    <d v="2014-12-08T00:00:00"/>
    <s v="Shipping Company C"/>
    <s v="Francisco Pérez-Olaeta"/>
    <s v="123 6th Street"/>
    <s v="Milwaukee"/>
    <s v="WI"/>
    <n v="99999"/>
    <s v="USA"/>
    <s v="Check"/>
    <s v="Chocolate"/>
    <x v="3"/>
    <x v="7"/>
    <x v="27"/>
    <x v="36"/>
    <n v="122.39999999999999"/>
  </r>
  <r>
    <n v="1405"/>
    <x v="0"/>
    <n v="27"/>
    <s v="Company AA"/>
    <s v="789 27th Street"/>
    <s v="Las Vegas"/>
    <s v="NV"/>
    <n v="99999"/>
    <s v="USA"/>
    <x v="0"/>
    <x v="0"/>
    <d v="2014-12-29T00:00:00"/>
    <s v="Shipping Company B"/>
    <s v="Karen Toh"/>
    <s v="789 27th Street"/>
    <s v="Las Vegas"/>
    <s v="NV"/>
    <n v="99999"/>
    <s v="USA"/>
    <s v="Check"/>
    <m/>
    <x v="12"/>
    <x v="18"/>
    <x v="28"/>
    <x v="37"/>
    <n v="27"/>
  </r>
  <r>
    <n v="1406"/>
    <x v="1"/>
    <n v="4"/>
    <s v="Company D"/>
    <s v="123 4th Street"/>
    <s v="New York"/>
    <s v="NY"/>
    <n v="99999"/>
    <s v="USA"/>
    <x v="1"/>
    <x v="1"/>
    <d v="2014-12-06T00:00:00"/>
    <s v="Shipping Company A"/>
    <s v="Christina Lee"/>
    <s v="123 4th Street"/>
    <s v="New York"/>
    <s v="NY"/>
    <n v="99999"/>
    <s v="USA"/>
    <s v="Credit Card"/>
    <s v="Marmalade"/>
    <x v="6"/>
    <x v="19"/>
    <x v="29"/>
    <x v="38"/>
    <n v="117.93600000000001"/>
  </r>
  <r>
    <n v="1407"/>
    <x v="1"/>
    <n v="4"/>
    <s v="Company D"/>
    <s v="123 4th Street"/>
    <s v="New York"/>
    <s v="NY"/>
    <n v="99999"/>
    <s v="USA"/>
    <x v="1"/>
    <x v="1"/>
    <d v="2014-12-06T00:00:00"/>
    <s v="Shipping Company A"/>
    <s v="Christina Lee"/>
    <s v="123 4th Street"/>
    <s v="New York"/>
    <s v="NY"/>
    <n v="99999"/>
    <s v="USA"/>
    <s v="Credit Card"/>
    <s v="Long Grain Rice"/>
    <x v="13"/>
    <x v="20"/>
    <x v="30"/>
    <x v="39"/>
    <n v="13.719999999999999"/>
  </r>
  <r>
    <n v="1408"/>
    <x v="2"/>
    <n v="12"/>
    <s v="Company L"/>
    <s v="123 12th Street"/>
    <s v="Las Vegas"/>
    <s v="NV"/>
    <n v="99999"/>
    <s v="USA"/>
    <x v="0"/>
    <x v="0"/>
    <d v="2014-12-14T00:00:00"/>
    <s v="Shipping Company B"/>
    <s v="John Edwards"/>
    <s v="123 12th Street"/>
    <s v="Las Vegas"/>
    <s v="NV"/>
    <n v="99999"/>
    <s v="USA"/>
    <s v="Credit Card"/>
    <m/>
    <x v="12"/>
    <x v="18"/>
    <x v="28"/>
    <x v="37"/>
    <n v="8"/>
  </r>
  <r>
    <n v="1409"/>
    <x v="3"/>
    <n v="8"/>
    <s v="Company H"/>
    <s v="123 8th Street"/>
    <s v="Portland"/>
    <s v="OR"/>
    <n v="99999"/>
    <s v="USA"/>
    <x v="2"/>
    <x v="2"/>
    <d v="2014-12-10T00:00:00"/>
    <s v="Shipping Company C"/>
    <s v="Elizabeth Andersen"/>
    <s v="123 8th Street"/>
    <s v="Portland"/>
    <s v="OR"/>
    <n v="99999"/>
    <s v="USA"/>
    <s v="Credit Card"/>
    <s v="Mozzarella"/>
    <x v="10"/>
    <x v="15"/>
    <x v="31"/>
    <x v="40"/>
    <n v="300.846"/>
  </r>
  <r>
    <n v="1410"/>
    <x v="1"/>
    <n v="4"/>
    <s v="Company D"/>
    <s v="123 4th Street"/>
    <s v="New York"/>
    <s v="NY"/>
    <n v="99999"/>
    <s v="USA"/>
    <x v="1"/>
    <x v="1"/>
    <d v="2014-12-06T00:00:00"/>
    <s v="Shipping Company C"/>
    <s v="Christina Lee"/>
    <s v="123 4th Street"/>
    <s v="New York"/>
    <s v="NY"/>
    <n v="99999"/>
    <s v="USA"/>
    <s v="Check"/>
    <m/>
    <x v="12"/>
    <x v="18"/>
    <x v="28"/>
    <x v="37"/>
    <n v="9"/>
  </r>
  <r>
    <n v="1411"/>
    <x v="4"/>
    <n v="29"/>
    <s v="Company CC"/>
    <s v="789 29th Street"/>
    <s v="Denver"/>
    <s v="CO"/>
    <n v="99999"/>
    <s v="USA"/>
    <x v="3"/>
    <x v="0"/>
    <d v="2014-12-31T00:00:00"/>
    <s v="Shipping Company B"/>
    <s v="Soo Jung Lee"/>
    <s v="789 29th Street"/>
    <s v="Denver"/>
    <s v="CO"/>
    <n v="99999"/>
    <s v="USA"/>
    <s v="Check"/>
    <m/>
    <x v="12"/>
    <x v="18"/>
    <x v="28"/>
    <x v="37"/>
    <n v="23"/>
  </r>
  <r>
    <n v="1412"/>
    <x v="5"/>
    <n v="3"/>
    <s v="Company C"/>
    <s v="123 3rd Street"/>
    <s v="Los Angelas"/>
    <s v="CA"/>
    <n v="99999"/>
    <s v="USA"/>
    <x v="0"/>
    <x v="0"/>
    <d v="2014-12-05T00:00:00"/>
    <s v="Shipping Company B"/>
    <s v="Thomas Axerr"/>
    <s v="123 3rd Street"/>
    <s v="Los Angelas"/>
    <s v="CA"/>
    <n v="99999"/>
    <s v="USA"/>
    <s v="Cash"/>
    <s v="Syrup"/>
    <x v="7"/>
    <x v="16"/>
    <x v="25"/>
    <x v="41"/>
    <n v="90.25"/>
  </r>
  <r>
    <n v="1413"/>
    <x v="5"/>
    <n v="3"/>
    <s v="Company C"/>
    <s v="123 3rd Street"/>
    <s v="Los Angelas"/>
    <s v="CA"/>
    <n v="99999"/>
    <s v="USA"/>
    <x v="0"/>
    <x v="0"/>
    <d v="2014-12-05T00:00:00"/>
    <s v="Shipping Company B"/>
    <s v="Thomas Axerr"/>
    <s v="123 3rd Street"/>
    <s v="Los Angelas"/>
    <s v="CA"/>
    <n v="99999"/>
    <s v="USA"/>
    <s v="Cash"/>
    <s v="Curry Sauce"/>
    <x v="5"/>
    <x v="9"/>
    <x v="31"/>
    <x v="42"/>
    <n v="239.12"/>
  </r>
  <r>
    <n v="1414"/>
    <x v="6"/>
    <n v="6"/>
    <s v="Company F"/>
    <s v="123 6th Street"/>
    <s v="Milwaukee"/>
    <s v="WI"/>
    <n v="99999"/>
    <s v="USA"/>
    <x v="4"/>
    <x v="2"/>
    <d v="2014-12-08T00:00:00"/>
    <s v="Shipping Company B"/>
    <s v="Francisco Pérez-Olaeta"/>
    <s v="123 6th Street"/>
    <s v="Milwaukee"/>
    <s v="WI"/>
    <n v="99999"/>
    <s v="USA"/>
    <s v="Credit Card"/>
    <m/>
    <x v="12"/>
    <x v="18"/>
    <x v="28"/>
    <x v="37"/>
    <n v="31"/>
  </r>
  <r>
    <n v="1415"/>
    <x v="7"/>
    <n v="28"/>
    <s v="Company BB"/>
    <s v="789 28th Street"/>
    <s v="Memphis"/>
    <s v="TN"/>
    <n v="99999"/>
    <s v="USA"/>
    <x v="5"/>
    <x v="3"/>
    <d v="2014-12-30T00:00:00"/>
    <s v="Shipping Company C"/>
    <s v="Amritansh Raghav"/>
    <s v="789 28th Street"/>
    <s v="Memphis"/>
    <s v="TN"/>
    <n v="99999"/>
    <s v="USA"/>
    <s v="Check"/>
    <m/>
    <x v="12"/>
    <x v="18"/>
    <x v="28"/>
    <x v="37"/>
    <n v="20"/>
  </r>
  <r>
    <n v="1416"/>
    <x v="3"/>
    <n v="8"/>
    <s v="Company H"/>
    <s v="123 8th Street"/>
    <s v="Portland"/>
    <s v="OR"/>
    <n v="99999"/>
    <s v="USA"/>
    <x v="2"/>
    <x v="2"/>
    <d v="2014-12-10T00:00:00"/>
    <s v="Shipping Company C"/>
    <s v="Elizabeth Andersen"/>
    <s v="123 8th Street"/>
    <s v="Portland"/>
    <s v="OR"/>
    <n v="99999"/>
    <s v="USA"/>
    <s v="Check"/>
    <m/>
    <x v="12"/>
    <x v="18"/>
    <x v="28"/>
    <x v="37"/>
    <n v="34"/>
  </r>
  <r>
    <n v="1417"/>
    <x v="8"/>
    <n v="10"/>
    <s v="Company J"/>
    <s v="123 10th Street"/>
    <s v="Chicago"/>
    <s v="IL"/>
    <n v="99999"/>
    <s v="USA"/>
    <x v="6"/>
    <x v="1"/>
    <d v="2014-12-12T00:00:00"/>
    <s v="Shipping Company B"/>
    <s v="Roland Wacker"/>
    <s v="123 10th Street"/>
    <s v="Chicago"/>
    <s v="IL"/>
    <n v="99999"/>
    <s v="USA"/>
    <s v="Credit Card"/>
    <s v="Almonds"/>
    <x v="1"/>
    <x v="16"/>
    <x v="2"/>
    <x v="43"/>
    <n v="62.83"/>
  </r>
  <r>
    <n v="1418"/>
    <x v="9"/>
    <n v="7"/>
    <s v="Company G"/>
    <s v="123 7th Street"/>
    <s v="Boise"/>
    <s v="ID"/>
    <n v="99999"/>
    <s v="USA"/>
    <x v="2"/>
    <x v="2"/>
    <m/>
    <m/>
    <s v="Ming-Yang Xie"/>
    <s v="123 7th Street"/>
    <s v="Boise"/>
    <s v="ID"/>
    <n v="99999"/>
    <s v="USA"/>
    <m/>
    <m/>
    <x v="12"/>
    <x v="18"/>
    <x v="28"/>
    <x v="37"/>
    <n v="33"/>
  </r>
  <r>
    <n v="1419"/>
    <x v="8"/>
    <n v="10"/>
    <s v="Company J"/>
    <s v="123 10th Street"/>
    <s v="Chicago"/>
    <s v="IL"/>
    <n v="99999"/>
    <s v="USA"/>
    <x v="6"/>
    <x v="1"/>
    <m/>
    <s v="Shipping Company A"/>
    <s v="Roland Wacker"/>
    <s v="123 10th Street"/>
    <s v="Chicago"/>
    <s v="IL"/>
    <n v="99999"/>
    <s v="USA"/>
    <m/>
    <s v="Dried Plums"/>
    <x v="1"/>
    <x v="1"/>
    <x v="32"/>
    <x v="44"/>
    <n v="21.315000000000001"/>
  </r>
  <r>
    <n v="1420"/>
    <x v="10"/>
    <n v="11"/>
    <s v="Company K"/>
    <s v="123 11th Street"/>
    <s v="Miami"/>
    <s v="FL"/>
    <n v="99999"/>
    <s v="USA"/>
    <x v="5"/>
    <x v="3"/>
    <m/>
    <s v="Shipping Company C"/>
    <s v="Peter Krschne"/>
    <s v="123 11th Street"/>
    <s v="Miami"/>
    <s v="FL"/>
    <n v="99999"/>
    <s v="USA"/>
    <m/>
    <s v="Curry Sauce"/>
    <x v="5"/>
    <x v="9"/>
    <x v="2"/>
    <x v="45"/>
    <n v="378"/>
  </r>
  <r>
    <n v="1421"/>
    <x v="11"/>
    <n v="1"/>
    <s v="Company A"/>
    <s v="123 1st Street"/>
    <s v="Seattle"/>
    <s v="WA"/>
    <n v="99999"/>
    <s v="USA"/>
    <x v="2"/>
    <x v="2"/>
    <m/>
    <s v="Shipping Company C"/>
    <s v="Anna Bedecs"/>
    <s v="123 1st Street"/>
    <s v="Seattle"/>
    <s v="WA"/>
    <n v="99999"/>
    <s v="USA"/>
    <m/>
    <s v="Crab Meat"/>
    <x v="8"/>
    <x v="13"/>
    <x v="33"/>
    <x v="46"/>
    <n v="148.13839999999999"/>
  </r>
  <r>
    <n v="1422"/>
    <x v="7"/>
    <n v="28"/>
    <s v="Company BB"/>
    <s v="789 28th Street"/>
    <s v="Memphis"/>
    <s v="TN"/>
    <n v="99999"/>
    <s v="USA"/>
    <x v="5"/>
    <x v="3"/>
    <d v="2014-12-30T00:00:00"/>
    <s v="Shipping Company C"/>
    <s v="Amritansh Raghav"/>
    <s v="789 28th Street"/>
    <s v="Memphis"/>
    <s v="TN"/>
    <n v="99999"/>
    <s v="USA"/>
    <s v="Credit Card"/>
    <s v="Coffee"/>
    <x v="0"/>
    <x v="5"/>
    <x v="34"/>
    <x v="47"/>
    <n v="365.14800000000002"/>
  </r>
  <r>
    <n v="1423"/>
    <x v="12"/>
    <n v="9"/>
    <s v="Company I"/>
    <s v="123 9th Street"/>
    <s v="Salt Lake City"/>
    <s v="UT"/>
    <n v="99999"/>
    <s v="USA"/>
    <x v="7"/>
    <x v="0"/>
    <d v="2014-12-11T00:00:00"/>
    <s v="Shipping Company A"/>
    <s v="Sven Mortensen"/>
    <s v="123 9th Street"/>
    <s v="Salt Lake City"/>
    <s v="UT"/>
    <n v="99999"/>
    <s v="USA"/>
    <s v="Check"/>
    <s v="Clam Chowder"/>
    <x v="4"/>
    <x v="8"/>
    <x v="35"/>
    <x v="48"/>
    <n v="68.582550000000012"/>
  </r>
  <r>
    <n v="1424"/>
    <x v="6"/>
    <n v="6"/>
    <s v="Company F"/>
    <s v="123 6th Street"/>
    <s v="Milwaukee"/>
    <s v="WI"/>
    <n v="99999"/>
    <s v="USA"/>
    <x v="4"/>
    <x v="2"/>
    <d v="2014-12-08T00:00:00"/>
    <s v="Shipping Company B"/>
    <s v="Francisco Pérez-Olaeta"/>
    <s v="123 6th Street"/>
    <s v="Milwaukee"/>
    <s v="WI"/>
    <n v="99999"/>
    <s v="USA"/>
    <s v="Credit Card"/>
    <s v="Chocolate"/>
    <x v="3"/>
    <x v="7"/>
    <x v="36"/>
    <x v="49"/>
    <n v="43.783500000000004"/>
  </r>
  <r>
    <n v="1425"/>
    <x v="3"/>
    <n v="8"/>
    <s v="Company H"/>
    <s v="123 8th Street"/>
    <s v="Portland"/>
    <s v="OR"/>
    <n v="99999"/>
    <s v="USA"/>
    <x v="2"/>
    <x v="2"/>
    <d v="2014-12-10T00:00:00"/>
    <s v="Shipping Company B"/>
    <s v="Elizabeth Andersen"/>
    <s v="123 8th Street"/>
    <s v="Portland"/>
    <s v="OR"/>
    <n v="99999"/>
    <s v="USA"/>
    <s v="Check"/>
    <s v="Chocolate"/>
    <x v="3"/>
    <x v="7"/>
    <x v="16"/>
    <x v="50"/>
    <n v="82.875"/>
  </r>
  <r>
    <n v="1426"/>
    <x v="13"/>
    <n v="25"/>
    <s v="Company Y"/>
    <s v="789 25th Street"/>
    <s v="Chicago"/>
    <s v="IL"/>
    <n v="99999"/>
    <s v="USA"/>
    <x v="6"/>
    <x v="1"/>
    <d v="2014-12-27T00:00:00"/>
    <s v="Shipping Company A"/>
    <s v="John Rodman"/>
    <s v="789 25th Street"/>
    <s v="Chicago"/>
    <s v="IL"/>
    <n v="99999"/>
    <s v="USA"/>
    <s v="Cash"/>
    <s v="Cajun Seasoning"/>
    <x v="7"/>
    <x v="12"/>
    <x v="37"/>
    <x v="51"/>
    <n v="84.47999999999999"/>
  </r>
  <r>
    <n v="1427"/>
    <x v="14"/>
    <n v="26"/>
    <s v="Company Z"/>
    <s v="789 26th Street"/>
    <s v="Miami"/>
    <s v="FL"/>
    <n v="99999"/>
    <s v="USA"/>
    <x v="5"/>
    <x v="3"/>
    <d v="2014-12-28T00:00:00"/>
    <s v="Shipping Company C"/>
    <s v="Run Liu"/>
    <s v="789 26th Street"/>
    <s v="Miami"/>
    <s v="FL"/>
    <n v="99999"/>
    <s v="USA"/>
    <s v="Credit Card"/>
    <s v="Boysenberry Spread"/>
    <x v="6"/>
    <x v="11"/>
    <x v="38"/>
    <x v="52"/>
    <n v="164.15"/>
  </r>
  <r>
    <n v="1428"/>
    <x v="4"/>
    <n v="29"/>
    <s v="Company CC"/>
    <s v="789 29th Street"/>
    <s v="Denver"/>
    <s v="CO"/>
    <n v="99999"/>
    <s v="USA"/>
    <x v="3"/>
    <x v="0"/>
    <d v="2014-12-31T00:00:00"/>
    <s v="Shipping Company B"/>
    <s v="Soo Jung Lee"/>
    <s v="789 29th Street"/>
    <s v="Denver"/>
    <s v="CO"/>
    <n v="99999"/>
    <s v="USA"/>
    <s v="Check"/>
    <s v="Fruit Cocktail"/>
    <x v="14"/>
    <x v="21"/>
    <x v="36"/>
    <x v="53"/>
    <n v="193.01100000000002"/>
  </r>
  <r>
    <n v="1429"/>
    <x v="6"/>
    <n v="6"/>
    <s v="Company F"/>
    <s v="123 6th Street"/>
    <s v="Milwaukee"/>
    <s v="WI"/>
    <n v="99999"/>
    <s v="USA"/>
    <x v="4"/>
    <x v="2"/>
    <d v="2014-12-08T00:00:00"/>
    <s v="Shipping Company C"/>
    <s v="Francisco Pérez-Olaeta"/>
    <s v="123 6th Street"/>
    <s v="Milwaukee"/>
    <s v="WI"/>
    <n v="99999"/>
    <s v="USA"/>
    <s v="Check"/>
    <s v="Dried Pears"/>
    <x v="1"/>
    <x v="2"/>
    <x v="39"/>
    <x v="54"/>
    <n v="200.85"/>
  </r>
  <r>
    <n v="1430"/>
    <x v="6"/>
    <n v="6"/>
    <s v="Company F"/>
    <s v="123 6th Street"/>
    <s v="Milwaukee"/>
    <s v="WI"/>
    <n v="99999"/>
    <s v="USA"/>
    <x v="4"/>
    <x v="2"/>
    <d v="2014-12-08T00:00:00"/>
    <s v="Shipping Company C"/>
    <s v="Francisco Pérez-Olaeta"/>
    <s v="123 6th Street"/>
    <s v="Milwaukee"/>
    <s v="WI"/>
    <n v="99999"/>
    <s v="USA"/>
    <s v="Check"/>
    <s v="Dried Apples"/>
    <x v="1"/>
    <x v="3"/>
    <x v="40"/>
    <x v="55"/>
    <n v="225.62100000000001"/>
  </r>
  <r>
    <n v="1431"/>
    <x v="1"/>
    <n v="4"/>
    <s v="Company D"/>
    <s v="123 4th Street"/>
    <s v="New York"/>
    <s v="NY"/>
    <n v="99999"/>
    <s v="USA"/>
    <x v="1"/>
    <x v="1"/>
    <m/>
    <m/>
    <s v="Christina Lee"/>
    <s v="123 4th Street"/>
    <s v="New York"/>
    <s v="NY"/>
    <n v="99999"/>
    <s v="USA"/>
    <m/>
    <s v="Gnocchi"/>
    <x v="9"/>
    <x v="22"/>
    <x v="41"/>
    <x v="56"/>
    <n v="175.02800000000002"/>
  </r>
  <r>
    <n v="1432"/>
    <x v="5"/>
    <n v="3"/>
    <s v="Company C"/>
    <s v="123 3rd Street"/>
    <s v="Los Angelas"/>
    <s v="CA"/>
    <n v="99999"/>
    <s v="USA"/>
    <x v="0"/>
    <x v="0"/>
    <m/>
    <m/>
    <s v="Thomas Axerr"/>
    <s v="123 3rd Street"/>
    <s v="Los Angelas"/>
    <s v="CA"/>
    <n v="99999"/>
    <s v="USA"/>
    <m/>
    <s v="Green Tea"/>
    <x v="0"/>
    <x v="10"/>
    <x v="39"/>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Salesman">
  <location ref="A3:B12" firstHeaderRow="1" firstDataRow="1" firstDataCol="1" rowPageCount="1" colPageCount="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s>
  <rowFields count="1">
    <field x="9"/>
  </rowFields>
  <rowItems count="9">
    <i>
      <x v="6"/>
    </i>
    <i>
      <x/>
    </i>
    <i>
      <x v="1"/>
    </i>
    <i>
      <x v="5"/>
    </i>
    <i>
      <x v="3"/>
    </i>
    <i>
      <x v="4"/>
    </i>
    <i>
      <x v="7"/>
    </i>
    <i>
      <x v="2"/>
    </i>
    <i t="grand">
      <x/>
    </i>
  </rowItems>
  <colItems count="1">
    <i/>
  </colItems>
  <pageFields count="1">
    <pageField fld="10" hier="-1"/>
  </pageFields>
  <dataFields count="1">
    <dataField name="Sum of Revenue" fld="24" baseField="9" baseItem="0" numFmtId="166"/>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ategory">
  <location ref="A3:B14" firstHeaderRow="1" firstDataRow="1"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4"/>
        <item x="13"/>
        <item x="6"/>
        <item x="11"/>
        <item x="9"/>
        <item x="5"/>
        <item x="4"/>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8">
        <item x="0"/>
        <item x="1"/>
        <item x="2"/>
        <item x="3"/>
        <item x="4"/>
        <item x="5"/>
        <item x="6"/>
        <item t="default"/>
      </items>
    </pivotField>
    <pivotField numFmtId="165" showAll="0"/>
  </pivotFields>
  <rowFields count="1">
    <field x="21"/>
  </rowFields>
  <rowItems count="11">
    <i>
      <x v="1"/>
    </i>
    <i>
      <x v="6"/>
    </i>
    <i>
      <x v="12"/>
    </i>
    <i>
      <x v="9"/>
    </i>
    <i>
      <x v="11"/>
    </i>
    <i>
      <x v="2"/>
    </i>
    <i>
      <x v="5"/>
    </i>
    <i>
      <x/>
    </i>
    <i>
      <x v="4"/>
    </i>
    <i>
      <x v="3"/>
    </i>
    <i t="grand">
      <x/>
    </i>
  </rowItems>
  <colItems count="1">
    <i/>
  </colItems>
  <dataFields count="1">
    <dataField name="Sum of Revenue" fld="24" baseField="9" baseItem="0" numFmtId="166"/>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Category">
  <location ref="A3:D18" firstHeaderRow="0" firstDataRow="1"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4"/>
        <item x="13"/>
        <item x="6"/>
        <item x="11"/>
        <item x="9"/>
        <item x="5"/>
        <item x="4"/>
        <item h="1" x="12"/>
        <item t="default"/>
      </items>
      <autoSortScope>
        <pivotArea dataOnly="0" outline="0" fieldPosition="0">
          <references count="1">
            <reference field="4294967294" count="1" selected="0">
              <x v="2"/>
            </reference>
          </references>
        </pivotArea>
      </autoSortScope>
    </pivotField>
    <pivotField dataField="1" showAll="0">
      <items count="24">
        <item x="10"/>
        <item x="1"/>
        <item x="20"/>
        <item x="6"/>
        <item x="8"/>
        <item x="16"/>
        <item x="7"/>
        <item x="0"/>
        <item x="4"/>
        <item x="13"/>
        <item x="14"/>
        <item x="17"/>
        <item x="12"/>
        <item x="11"/>
        <item x="2"/>
        <item x="15"/>
        <item x="22"/>
        <item x="21"/>
        <item x="9"/>
        <item x="5"/>
        <item x="3"/>
        <item x="19"/>
        <item x="18"/>
        <item t="default"/>
      </items>
    </pivotField>
    <pivotField dataField="1"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numFmtId="165" showAll="0">
      <items count="8">
        <item x="0"/>
        <item x="1"/>
        <item x="2"/>
        <item x="3"/>
        <item x="4"/>
        <item x="5"/>
        <item x="6"/>
        <item t="default"/>
      </items>
    </pivotField>
    <pivotField numFmtId="165" showAll="0"/>
  </pivotFields>
  <rowFields count="1">
    <field x="21"/>
  </rowFields>
  <rowItems count="15">
    <i>
      <x v="1"/>
    </i>
    <i>
      <x v="6"/>
    </i>
    <i>
      <x/>
    </i>
    <i>
      <x v="2"/>
    </i>
    <i>
      <x v="12"/>
    </i>
    <i>
      <x v="13"/>
    </i>
    <i>
      <x v="3"/>
    </i>
    <i>
      <x v="9"/>
    </i>
    <i>
      <x v="4"/>
    </i>
    <i>
      <x v="5"/>
    </i>
    <i>
      <x v="11"/>
    </i>
    <i>
      <x v="10"/>
    </i>
    <i>
      <x v="8"/>
    </i>
    <i>
      <x v="7"/>
    </i>
    <i t="grand">
      <x/>
    </i>
  </rowItems>
  <colFields count="1">
    <field x="-2"/>
  </colFields>
  <colItems count="3">
    <i>
      <x/>
    </i>
    <i i="1">
      <x v="1"/>
    </i>
    <i i="2">
      <x v="2"/>
    </i>
  </colItems>
  <dataFields count="3">
    <dataField name="Average of Unit Price" fld="22" subtotal="average" baseField="21" baseItem="0" numFmtId="165"/>
    <dataField name="Sum of Quantity" fld="23" baseField="21" baseItem="0"/>
    <dataField name="Count of Quantity" fld="23"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Category">
  <location ref="A3:C56" firstHeaderRow="0" firstDataRow="1"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1"/>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4"/>
        <item x="13"/>
        <item x="6"/>
        <item x="11"/>
        <item x="9"/>
        <item x="5"/>
        <item x="4"/>
        <item h="1" x="12"/>
        <item t="default"/>
      </items>
      <autoSortScope>
        <pivotArea dataOnly="0" outline="0" fieldPosition="0">
          <references count="1">
            <reference field="4294967294" count="1" selected="0">
              <x v="0"/>
            </reference>
          </references>
        </pivotArea>
      </autoSortScope>
    </pivotField>
    <pivotField showAll="0">
      <items count="24">
        <item x="10"/>
        <item x="1"/>
        <item x="20"/>
        <item x="6"/>
        <item x="8"/>
        <item x="16"/>
        <item x="7"/>
        <item x="0"/>
        <item x="4"/>
        <item x="13"/>
        <item x="14"/>
        <item x="17"/>
        <item x="12"/>
        <item x="11"/>
        <item x="2"/>
        <item x="15"/>
        <item x="22"/>
        <item x="21"/>
        <item x="9"/>
        <item x="5"/>
        <item x="3"/>
        <item x="19"/>
        <item x="18"/>
        <item t="default"/>
      </items>
    </pivotField>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items count="8">
        <item x="0"/>
        <item x="1"/>
        <item x="2"/>
        <item x="3"/>
        <item x="4"/>
        <item x="5"/>
        <item x="6"/>
        <item t="default"/>
      </items>
    </pivotField>
    <pivotField numFmtId="165" showAll="0"/>
  </pivotFields>
  <rowFields count="2">
    <field x="21"/>
    <field x="9"/>
  </rowFields>
  <rowItems count="53">
    <i>
      <x v="1"/>
    </i>
    <i r="1">
      <x v="6"/>
    </i>
    <i r="1">
      <x v="4"/>
    </i>
    <i r="1">
      <x v="1"/>
    </i>
    <i r="1">
      <x v="5"/>
    </i>
    <i r="1">
      <x v="3"/>
    </i>
    <i r="1">
      <x v="2"/>
    </i>
    <i>
      <x v="6"/>
    </i>
    <i r="1">
      <x/>
    </i>
    <i r="1">
      <x v="5"/>
    </i>
    <i r="1">
      <x v="3"/>
    </i>
    <i r="1">
      <x v="1"/>
    </i>
    <i r="1">
      <x v="4"/>
    </i>
    <i>
      <x v="12"/>
    </i>
    <i r="1">
      <x v="6"/>
    </i>
    <i r="1">
      <x v="1"/>
    </i>
    <i r="1">
      <x v="5"/>
    </i>
    <i r="1">
      <x v="4"/>
    </i>
    <i>
      <x v="9"/>
    </i>
    <i r="1">
      <x v="3"/>
    </i>
    <i r="1">
      <x v="1"/>
    </i>
    <i r="1">
      <x/>
    </i>
    <i>
      <x v="11"/>
    </i>
    <i r="1">
      <x/>
    </i>
    <i r="1">
      <x v="7"/>
    </i>
    <i>
      <x v="2"/>
    </i>
    <i r="1">
      <x v="5"/>
    </i>
    <i r="1">
      <x v="6"/>
    </i>
    <i r="1">
      <x v="2"/>
    </i>
    <i>
      <x v="5"/>
    </i>
    <i r="1">
      <x v="6"/>
    </i>
    <i r="1">
      <x v="7"/>
    </i>
    <i>
      <x/>
    </i>
    <i r="1">
      <x v="3"/>
    </i>
    <i r="1">
      <x/>
    </i>
    <i r="1">
      <x v="6"/>
    </i>
    <i>
      <x v="4"/>
    </i>
    <i r="1">
      <x v="3"/>
    </i>
    <i r="1">
      <x v="4"/>
    </i>
    <i>
      <x v="3"/>
    </i>
    <i r="1">
      <x v="1"/>
    </i>
    <i r="1">
      <x v="6"/>
    </i>
    <i>
      <x v="13"/>
    </i>
    <i r="1">
      <x v="1"/>
    </i>
    <i r="1">
      <x v="4"/>
    </i>
    <i r="1">
      <x v="7"/>
    </i>
    <i>
      <x v="10"/>
    </i>
    <i r="1">
      <x v="1"/>
    </i>
    <i>
      <x v="7"/>
    </i>
    <i r="1">
      <x v="2"/>
    </i>
    <i>
      <x v="8"/>
    </i>
    <i r="1">
      <x/>
    </i>
    <i t="grand">
      <x/>
    </i>
  </rowItems>
  <colFields count="1">
    <field x="-2"/>
  </colFields>
  <colItems count="2">
    <i>
      <x/>
    </i>
    <i i="1">
      <x v="1"/>
    </i>
  </colItems>
  <dataFields count="2">
    <dataField name="Sum of Revenue" fld="24" baseField="21" baseItem="1" numFmtId="166"/>
    <dataField name="Percentage of Revenue" fld="24" showDataAs="percentOfTotal" baseField="2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Category">
  <location ref="A3:J19" firstHeaderRow="1" firstDataRow="2"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Col"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6">
        <item x="2"/>
        <item x="0"/>
        <item x="3"/>
        <item x="8"/>
        <item x="7"/>
        <item x="10"/>
        <item x="1"/>
        <item x="14"/>
        <item x="13"/>
        <item x="6"/>
        <item x="11"/>
        <item x="9"/>
        <item x="5"/>
        <item x="4"/>
        <item h="1" x="12"/>
        <item t="default"/>
      </items>
    </pivotField>
    <pivotField showAll="0">
      <items count="24">
        <item x="10"/>
        <item x="1"/>
        <item x="20"/>
        <item x="6"/>
        <item x="8"/>
        <item x="16"/>
        <item x="7"/>
        <item x="0"/>
        <item x="4"/>
        <item x="13"/>
        <item x="14"/>
        <item x="17"/>
        <item x="12"/>
        <item x="11"/>
        <item x="2"/>
        <item x="15"/>
        <item x="22"/>
        <item x="21"/>
        <item x="9"/>
        <item x="5"/>
        <item x="3"/>
        <item x="19"/>
        <item x="18"/>
        <item t="default"/>
      </items>
    </pivotField>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items count="8">
        <item x="0"/>
        <item x="1"/>
        <item x="2"/>
        <item x="3"/>
        <item x="4"/>
        <item x="5"/>
        <item x="6"/>
        <item t="default"/>
      </items>
    </pivotField>
    <pivotField numFmtId="165" showAll="0"/>
  </pivotFields>
  <rowFields count="1">
    <field x="21"/>
  </rowFields>
  <rowItems count="15">
    <i>
      <x/>
    </i>
    <i>
      <x v="1"/>
    </i>
    <i>
      <x v="2"/>
    </i>
    <i>
      <x v="3"/>
    </i>
    <i>
      <x v="4"/>
    </i>
    <i>
      <x v="5"/>
    </i>
    <i>
      <x v="6"/>
    </i>
    <i>
      <x v="7"/>
    </i>
    <i>
      <x v="8"/>
    </i>
    <i>
      <x v="9"/>
    </i>
    <i>
      <x v="10"/>
    </i>
    <i>
      <x v="11"/>
    </i>
    <i>
      <x v="12"/>
    </i>
    <i>
      <x v="13"/>
    </i>
    <i t="grand">
      <x/>
    </i>
  </rowItems>
  <colFields count="1">
    <field x="9"/>
  </colFields>
  <colItems count="9">
    <i>
      <x v="6"/>
    </i>
    <i>
      <x/>
    </i>
    <i>
      <x v="1"/>
    </i>
    <i>
      <x v="5"/>
    </i>
    <i>
      <x v="3"/>
    </i>
    <i>
      <x v="4"/>
    </i>
    <i>
      <x v="7"/>
    </i>
    <i>
      <x v="2"/>
    </i>
    <i t="grand">
      <x/>
    </i>
  </colItems>
  <dataFields count="1">
    <dataField name="Percentage of Revenue" fld="24" showDataAs="percentOfTotal" baseField="2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rowHeaderCaption="OrderDate">
  <location ref="A3:B19" firstHeaderRow="1" firstDataRow="1" firstDataCol="1"/>
  <pivotFields count="26">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h="1" x="12"/>
        <item t="default"/>
      </items>
    </pivotField>
    <pivotField showAll="0">
      <items count="24">
        <item x="10"/>
        <item x="1"/>
        <item x="20"/>
        <item x="6"/>
        <item x="8"/>
        <item x="16"/>
        <item x="7"/>
        <item x="0"/>
        <item x="4"/>
        <item x="13"/>
        <item x="14"/>
        <item x="17"/>
        <item x="12"/>
        <item x="11"/>
        <item x="2"/>
        <item x="15"/>
        <item x="22"/>
        <item x="21"/>
        <item x="9"/>
        <item x="5"/>
        <item x="3"/>
        <item x="19"/>
        <item x="18"/>
        <item t="default"/>
      </items>
    </pivotField>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items count="8">
        <item x="0"/>
        <item x="1"/>
        <item x="2"/>
        <item x="3"/>
        <item x="4"/>
        <item x="5"/>
        <item x="6"/>
        <item t="default"/>
      </items>
    </pivotField>
    <pivotField numFmtId="165" showAll="0"/>
  </pivotFields>
  <rowFields count="1">
    <field x="1"/>
  </rowFields>
  <rowItems count="16">
    <i>
      <x v="336"/>
    </i>
    <i>
      <x v="338"/>
    </i>
    <i>
      <x v="339"/>
    </i>
    <i>
      <x v="341"/>
    </i>
    <i>
      <x v="342"/>
    </i>
    <i>
      <x v="343"/>
    </i>
    <i>
      <x v="344"/>
    </i>
    <i>
      <x v="345"/>
    </i>
    <i>
      <x v="346"/>
    </i>
    <i>
      <x v="347"/>
    </i>
    <i>
      <x v="360"/>
    </i>
    <i>
      <x v="361"/>
    </i>
    <i>
      <x v="362"/>
    </i>
    <i>
      <x v="363"/>
    </i>
    <i>
      <x v="364"/>
    </i>
    <i t="grand">
      <x/>
    </i>
  </rowItems>
  <colItems count="1">
    <i/>
  </colItems>
  <dataFields count="1">
    <dataField name="Sum of Revenue" fld="24" baseField="0" baseItem="0"/>
  </dataFields>
  <chartFormats count="2">
    <chartFormat chart="18"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rowHeaderCaption="OrderDate">
  <location ref="A3:B8" firstHeaderRow="1" firstDataRow="1"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h="1" x="12"/>
        <item t="default"/>
      </items>
    </pivotField>
    <pivotField showAll="0">
      <items count="24">
        <item x="10"/>
        <item x="1"/>
        <item x="20"/>
        <item x="6"/>
        <item x="8"/>
        <item x="16"/>
        <item x="7"/>
        <item x="0"/>
        <item x="4"/>
        <item x="13"/>
        <item x="14"/>
        <item x="17"/>
        <item x="12"/>
        <item x="11"/>
        <item x="2"/>
        <item x="15"/>
        <item x="22"/>
        <item x="21"/>
        <item x="9"/>
        <item x="5"/>
        <item x="3"/>
        <item x="19"/>
        <item x="18"/>
        <item t="default"/>
      </items>
    </pivotField>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dataField="1" numFmtId="165" showAll="0">
      <items count="8">
        <item x="0"/>
        <item x="1"/>
        <item x="2"/>
        <item x="3"/>
        <item x="4"/>
        <item x="5"/>
        <item x="6"/>
        <item t="default"/>
      </items>
    </pivotField>
    <pivotField numFmtId="165" showAll="0"/>
  </pivotFields>
  <rowFields count="1">
    <field x="10"/>
  </rowFields>
  <rowItems count="5">
    <i>
      <x/>
    </i>
    <i>
      <x v="1"/>
    </i>
    <i>
      <x v="2"/>
    </i>
    <i>
      <x v="3"/>
    </i>
    <i t="grand">
      <x/>
    </i>
  </rowItems>
  <colItems count="1">
    <i/>
  </colItems>
  <dataFields count="1">
    <dataField name="Sum of Revenue" fld="24" baseField="0" baseItem="0"/>
  </dataFields>
  <chartFormats count="4">
    <chartFormat chart="18"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2"/>
          </reference>
        </references>
      </pivotArea>
    </chartFormat>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rowHeaderCaption="Revenue">
  <location ref="A3:B9" firstHeaderRow="1" firstDataRow="1" firstDataCol="1"/>
  <pivotFields count="26">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h="1" x="12"/>
        <item t="default"/>
      </items>
    </pivotField>
    <pivotField showAll="0">
      <items count="24">
        <item x="10"/>
        <item x="1"/>
        <item x="20"/>
        <item x="6"/>
        <item x="8"/>
        <item x="16"/>
        <item x="7"/>
        <item x="0"/>
        <item x="4"/>
        <item x="13"/>
        <item x="14"/>
        <item x="17"/>
        <item x="12"/>
        <item x="11"/>
        <item x="2"/>
        <item x="15"/>
        <item x="22"/>
        <item x="21"/>
        <item x="9"/>
        <item x="5"/>
        <item x="3"/>
        <item x="19"/>
        <item x="18"/>
        <item t="default"/>
      </items>
    </pivotField>
    <pivotField showAll="0">
      <items count="43">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x="28"/>
        <item t="default"/>
      </items>
    </pivotField>
    <pivotField axis="axisRow" dataField="1" numFmtId="165" showAll="0">
      <items count="8">
        <item x="0"/>
        <item x="1"/>
        <item x="2"/>
        <item x="3"/>
        <item x="4"/>
        <item x="5"/>
        <item x="6"/>
        <item t="default"/>
      </items>
    </pivotField>
    <pivotField numFmtId="165" showAll="0"/>
  </pivotFields>
  <rowFields count="1">
    <field x="24"/>
  </rowFields>
  <rowItems count="6">
    <i>
      <x v="1"/>
    </i>
    <i>
      <x v="2"/>
    </i>
    <i>
      <x v="3"/>
    </i>
    <i>
      <x v="4"/>
    </i>
    <i>
      <x v="5"/>
    </i>
    <i t="grand">
      <x/>
    </i>
  </rowItems>
  <colItems count="1">
    <i/>
  </colItems>
  <dataFields count="1">
    <dataField name="Count of Revenue" fld="24" subtotal="count" baseField="0" baseItem="0"/>
  </dataFields>
  <chartFormats count="3">
    <chartFormat chart="24" format="3"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9" name="PivotTable1"/>
    <pivotTable tabId="21" name="PivotTable1"/>
    <pivotTable tabId="14" name="PivotTable1"/>
    <pivotTable tabId="20" name="PivotTable1"/>
    <pivotTable tabId="16" name="PivotTable1"/>
    <pivotTable tabId="17" name="PivotTable1"/>
    <pivotTable tabId="18" name="PivotTable1"/>
    <pivotTable tabId="15" name="PivotTable1"/>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9" name="PivotTable1"/>
    <pivotTable tabId="21" name="PivotTable1"/>
    <pivotTable tabId="14" name="PivotTable1"/>
    <pivotTable tabId="20" name="PivotTable1"/>
    <pivotTable tabId="16" name="PivotTable1"/>
    <pivotTable tabId="17" name="PivotTable1"/>
    <pivotTable tabId="18" name="PivotTable1"/>
    <pivotTable tabId="15"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34950"/>
  <slicer name="Region" cache="Slicer_Region" caption="Region" rowHeight="23495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B1" workbookViewId="0">
      <selection activeCell="M15" sqref="M15"/>
    </sheetView>
  </sheetViews>
  <sheetFormatPr defaultRowHeight="14.4" x14ac:dyDescent="0.3"/>
  <cols>
    <col min="1" max="1" width="15.109375" customWidth="1"/>
    <col min="2" max="2" width="14.88671875" customWidth="1"/>
    <col min="3" max="5" width="7.5546875" customWidth="1"/>
    <col min="6" max="6" width="10.77734375" bestFit="1" customWidth="1"/>
  </cols>
  <sheetData>
    <row r="1" spans="1:2" x14ac:dyDescent="0.3">
      <c r="A1" s="7" t="s">
        <v>10</v>
      </c>
      <c r="B1" t="s">
        <v>161</v>
      </c>
    </row>
    <row r="3" spans="1:2" x14ac:dyDescent="0.3">
      <c r="A3" s="7" t="s">
        <v>156</v>
      </c>
      <c r="B3" t="s">
        <v>154</v>
      </c>
    </row>
    <row r="4" spans="1:2" x14ac:dyDescent="0.3">
      <c r="A4" s="8" t="s">
        <v>60</v>
      </c>
      <c r="B4" s="9">
        <v>17137.579999999998</v>
      </c>
    </row>
    <row r="5" spans="1:2" x14ac:dyDescent="0.3">
      <c r="A5" s="8" t="s">
        <v>44</v>
      </c>
      <c r="B5" s="9">
        <v>12368.9</v>
      </c>
    </row>
    <row r="6" spans="1:2" x14ac:dyDescent="0.3">
      <c r="A6" s="8" t="s">
        <v>94</v>
      </c>
      <c r="B6" s="9">
        <v>12065.27</v>
      </c>
    </row>
    <row r="7" spans="1:2" x14ac:dyDescent="0.3">
      <c r="A7" s="8" t="s">
        <v>86</v>
      </c>
      <c r="B7" s="9">
        <v>10514.5</v>
      </c>
    </row>
    <row r="8" spans="1:2" x14ac:dyDescent="0.3">
      <c r="A8" s="8" t="s">
        <v>101</v>
      </c>
      <c r="B8" s="9">
        <v>7421.07</v>
      </c>
    </row>
    <row r="9" spans="1:2" x14ac:dyDescent="0.3">
      <c r="A9" s="8" t="s">
        <v>31</v>
      </c>
      <c r="B9" s="9">
        <v>6942.8600000000006</v>
      </c>
    </row>
    <row r="10" spans="1:2" x14ac:dyDescent="0.3">
      <c r="A10" s="8" t="s">
        <v>129</v>
      </c>
      <c r="B10" s="9">
        <v>2814.65</v>
      </c>
    </row>
    <row r="11" spans="1:2" x14ac:dyDescent="0.3">
      <c r="A11" s="8" t="s">
        <v>70</v>
      </c>
      <c r="B11" s="9">
        <v>979.25</v>
      </c>
    </row>
    <row r="12" spans="1:2" x14ac:dyDescent="0.3">
      <c r="A12" s="8" t="s">
        <v>153</v>
      </c>
      <c r="B12" s="9">
        <v>70244.079999999987</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68"/>
  <sheetViews>
    <sheetView zoomScaleNormal="100" workbookViewId="0">
      <selection activeCell="W59" sqref="W59"/>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152</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row>
    <row r="5" spans="1:26" x14ac:dyDescent="0.3">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row>
    <row r="6" spans="1:26" x14ac:dyDescent="0.3">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row>
    <row r="7" spans="1:26" x14ac:dyDescent="0.3">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26" x14ac:dyDescent="0.3">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26" x14ac:dyDescent="0.3">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26" x14ac:dyDescent="0.3">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26" x14ac:dyDescent="0.3">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26" x14ac:dyDescent="0.3">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26" x14ac:dyDescent="0.3">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26" x14ac:dyDescent="0.3">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26" x14ac:dyDescent="0.3">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26" x14ac:dyDescent="0.3">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3">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3">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3">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3">
      <c r="A20">
        <v>1384</v>
      </c>
      <c r="B20" s="3">
        <v>41983</v>
      </c>
      <c r="C20">
        <v>10</v>
      </c>
      <c r="D20" t="s">
        <v>97</v>
      </c>
      <c r="E20" t="s">
        <v>98</v>
      </c>
      <c r="F20" t="s">
        <v>99</v>
      </c>
      <c r="G20" t="s">
        <v>100</v>
      </c>
      <c r="H20" s="4">
        <v>99999</v>
      </c>
      <c r="I20" t="s">
        <v>30</v>
      </c>
      <c r="J20" t="s">
        <v>101</v>
      </c>
      <c r="K20" t="s">
        <v>45</v>
      </c>
      <c r="L20" s="3">
        <f>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3">
      <c r="A21">
        <v>1385</v>
      </c>
      <c r="B21" s="3">
        <v>41983</v>
      </c>
      <c r="C21">
        <v>10</v>
      </c>
      <c r="D21" t="s">
        <v>97</v>
      </c>
      <c r="E21" t="s">
        <v>98</v>
      </c>
      <c r="F21" t="s">
        <v>99</v>
      </c>
      <c r="G21" t="s">
        <v>100</v>
      </c>
      <c r="H21" s="4">
        <v>99999</v>
      </c>
      <c r="I21" t="s">
        <v>30</v>
      </c>
      <c r="J21" t="s">
        <v>101</v>
      </c>
      <c r="K21" t="s">
        <v>45</v>
      </c>
      <c r="L21" s="3">
        <f>B21+2</f>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3">
      <c r="A22">
        <v>1386</v>
      </c>
      <c r="B22" s="3">
        <v>41983</v>
      </c>
      <c r="C22">
        <v>10</v>
      </c>
      <c r="D22" t="s">
        <v>97</v>
      </c>
      <c r="E22" t="s">
        <v>98</v>
      </c>
      <c r="F22" t="s">
        <v>99</v>
      </c>
      <c r="G22" t="s">
        <v>100</v>
      </c>
      <c r="H22" s="4">
        <v>99999</v>
      </c>
      <c r="I22" t="s">
        <v>30</v>
      </c>
      <c r="J22" t="s">
        <v>101</v>
      </c>
      <c r="K22" t="s">
        <v>45</v>
      </c>
      <c r="L22" s="3">
        <f>B22+2</f>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3">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3">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3">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3">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3">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3">
      <c r="A28">
        <v>1392</v>
      </c>
      <c r="B28" s="3">
        <v>42001</v>
      </c>
      <c r="C28">
        <v>28</v>
      </c>
      <c r="D28" t="s">
        <v>90</v>
      </c>
      <c r="E28" t="s">
        <v>91</v>
      </c>
      <c r="F28" t="s">
        <v>92</v>
      </c>
      <c r="G28" t="s">
        <v>93</v>
      </c>
      <c r="H28" s="4">
        <v>99999</v>
      </c>
      <c r="I28" t="s">
        <v>30</v>
      </c>
      <c r="J28" t="s">
        <v>94</v>
      </c>
      <c r="K28" t="s">
        <v>95</v>
      </c>
      <c r="L28" s="3">
        <f t="shared" ref="L28:L53" si="1">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3">
      <c r="A29">
        <v>1393</v>
      </c>
      <c r="B29" s="3">
        <v>42001</v>
      </c>
      <c r="C29">
        <v>28</v>
      </c>
      <c r="D29" t="s">
        <v>90</v>
      </c>
      <c r="E29" t="s">
        <v>91</v>
      </c>
      <c r="F29" t="s">
        <v>92</v>
      </c>
      <c r="G29" t="s">
        <v>93</v>
      </c>
      <c r="H29" s="4">
        <v>99999</v>
      </c>
      <c r="I29" t="s">
        <v>30</v>
      </c>
      <c r="J29" t="s">
        <v>94</v>
      </c>
      <c r="K29" t="s">
        <v>95</v>
      </c>
      <c r="L29" s="3">
        <f t="shared" si="1"/>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3">
      <c r="A30">
        <v>1394</v>
      </c>
      <c r="B30" s="3">
        <v>41982</v>
      </c>
      <c r="C30">
        <v>9</v>
      </c>
      <c r="D30" t="s">
        <v>125</v>
      </c>
      <c r="E30" t="s">
        <v>126</v>
      </c>
      <c r="F30" t="s">
        <v>127</v>
      </c>
      <c r="G30" t="s">
        <v>128</v>
      </c>
      <c r="H30" s="4">
        <v>99999</v>
      </c>
      <c r="I30" t="s">
        <v>30</v>
      </c>
      <c r="J30" t="s">
        <v>129</v>
      </c>
      <c r="K30" t="s">
        <v>32</v>
      </c>
      <c r="L30" s="3">
        <f t="shared" si="1"/>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3">
      <c r="A31">
        <v>1395</v>
      </c>
      <c r="B31" s="3">
        <v>41982</v>
      </c>
      <c r="C31">
        <v>9</v>
      </c>
      <c r="D31" t="s">
        <v>125</v>
      </c>
      <c r="E31" t="s">
        <v>126</v>
      </c>
      <c r="F31" t="s">
        <v>127</v>
      </c>
      <c r="G31" t="s">
        <v>128</v>
      </c>
      <c r="H31" s="4">
        <v>99999</v>
      </c>
      <c r="I31" t="s">
        <v>30</v>
      </c>
      <c r="J31" t="s">
        <v>129</v>
      </c>
      <c r="K31" t="s">
        <v>32</v>
      </c>
      <c r="L31" s="3">
        <f t="shared" si="1"/>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3">
      <c r="A32">
        <v>1396</v>
      </c>
      <c r="B32" s="3">
        <v>41979</v>
      </c>
      <c r="C32">
        <v>6</v>
      </c>
      <c r="D32" t="s">
        <v>82</v>
      </c>
      <c r="E32" t="s">
        <v>83</v>
      </c>
      <c r="F32" t="s">
        <v>84</v>
      </c>
      <c r="G32" t="s">
        <v>85</v>
      </c>
      <c r="H32" s="4">
        <v>99999</v>
      </c>
      <c r="I32" t="s">
        <v>30</v>
      </c>
      <c r="J32" t="s">
        <v>86</v>
      </c>
      <c r="K32" t="s">
        <v>61</v>
      </c>
      <c r="L32" s="3">
        <f t="shared" si="1"/>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3">
      <c r="A33">
        <v>1397</v>
      </c>
      <c r="B33" s="3">
        <v>41981</v>
      </c>
      <c r="C33">
        <v>8</v>
      </c>
      <c r="D33" t="s">
        <v>56</v>
      </c>
      <c r="E33" t="s">
        <v>57</v>
      </c>
      <c r="F33" t="s">
        <v>58</v>
      </c>
      <c r="G33" t="s">
        <v>59</v>
      </c>
      <c r="H33" s="4">
        <v>99999</v>
      </c>
      <c r="I33" t="s">
        <v>30</v>
      </c>
      <c r="J33" t="s">
        <v>60</v>
      </c>
      <c r="K33" t="s">
        <v>61</v>
      </c>
      <c r="L33" s="3">
        <f t="shared" si="1"/>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3">
      <c r="A34">
        <v>1398</v>
      </c>
      <c r="B34" s="3">
        <v>41981</v>
      </c>
      <c r="C34">
        <v>8</v>
      </c>
      <c r="D34" t="s">
        <v>56</v>
      </c>
      <c r="E34" t="s">
        <v>57</v>
      </c>
      <c r="F34" t="s">
        <v>58</v>
      </c>
      <c r="G34" t="s">
        <v>59</v>
      </c>
      <c r="H34" s="4">
        <v>99999</v>
      </c>
      <c r="I34" t="s">
        <v>30</v>
      </c>
      <c r="J34" t="s">
        <v>60</v>
      </c>
      <c r="K34" t="s">
        <v>61</v>
      </c>
      <c r="L34" s="3">
        <f t="shared" si="1"/>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3">
      <c r="A35">
        <v>1399</v>
      </c>
      <c r="B35" s="3">
        <v>41998</v>
      </c>
      <c r="C35">
        <v>25</v>
      </c>
      <c r="D35" t="s">
        <v>137</v>
      </c>
      <c r="E35" t="s">
        <v>138</v>
      </c>
      <c r="F35" t="s">
        <v>99</v>
      </c>
      <c r="G35" t="s">
        <v>100</v>
      </c>
      <c r="H35" s="4">
        <v>99999</v>
      </c>
      <c r="I35" t="s">
        <v>30</v>
      </c>
      <c r="J35" t="s">
        <v>101</v>
      </c>
      <c r="K35" t="s">
        <v>45</v>
      </c>
      <c r="L35" s="3">
        <f t="shared" si="1"/>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3">
      <c r="A36">
        <v>1400</v>
      </c>
      <c r="B36" s="3">
        <v>41999</v>
      </c>
      <c r="C36">
        <v>26</v>
      </c>
      <c r="D36" t="s">
        <v>140</v>
      </c>
      <c r="E36" t="s">
        <v>141</v>
      </c>
      <c r="F36" t="s">
        <v>115</v>
      </c>
      <c r="G36" t="s">
        <v>116</v>
      </c>
      <c r="H36" s="4">
        <v>99999</v>
      </c>
      <c r="I36" t="s">
        <v>30</v>
      </c>
      <c r="J36" t="s">
        <v>94</v>
      </c>
      <c r="K36" t="s">
        <v>95</v>
      </c>
      <c r="L36" s="3">
        <f t="shared" si="1"/>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3">
      <c r="A37">
        <v>1401</v>
      </c>
      <c r="B37" s="3">
        <v>41999</v>
      </c>
      <c r="C37">
        <v>26</v>
      </c>
      <c r="D37" t="s">
        <v>140</v>
      </c>
      <c r="E37" t="s">
        <v>141</v>
      </c>
      <c r="F37" t="s">
        <v>115</v>
      </c>
      <c r="G37" t="s">
        <v>116</v>
      </c>
      <c r="H37" s="4">
        <v>99999</v>
      </c>
      <c r="I37" t="s">
        <v>30</v>
      </c>
      <c r="J37" t="s">
        <v>94</v>
      </c>
      <c r="K37" t="s">
        <v>95</v>
      </c>
      <c r="L37" s="3">
        <f t="shared" si="1"/>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3">
      <c r="A38">
        <v>1402</v>
      </c>
      <c r="B38" s="3">
        <v>41999</v>
      </c>
      <c r="C38">
        <v>26</v>
      </c>
      <c r="D38" t="s">
        <v>140</v>
      </c>
      <c r="E38" t="s">
        <v>141</v>
      </c>
      <c r="F38" t="s">
        <v>115</v>
      </c>
      <c r="G38" t="s">
        <v>116</v>
      </c>
      <c r="H38" s="4">
        <v>99999</v>
      </c>
      <c r="I38" t="s">
        <v>30</v>
      </c>
      <c r="J38" t="s">
        <v>94</v>
      </c>
      <c r="K38" t="s">
        <v>95</v>
      </c>
      <c r="L38" s="3">
        <f t="shared" si="1"/>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3">
      <c r="A39">
        <v>1403</v>
      </c>
      <c r="B39" s="3">
        <v>42002</v>
      </c>
      <c r="C39">
        <v>29</v>
      </c>
      <c r="D39" t="s">
        <v>66</v>
      </c>
      <c r="E39" t="s">
        <v>67</v>
      </c>
      <c r="F39" t="s">
        <v>68</v>
      </c>
      <c r="G39" t="s">
        <v>69</v>
      </c>
      <c r="H39" s="4">
        <v>99999</v>
      </c>
      <c r="I39" t="s">
        <v>30</v>
      </c>
      <c r="J39" t="s">
        <v>70</v>
      </c>
      <c r="K39" t="s">
        <v>32</v>
      </c>
      <c r="L39" s="3">
        <f t="shared" si="1"/>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3">
      <c r="A40">
        <v>1404</v>
      </c>
      <c r="B40" s="3">
        <v>41979</v>
      </c>
      <c r="C40">
        <v>6</v>
      </c>
      <c r="D40" t="s">
        <v>82</v>
      </c>
      <c r="E40" t="s">
        <v>83</v>
      </c>
      <c r="F40" t="s">
        <v>84</v>
      </c>
      <c r="G40" t="s">
        <v>85</v>
      </c>
      <c r="H40" s="4">
        <v>99999</v>
      </c>
      <c r="I40" t="s">
        <v>30</v>
      </c>
      <c r="J40" t="s">
        <v>86</v>
      </c>
      <c r="K40" t="s">
        <v>61</v>
      </c>
      <c r="L40" s="3">
        <f t="shared" si="1"/>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3">
      <c r="A41">
        <v>1405</v>
      </c>
      <c r="B41" s="3">
        <v>42000</v>
      </c>
      <c r="C41">
        <v>27</v>
      </c>
      <c r="D41" t="s">
        <v>26</v>
      </c>
      <c r="E41" t="s">
        <v>27</v>
      </c>
      <c r="F41" t="s">
        <v>28</v>
      </c>
      <c r="G41" t="s">
        <v>29</v>
      </c>
      <c r="H41" s="4">
        <v>99999</v>
      </c>
      <c r="I41" t="s">
        <v>30</v>
      </c>
      <c r="J41" t="s">
        <v>31</v>
      </c>
      <c r="K41" t="s">
        <v>32</v>
      </c>
      <c r="L41" s="3">
        <f t="shared" si="1"/>
        <v>42002</v>
      </c>
      <c r="M41" t="s">
        <v>33</v>
      </c>
      <c r="N41" t="s">
        <v>34</v>
      </c>
      <c r="O41" t="s">
        <v>27</v>
      </c>
      <c r="P41" t="s">
        <v>28</v>
      </c>
      <c r="Q41" t="s">
        <v>29</v>
      </c>
      <c r="R41" s="4">
        <v>99999</v>
      </c>
      <c r="S41" t="s">
        <v>30</v>
      </c>
      <c r="T41" t="s">
        <v>35</v>
      </c>
      <c r="W41" s="6"/>
      <c r="Y41" s="6">
        <v>0</v>
      </c>
      <c r="Z41" s="5">
        <v>27</v>
      </c>
    </row>
    <row r="42" spans="1:26" x14ac:dyDescent="0.3">
      <c r="A42">
        <v>1406</v>
      </c>
      <c r="B42" s="3">
        <v>41977</v>
      </c>
      <c r="C42">
        <v>4</v>
      </c>
      <c r="D42" t="s">
        <v>40</v>
      </c>
      <c r="E42" t="s">
        <v>41</v>
      </c>
      <c r="F42" t="s">
        <v>42</v>
      </c>
      <c r="G42" t="s">
        <v>43</v>
      </c>
      <c r="H42" s="4">
        <v>99999</v>
      </c>
      <c r="I42" t="s">
        <v>30</v>
      </c>
      <c r="J42" t="s">
        <v>44</v>
      </c>
      <c r="K42" t="s">
        <v>45</v>
      </c>
      <c r="L42" s="3">
        <f t="shared" si="1"/>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3">
      <c r="A43">
        <v>1407</v>
      </c>
      <c r="B43" s="3">
        <v>41977</v>
      </c>
      <c r="C43">
        <v>4</v>
      </c>
      <c r="D43" t="s">
        <v>40</v>
      </c>
      <c r="E43" t="s">
        <v>41</v>
      </c>
      <c r="F43" t="s">
        <v>42</v>
      </c>
      <c r="G43" t="s">
        <v>43</v>
      </c>
      <c r="H43" s="4">
        <v>99999</v>
      </c>
      <c r="I43" t="s">
        <v>30</v>
      </c>
      <c r="J43" t="s">
        <v>44</v>
      </c>
      <c r="K43" t="s">
        <v>45</v>
      </c>
      <c r="L43" s="3">
        <f t="shared" si="1"/>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3">
      <c r="A44">
        <v>1408</v>
      </c>
      <c r="B44" s="3">
        <v>41985</v>
      </c>
      <c r="C44">
        <v>12</v>
      </c>
      <c r="D44" t="s">
        <v>51</v>
      </c>
      <c r="E44" t="s">
        <v>52</v>
      </c>
      <c r="F44" t="s">
        <v>28</v>
      </c>
      <c r="G44" t="s">
        <v>29</v>
      </c>
      <c r="H44" s="4">
        <v>99999</v>
      </c>
      <c r="I44" t="s">
        <v>30</v>
      </c>
      <c r="J44" t="s">
        <v>31</v>
      </c>
      <c r="K44" t="s">
        <v>32</v>
      </c>
      <c r="L44" s="3">
        <f t="shared" si="1"/>
        <v>41987</v>
      </c>
      <c r="M44" t="s">
        <v>33</v>
      </c>
      <c r="N44" t="s">
        <v>53</v>
      </c>
      <c r="O44" t="s">
        <v>52</v>
      </c>
      <c r="P44" t="s">
        <v>28</v>
      </c>
      <c r="Q44" t="s">
        <v>29</v>
      </c>
      <c r="R44" s="4">
        <v>99999</v>
      </c>
      <c r="S44" t="s">
        <v>30</v>
      </c>
      <c r="T44" t="s">
        <v>48</v>
      </c>
      <c r="W44" s="6"/>
      <c r="Y44" s="6">
        <v>0</v>
      </c>
      <c r="Z44" s="5">
        <v>8</v>
      </c>
    </row>
    <row r="45" spans="1:26" x14ac:dyDescent="0.3">
      <c r="A45">
        <v>1409</v>
      </c>
      <c r="B45" s="3">
        <v>41981</v>
      </c>
      <c r="C45">
        <v>8</v>
      </c>
      <c r="D45" t="s">
        <v>56</v>
      </c>
      <c r="E45" t="s">
        <v>57</v>
      </c>
      <c r="F45" t="s">
        <v>58</v>
      </c>
      <c r="G45" t="s">
        <v>59</v>
      </c>
      <c r="H45" s="4">
        <v>99999</v>
      </c>
      <c r="I45" t="s">
        <v>30</v>
      </c>
      <c r="J45" t="s">
        <v>60</v>
      </c>
      <c r="K45" t="s">
        <v>61</v>
      </c>
      <c r="L45" s="3">
        <f t="shared" si="1"/>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3">
      <c r="A46">
        <v>1410</v>
      </c>
      <c r="B46" s="3">
        <v>41977</v>
      </c>
      <c r="C46">
        <v>4</v>
      </c>
      <c r="D46" t="s">
        <v>40</v>
      </c>
      <c r="E46" t="s">
        <v>41</v>
      </c>
      <c r="F46" t="s">
        <v>42</v>
      </c>
      <c r="G46" t="s">
        <v>43</v>
      </c>
      <c r="H46" s="4">
        <v>99999</v>
      </c>
      <c r="I46" t="s">
        <v>30</v>
      </c>
      <c r="J46" t="s">
        <v>44</v>
      </c>
      <c r="K46" t="s">
        <v>45</v>
      </c>
      <c r="L46" s="3">
        <f t="shared" si="1"/>
        <v>41979</v>
      </c>
      <c r="M46" t="s">
        <v>62</v>
      </c>
      <c r="N46" t="s">
        <v>47</v>
      </c>
      <c r="O46" t="s">
        <v>41</v>
      </c>
      <c r="P46" t="s">
        <v>42</v>
      </c>
      <c r="Q46" t="s">
        <v>43</v>
      </c>
      <c r="R46" s="4">
        <v>99999</v>
      </c>
      <c r="S46" t="s">
        <v>30</v>
      </c>
      <c r="T46" t="s">
        <v>35</v>
      </c>
      <c r="W46" s="6"/>
      <c r="Y46" s="6">
        <v>0</v>
      </c>
      <c r="Z46" s="5">
        <v>9</v>
      </c>
    </row>
    <row r="47" spans="1:26" x14ac:dyDescent="0.3">
      <c r="A47">
        <v>1411</v>
      </c>
      <c r="B47" s="3">
        <v>42002</v>
      </c>
      <c r="C47">
        <v>29</v>
      </c>
      <c r="D47" t="s">
        <v>66</v>
      </c>
      <c r="E47" t="s">
        <v>67</v>
      </c>
      <c r="F47" t="s">
        <v>68</v>
      </c>
      <c r="G47" t="s">
        <v>69</v>
      </c>
      <c r="H47" s="4">
        <v>99999</v>
      </c>
      <c r="I47" t="s">
        <v>30</v>
      </c>
      <c r="J47" t="s">
        <v>70</v>
      </c>
      <c r="K47" t="s">
        <v>32</v>
      </c>
      <c r="L47" s="3">
        <f t="shared" si="1"/>
        <v>42004</v>
      </c>
      <c r="M47" t="s">
        <v>33</v>
      </c>
      <c r="N47" t="s">
        <v>71</v>
      </c>
      <c r="O47" t="s">
        <v>67</v>
      </c>
      <c r="P47" t="s">
        <v>68</v>
      </c>
      <c r="Q47" t="s">
        <v>69</v>
      </c>
      <c r="R47" s="4">
        <v>99999</v>
      </c>
      <c r="S47" t="s">
        <v>30</v>
      </c>
      <c r="T47" t="s">
        <v>35</v>
      </c>
      <c r="W47" s="6"/>
      <c r="Y47" s="6">
        <v>0</v>
      </c>
      <c r="Z47" s="5">
        <v>23</v>
      </c>
    </row>
    <row r="48" spans="1:26" x14ac:dyDescent="0.3">
      <c r="A48">
        <v>1412</v>
      </c>
      <c r="B48" s="3">
        <v>41976</v>
      </c>
      <c r="C48">
        <v>3</v>
      </c>
      <c r="D48" t="s">
        <v>74</v>
      </c>
      <c r="E48" t="s">
        <v>75</v>
      </c>
      <c r="F48" t="s">
        <v>76</v>
      </c>
      <c r="G48" t="s">
        <v>77</v>
      </c>
      <c r="H48" s="4">
        <v>99999</v>
      </c>
      <c r="I48" t="s">
        <v>30</v>
      </c>
      <c r="J48" t="s">
        <v>31</v>
      </c>
      <c r="K48" t="s">
        <v>32</v>
      </c>
      <c r="L48" s="3">
        <f t="shared" si="1"/>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3">
      <c r="A49">
        <v>1413</v>
      </c>
      <c r="B49" s="3">
        <v>41976</v>
      </c>
      <c r="C49">
        <v>3</v>
      </c>
      <c r="D49" t="s">
        <v>74</v>
      </c>
      <c r="E49" t="s">
        <v>75</v>
      </c>
      <c r="F49" t="s">
        <v>76</v>
      </c>
      <c r="G49" t="s">
        <v>77</v>
      </c>
      <c r="H49" s="4">
        <v>99999</v>
      </c>
      <c r="I49" t="s">
        <v>30</v>
      </c>
      <c r="J49" t="s">
        <v>31</v>
      </c>
      <c r="K49" t="s">
        <v>32</v>
      </c>
      <c r="L49" s="3">
        <f t="shared" si="1"/>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3">
      <c r="A50">
        <v>1414</v>
      </c>
      <c r="B50" s="3">
        <v>41979</v>
      </c>
      <c r="C50">
        <v>6</v>
      </c>
      <c r="D50" t="s">
        <v>82</v>
      </c>
      <c r="E50" t="s">
        <v>83</v>
      </c>
      <c r="F50" t="s">
        <v>84</v>
      </c>
      <c r="G50" t="s">
        <v>85</v>
      </c>
      <c r="H50" s="4">
        <v>99999</v>
      </c>
      <c r="I50" t="s">
        <v>30</v>
      </c>
      <c r="J50" t="s">
        <v>86</v>
      </c>
      <c r="K50" t="s">
        <v>61</v>
      </c>
      <c r="L50" s="3">
        <f t="shared" si="1"/>
        <v>41981</v>
      </c>
      <c r="M50" t="s">
        <v>33</v>
      </c>
      <c r="N50" t="s">
        <v>87</v>
      </c>
      <c r="O50" t="s">
        <v>83</v>
      </c>
      <c r="P50" t="s">
        <v>84</v>
      </c>
      <c r="Q50" t="s">
        <v>85</v>
      </c>
      <c r="R50" s="4">
        <v>99999</v>
      </c>
      <c r="S50" t="s">
        <v>30</v>
      </c>
      <c r="T50" t="s">
        <v>48</v>
      </c>
      <c r="W50" s="6"/>
      <c r="Y50" s="6">
        <v>0</v>
      </c>
      <c r="Z50" s="5">
        <v>31</v>
      </c>
    </row>
    <row r="51" spans="1:26" x14ac:dyDescent="0.3">
      <c r="A51">
        <v>1415</v>
      </c>
      <c r="B51" s="3">
        <v>42001</v>
      </c>
      <c r="C51">
        <v>28</v>
      </c>
      <c r="D51" t="s">
        <v>90</v>
      </c>
      <c r="E51" t="s">
        <v>91</v>
      </c>
      <c r="F51" t="s">
        <v>92</v>
      </c>
      <c r="G51" t="s">
        <v>93</v>
      </c>
      <c r="H51" s="4">
        <v>99999</v>
      </c>
      <c r="I51" t="s">
        <v>30</v>
      </c>
      <c r="J51" t="s">
        <v>94</v>
      </c>
      <c r="K51" t="s">
        <v>95</v>
      </c>
      <c r="L51" s="3">
        <f t="shared" si="1"/>
        <v>42003</v>
      </c>
      <c r="M51" t="s">
        <v>62</v>
      </c>
      <c r="N51" t="s">
        <v>96</v>
      </c>
      <c r="O51" t="s">
        <v>91</v>
      </c>
      <c r="P51" t="s">
        <v>92</v>
      </c>
      <c r="Q51" t="s">
        <v>93</v>
      </c>
      <c r="R51" s="4">
        <v>99999</v>
      </c>
      <c r="S51" t="s">
        <v>30</v>
      </c>
      <c r="T51" t="s">
        <v>35</v>
      </c>
      <c r="W51" s="6"/>
      <c r="Y51" s="6">
        <v>0</v>
      </c>
      <c r="Z51" s="5">
        <v>20</v>
      </c>
    </row>
    <row r="52" spans="1:26" x14ac:dyDescent="0.3">
      <c r="A52">
        <v>1416</v>
      </c>
      <c r="B52" s="3">
        <v>41981</v>
      </c>
      <c r="C52">
        <v>8</v>
      </c>
      <c r="D52" t="s">
        <v>56</v>
      </c>
      <c r="E52" t="s">
        <v>57</v>
      </c>
      <c r="F52" t="s">
        <v>58</v>
      </c>
      <c r="G52" t="s">
        <v>59</v>
      </c>
      <c r="H52" s="4">
        <v>99999</v>
      </c>
      <c r="I52" t="s">
        <v>30</v>
      </c>
      <c r="J52" t="s">
        <v>60</v>
      </c>
      <c r="K52" t="s">
        <v>61</v>
      </c>
      <c r="L52" s="3">
        <f t="shared" si="1"/>
        <v>41983</v>
      </c>
      <c r="M52" t="s">
        <v>62</v>
      </c>
      <c r="N52" t="s">
        <v>63</v>
      </c>
      <c r="O52" t="s">
        <v>57</v>
      </c>
      <c r="P52" t="s">
        <v>58</v>
      </c>
      <c r="Q52" t="s">
        <v>59</v>
      </c>
      <c r="R52" s="4">
        <v>99999</v>
      </c>
      <c r="S52" t="s">
        <v>30</v>
      </c>
      <c r="T52" t="s">
        <v>35</v>
      </c>
      <c r="W52" s="6"/>
      <c r="Y52" s="6">
        <v>0</v>
      </c>
      <c r="Z52" s="5">
        <v>34</v>
      </c>
    </row>
    <row r="53" spans="1:26" x14ac:dyDescent="0.3">
      <c r="A53">
        <v>1417</v>
      </c>
      <c r="B53" s="3">
        <v>41983</v>
      </c>
      <c r="C53">
        <v>10</v>
      </c>
      <c r="D53" t="s">
        <v>97</v>
      </c>
      <c r="E53" t="s">
        <v>98</v>
      </c>
      <c r="F53" t="s">
        <v>99</v>
      </c>
      <c r="G53" t="s">
        <v>100</v>
      </c>
      <c r="H53" s="4">
        <v>99999</v>
      </c>
      <c r="I53" t="s">
        <v>30</v>
      </c>
      <c r="J53" t="s">
        <v>101</v>
      </c>
      <c r="K53" t="s">
        <v>45</v>
      </c>
      <c r="L53" s="3">
        <f t="shared" si="1"/>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3">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W54" s="6"/>
      <c r="Y54" s="6">
        <v>0</v>
      </c>
      <c r="Z54" s="5">
        <v>33</v>
      </c>
    </row>
    <row r="55" spans="1:26" x14ac:dyDescent="0.3">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3">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3">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3">
      <c r="A58">
        <v>1422</v>
      </c>
      <c r="B58" s="3">
        <v>42001</v>
      </c>
      <c r="C58">
        <v>28</v>
      </c>
      <c r="D58" t="s">
        <v>90</v>
      </c>
      <c r="E58" t="s">
        <v>91</v>
      </c>
      <c r="F58" t="s">
        <v>92</v>
      </c>
      <c r="G58" t="s">
        <v>93</v>
      </c>
      <c r="H58" s="4">
        <v>99999</v>
      </c>
      <c r="I58" t="s">
        <v>30</v>
      </c>
      <c r="J58" t="s">
        <v>94</v>
      </c>
      <c r="K58" t="s">
        <v>95</v>
      </c>
      <c r="L58" s="3">
        <f t="shared" ref="L58:L66" si="2">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3">
      <c r="A59">
        <v>1423</v>
      </c>
      <c r="B59" s="3">
        <v>41982</v>
      </c>
      <c r="C59">
        <v>9</v>
      </c>
      <c r="D59" t="s">
        <v>125</v>
      </c>
      <c r="E59" t="s">
        <v>126</v>
      </c>
      <c r="F59" t="s">
        <v>127</v>
      </c>
      <c r="G59" t="s">
        <v>128</v>
      </c>
      <c r="H59" s="4">
        <v>99999</v>
      </c>
      <c r="I59" t="s">
        <v>30</v>
      </c>
      <c r="J59" t="s">
        <v>129</v>
      </c>
      <c r="K59" t="s">
        <v>32</v>
      </c>
      <c r="L59" s="3">
        <f t="shared" si="2"/>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3">
      <c r="A60">
        <v>1424</v>
      </c>
      <c r="B60" s="3">
        <v>41979</v>
      </c>
      <c r="C60">
        <v>6</v>
      </c>
      <c r="D60" t="s">
        <v>82</v>
      </c>
      <c r="E60" t="s">
        <v>83</v>
      </c>
      <c r="F60" t="s">
        <v>84</v>
      </c>
      <c r="G60" t="s">
        <v>85</v>
      </c>
      <c r="H60" s="4">
        <v>99999</v>
      </c>
      <c r="I60" t="s">
        <v>30</v>
      </c>
      <c r="J60" t="s">
        <v>86</v>
      </c>
      <c r="K60" t="s">
        <v>61</v>
      </c>
      <c r="L60" s="3">
        <f t="shared" si="2"/>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3">
      <c r="A61">
        <v>1425</v>
      </c>
      <c r="B61" s="3">
        <v>41981</v>
      </c>
      <c r="C61">
        <v>8</v>
      </c>
      <c r="D61" t="s">
        <v>56</v>
      </c>
      <c r="E61" t="s">
        <v>57</v>
      </c>
      <c r="F61" t="s">
        <v>58</v>
      </c>
      <c r="G61" t="s">
        <v>59</v>
      </c>
      <c r="H61" s="4">
        <v>99999</v>
      </c>
      <c r="I61" t="s">
        <v>30</v>
      </c>
      <c r="J61" t="s">
        <v>60</v>
      </c>
      <c r="K61" t="s">
        <v>61</v>
      </c>
      <c r="L61" s="3">
        <f t="shared" si="2"/>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3">
      <c r="A62">
        <v>1426</v>
      </c>
      <c r="B62" s="3">
        <v>41998</v>
      </c>
      <c r="C62">
        <v>25</v>
      </c>
      <c r="D62" t="s">
        <v>137</v>
      </c>
      <c r="E62" t="s">
        <v>138</v>
      </c>
      <c r="F62" t="s">
        <v>99</v>
      </c>
      <c r="G62" t="s">
        <v>100</v>
      </c>
      <c r="H62" s="4">
        <v>99999</v>
      </c>
      <c r="I62" t="s">
        <v>30</v>
      </c>
      <c r="J62" t="s">
        <v>101</v>
      </c>
      <c r="K62" t="s">
        <v>45</v>
      </c>
      <c r="L62" s="3">
        <f t="shared" si="2"/>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3">
      <c r="A63">
        <v>1427</v>
      </c>
      <c r="B63" s="3">
        <v>41999</v>
      </c>
      <c r="C63">
        <v>26</v>
      </c>
      <c r="D63" t="s">
        <v>140</v>
      </c>
      <c r="E63" t="s">
        <v>141</v>
      </c>
      <c r="F63" t="s">
        <v>115</v>
      </c>
      <c r="G63" t="s">
        <v>116</v>
      </c>
      <c r="H63" s="4">
        <v>99999</v>
      </c>
      <c r="I63" t="s">
        <v>30</v>
      </c>
      <c r="J63" t="s">
        <v>94</v>
      </c>
      <c r="K63" t="s">
        <v>95</v>
      </c>
      <c r="L63" s="3">
        <f t="shared" si="2"/>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3">
      <c r="A64">
        <v>1428</v>
      </c>
      <c r="B64" s="3">
        <v>42002</v>
      </c>
      <c r="C64">
        <v>29</v>
      </c>
      <c r="D64" t="s">
        <v>66</v>
      </c>
      <c r="E64" t="s">
        <v>67</v>
      </c>
      <c r="F64" t="s">
        <v>68</v>
      </c>
      <c r="G64" t="s">
        <v>69</v>
      </c>
      <c r="H64" s="4">
        <v>99999</v>
      </c>
      <c r="I64" t="s">
        <v>30</v>
      </c>
      <c r="J64" t="s">
        <v>70</v>
      </c>
      <c r="K64" t="s">
        <v>32</v>
      </c>
      <c r="L64" s="3">
        <f t="shared" si="2"/>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3">
      <c r="A65">
        <v>1429</v>
      </c>
      <c r="B65" s="3">
        <v>41979</v>
      </c>
      <c r="C65">
        <v>6</v>
      </c>
      <c r="D65" t="s">
        <v>82</v>
      </c>
      <c r="E65" t="s">
        <v>83</v>
      </c>
      <c r="F65" t="s">
        <v>84</v>
      </c>
      <c r="G65" t="s">
        <v>85</v>
      </c>
      <c r="H65" s="4">
        <v>99999</v>
      </c>
      <c r="I65" t="s">
        <v>30</v>
      </c>
      <c r="J65" t="s">
        <v>86</v>
      </c>
      <c r="K65" t="s">
        <v>61</v>
      </c>
      <c r="L65" s="3">
        <f t="shared" si="2"/>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3">
      <c r="A66">
        <v>1430</v>
      </c>
      <c r="B66" s="3">
        <v>41979</v>
      </c>
      <c r="C66">
        <v>6</v>
      </c>
      <c r="D66" t="s">
        <v>82</v>
      </c>
      <c r="E66" t="s">
        <v>83</v>
      </c>
      <c r="F66" t="s">
        <v>84</v>
      </c>
      <c r="G66" t="s">
        <v>85</v>
      </c>
      <c r="H66" s="4">
        <v>99999</v>
      </c>
      <c r="I66" t="s">
        <v>30</v>
      </c>
      <c r="J66" t="s">
        <v>86</v>
      </c>
      <c r="K66" t="s">
        <v>61</v>
      </c>
      <c r="L66" s="3">
        <f t="shared" si="2"/>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3">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3">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20" sqref="A20"/>
    </sheetView>
  </sheetViews>
  <sheetFormatPr defaultRowHeight="14.4" x14ac:dyDescent="0.3"/>
  <cols>
    <col min="1" max="1" width="18.88671875" customWidth="1"/>
    <col min="2" max="2" width="14.88671875" customWidth="1"/>
    <col min="3" max="5" width="7.5546875" customWidth="1"/>
    <col min="6" max="6" width="10.77734375" bestFit="1" customWidth="1"/>
  </cols>
  <sheetData>
    <row r="3" spans="1:2" x14ac:dyDescent="0.3">
      <c r="A3" s="7" t="s">
        <v>21</v>
      </c>
      <c r="B3" t="s">
        <v>154</v>
      </c>
    </row>
    <row r="4" spans="1:2" x14ac:dyDescent="0.3">
      <c r="A4" s="8" t="s">
        <v>37</v>
      </c>
      <c r="B4" s="9">
        <v>17452.429999999997</v>
      </c>
    </row>
    <row r="5" spans="1:2" x14ac:dyDescent="0.3">
      <c r="A5" s="8" t="s">
        <v>39</v>
      </c>
      <c r="B5" s="9">
        <v>14240</v>
      </c>
    </row>
    <row r="6" spans="1:2" x14ac:dyDescent="0.3">
      <c r="A6" s="8" t="s">
        <v>89</v>
      </c>
      <c r="B6" s="9">
        <v>7840</v>
      </c>
    </row>
    <row r="7" spans="1:2" x14ac:dyDescent="0.3">
      <c r="A7" s="8" t="s">
        <v>110</v>
      </c>
      <c r="B7" s="9">
        <v>5027</v>
      </c>
    </row>
    <row r="8" spans="1:2" x14ac:dyDescent="0.3">
      <c r="A8" s="8" t="s">
        <v>132</v>
      </c>
      <c r="B8" s="9">
        <v>4469.5</v>
      </c>
    </row>
    <row r="9" spans="1:2" x14ac:dyDescent="0.3">
      <c r="A9" s="8" t="s">
        <v>73</v>
      </c>
      <c r="B9" s="9">
        <v>4309.5</v>
      </c>
    </row>
    <row r="10" spans="1:2" x14ac:dyDescent="0.3">
      <c r="A10" s="8" t="s">
        <v>134</v>
      </c>
      <c r="B10" s="9">
        <v>3549.6</v>
      </c>
    </row>
    <row r="11" spans="1:2" x14ac:dyDescent="0.3">
      <c r="A11" s="8" t="s">
        <v>65</v>
      </c>
      <c r="B11" s="9">
        <v>3124.4</v>
      </c>
    </row>
    <row r="12" spans="1:2" x14ac:dyDescent="0.3">
      <c r="A12" s="8" t="s">
        <v>112</v>
      </c>
      <c r="B12" s="9">
        <v>3030</v>
      </c>
    </row>
    <row r="13" spans="1:2" x14ac:dyDescent="0.3">
      <c r="A13" s="8" t="s">
        <v>124</v>
      </c>
      <c r="B13" s="9">
        <v>2962.3999999999996</v>
      </c>
    </row>
    <row r="14" spans="1:2" x14ac:dyDescent="0.3">
      <c r="A14" s="8" t="s">
        <v>153</v>
      </c>
      <c r="B14" s="9">
        <v>66004.829999999987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workbookViewId="0">
      <selection activeCell="F14" sqref="F14"/>
    </sheetView>
  </sheetViews>
  <sheetFormatPr defaultRowHeight="14.4" x14ac:dyDescent="0.3"/>
  <cols>
    <col min="1" max="2" width="18.88671875" customWidth="1"/>
    <col min="3" max="3" width="14.88671875" customWidth="1"/>
    <col min="4" max="4" width="16.21875" customWidth="1"/>
    <col min="5" max="9" width="6.5546875" customWidth="1"/>
    <col min="10" max="10" width="5.55468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4" x14ac:dyDescent="0.3">
      <c r="A3" s="7" t="s">
        <v>21</v>
      </c>
      <c r="B3" t="s">
        <v>157</v>
      </c>
      <c r="C3" t="s">
        <v>159</v>
      </c>
      <c r="D3" t="s">
        <v>158</v>
      </c>
    </row>
    <row r="4" spans="1:4" x14ac:dyDescent="0.3">
      <c r="A4" s="8" t="s">
        <v>37</v>
      </c>
      <c r="B4" s="5">
        <v>22.854285714285716</v>
      </c>
      <c r="C4" s="4">
        <v>763</v>
      </c>
      <c r="D4" s="4">
        <v>14</v>
      </c>
    </row>
    <row r="5" spans="1:4" x14ac:dyDescent="0.3">
      <c r="A5" s="8" t="s">
        <v>39</v>
      </c>
      <c r="B5" s="5">
        <v>21.111111111111111</v>
      </c>
      <c r="C5" s="4">
        <v>623</v>
      </c>
      <c r="D5" s="4">
        <v>9</v>
      </c>
    </row>
    <row r="6" spans="1:4" x14ac:dyDescent="0.3">
      <c r="A6" s="8" t="s">
        <v>65</v>
      </c>
      <c r="B6" s="5">
        <v>9.36</v>
      </c>
      <c r="C6" s="4">
        <v>331</v>
      </c>
      <c r="D6" s="4">
        <v>5</v>
      </c>
    </row>
    <row r="7" spans="1:4" x14ac:dyDescent="0.3">
      <c r="A7" s="8" t="s">
        <v>73</v>
      </c>
      <c r="B7" s="5">
        <v>12.75</v>
      </c>
      <c r="C7" s="4">
        <v>267</v>
      </c>
      <c r="D7" s="4">
        <v>5</v>
      </c>
    </row>
    <row r="8" spans="1:4" x14ac:dyDescent="0.3">
      <c r="A8" s="8" t="s">
        <v>89</v>
      </c>
      <c r="B8" s="5">
        <v>40</v>
      </c>
      <c r="C8" s="4">
        <v>217</v>
      </c>
      <c r="D8" s="4">
        <v>4</v>
      </c>
    </row>
    <row r="9" spans="1:4" x14ac:dyDescent="0.3">
      <c r="A9" s="8" t="s">
        <v>81</v>
      </c>
      <c r="B9" s="5">
        <v>9.65</v>
      </c>
      <c r="C9" s="4">
        <v>233</v>
      </c>
      <c r="D9" s="4">
        <v>4</v>
      </c>
    </row>
    <row r="10" spans="1:4" x14ac:dyDescent="0.3">
      <c r="A10" s="8" t="s">
        <v>124</v>
      </c>
      <c r="B10" s="5">
        <v>18.399999999999999</v>
      </c>
      <c r="C10" s="4">
        <v>212</v>
      </c>
      <c r="D10" s="4">
        <v>3</v>
      </c>
    </row>
    <row r="11" spans="1:4" x14ac:dyDescent="0.3">
      <c r="A11" s="8" t="s">
        <v>110</v>
      </c>
      <c r="B11" s="5">
        <v>43.666666666666664</v>
      </c>
      <c r="C11" s="4">
        <v>170</v>
      </c>
      <c r="D11" s="4">
        <v>3</v>
      </c>
    </row>
    <row r="12" spans="1:4" x14ac:dyDescent="0.3">
      <c r="A12" s="8" t="s">
        <v>112</v>
      </c>
      <c r="B12" s="5">
        <v>18</v>
      </c>
      <c r="C12" s="4">
        <v>195</v>
      </c>
      <c r="D12" s="4">
        <v>3</v>
      </c>
    </row>
    <row r="13" spans="1:4" x14ac:dyDescent="0.3">
      <c r="A13" s="8" t="s">
        <v>134</v>
      </c>
      <c r="B13" s="5">
        <v>34.799999999999997</v>
      </c>
      <c r="C13" s="4">
        <v>47</v>
      </c>
      <c r="D13" s="4">
        <v>2</v>
      </c>
    </row>
    <row r="14" spans="1:4" x14ac:dyDescent="0.3">
      <c r="A14" s="8" t="s">
        <v>132</v>
      </c>
      <c r="B14" s="5">
        <v>28.75</v>
      </c>
      <c r="C14" s="4">
        <v>118</v>
      </c>
      <c r="D14" s="4">
        <v>2</v>
      </c>
    </row>
    <row r="15" spans="1:4" x14ac:dyDescent="0.3">
      <c r="A15" s="8" t="s">
        <v>148</v>
      </c>
      <c r="B15" s="5">
        <v>21.35</v>
      </c>
      <c r="C15" s="4">
        <v>49</v>
      </c>
      <c r="D15" s="4">
        <v>1</v>
      </c>
    </row>
    <row r="16" spans="1:4" x14ac:dyDescent="0.3">
      <c r="A16" s="8" t="s">
        <v>151</v>
      </c>
      <c r="B16" s="5">
        <v>7</v>
      </c>
      <c r="C16" s="4">
        <v>91</v>
      </c>
      <c r="D16" s="4">
        <v>1</v>
      </c>
    </row>
    <row r="17" spans="1:4" x14ac:dyDescent="0.3">
      <c r="A17" s="8" t="s">
        <v>144</v>
      </c>
      <c r="B17" s="5">
        <v>39</v>
      </c>
      <c r="C17" s="4">
        <v>41</v>
      </c>
      <c r="D17" s="4">
        <v>1</v>
      </c>
    </row>
    <row r="18" spans="1:4" x14ac:dyDescent="0.3">
      <c r="A18" s="8" t="s">
        <v>153</v>
      </c>
      <c r="B18" s="5">
        <v>21.995789473684216</v>
      </c>
      <c r="C18" s="4">
        <v>3357</v>
      </c>
      <c r="D18" s="4">
        <v>57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6"/>
  <sheetViews>
    <sheetView workbookViewId="0">
      <selection activeCell="E15" sqref="E15"/>
    </sheetView>
  </sheetViews>
  <sheetFormatPr defaultRowHeight="14.4" x14ac:dyDescent="0.3"/>
  <cols>
    <col min="1" max="1" width="21.44140625" bestFit="1" customWidth="1"/>
    <col min="2" max="2" width="14.88671875" customWidth="1"/>
    <col min="3" max="3" width="20.6640625" bestFit="1" customWidth="1"/>
    <col min="4" max="4" width="16.21875" customWidth="1"/>
    <col min="5" max="9" width="6.5546875" customWidth="1"/>
    <col min="10" max="10" width="5.55468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3" x14ac:dyDescent="0.3">
      <c r="A3" s="7" t="s">
        <v>21</v>
      </c>
      <c r="B3" t="s">
        <v>154</v>
      </c>
      <c r="C3" t="s">
        <v>160</v>
      </c>
    </row>
    <row r="4" spans="1:3" x14ac:dyDescent="0.3">
      <c r="A4" s="8" t="s">
        <v>37</v>
      </c>
      <c r="B4" s="9">
        <v>17452.43</v>
      </c>
      <c r="C4" s="11">
        <v>0.24845410460212441</v>
      </c>
    </row>
    <row r="5" spans="1:3" x14ac:dyDescent="0.3">
      <c r="A5" s="10" t="s">
        <v>60</v>
      </c>
      <c r="B5" s="9">
        <v>7918.83</v>
      </c>
      <c r="C5" s="11">
        <v>0.11273305878587915</v>
      </c>
    </row>
    <row r="6" spans="1:3" x14ac:dyDescent="0.3">
      <c r="A6" s="10" t="s">
        <v>31</v>
      </c>
      <c r="B6" s="9">
        <v>5114.01</v>
      </c>
      <c r="C6" s="11">
        <v>7.280343055243943E-2</v>
      </c>
    </row>
    <row r="7" spans="1:3" x14ac:dyDescent="0.3">
      <c r="A7" s="10" t="s">
        <v>94</v>
      </c>
      <c r="B7" s="9">
        <v>2811.52</v>
      </c>
      <c r="C7" s="11">
        <v>4.0025009936780431E-2</v>
      </c>
    </row>
    <row r="8" spans="1:3" x14ac:dyDescent="0.3">
      <c r="A8" s="10" t="s">
        <v>86</v>
      </c>
      <c r="B8" s="9">
        <v>1190</v>
      </c>
      <c r="C8" s="11">
        <v>1.6940929399317347E-2</v>
      </c>
    </row>
    <row r="9" spans="1:3" x14ac:dyDescent="0.3">
      <c r="A9" s="10" t="s">
        <v>101</v>
      </c>
      <c r="B9" s="9">
        <v>278.07</v>
      </c>
      <c r="C9" s="11">
        <v>3.9586254101413232E-3</v>
      </c>
    </row>
    <row r="10" spans="1:3" x14ac:dyDescent="0.3">
      <c r="A10" s="10" t="s">
        <v>70</v>
      </c>
      <c r="B10" s="9">
        <v>140</v>
      </c>
      <c r="C10" s="11">
        <v>1.993050517566747E-3</v>
      </c>
    </row>
    <row r="11" spans="1:3" x14ac:dyDescent="0.3">
      <c r="A11" s="8" t="s">
        <v>39</v>
      </c>
      <c r="B11" s="9">
        <v>14240</v>
      </c>
      <c r="C11" s="11">
        <v>0.20272170978678911</v>
      </c>
    </row>
    <row r="12" spans="1:3" x14ac:dyDescent="0.3">
      <c r="A12" s="10" t="s">
        <v>44</v>
      </c>
      <c r="B12" s="9">
        <v>7091.5</v>
      </c>
      <c r="C12" s="11">
        <v>0.10095512675231846</v>
      </c>
    </row>
    <row r="13" spans="1:3" x14ac:dyDescent="0.3">
      <c r="A13" s="10" t="s">
        <v>86</v>
      </c>
      <c r="B13" s="9">
        <v>5953</v>
      </c>
      <c r="C13" s="11">
        <v>8.4747355221963167E-2</v>
      </c>
    </row>
    <row r="14" spans="1:3" x14ac:dyDescent="0.3">
      <c r="A14" s="10" t="s">
        <v>101</v>
      </c>
      <c r="B14" s="9">
        <v>751</v>
      </c>
      <c r="C14" s="11">
        <v>1.0691292419233049E-2</v>
      </c>
    </row>
    <row r="15" spans="1:3" x14ac:dyDescent="0.3">
      <c r="A15" s="10" t="s">
        <v>94</v>
      </c>
      <c r="B15" s="9">
        <v>234.5</v>
      </c>
      <c r="C15" s="11">
        <v>3.3383596169243011E-3</v>
      </c>
    </row>
    <row r="16" spans="1:3" x14ac:dyDescent="0.3">
      <c r="A16" s="10" t="s">
        <v>31</v>
      </c>
      <c r="B16" s="9">
        <v>210</v>
      </c>
      <c r="C16" s="11">
        <v>2.98957577635012E-3</v>
      </c>
    </row>
    <row r="17" spans="1:3" x14ac:dyDescent="0.3">
      <c r="A17" s="8" t="s">
        <v>89</v>
      </c>
      <c r="B17" s="9">
        <v>7840</v>
      </c>
      <c r="C17" s="11">
        <v>0.11161082898373782</v>
      </c>
    </row>
    <row r="18" spans="1:3" x14ac:dyDescent="0.3">
      <c r="A18" s="10" t="s">
        <v>60</v>
      </c>
      <c r="B18" s="9">
        <v>3280</v>
      </c>
      <c r="C18" s="11">
        <v>4.6694326411563784E-2</v>
      </c>
    </row>
    <row r="19" spans="1:3" x14ac:dyDescent="0.3">
      <c r="A19" s="10" t="s">
        <v>94</v>
      </c>
      <c r="B19" s="9">
        <v>3080</v>
      </c>
      <c r="C19" s="11">
        <v>4.3847111386468428E-2</v>
      </c>
    </row>
    <row r="20" spans="1:3" x14ac:dyDescent="0.3">
      <c r="A20" s="10" t="s">
        <v>86</v>
      </c>
      <c r="B20" s="9">
        <v>1000</v>
      </c>
      <c r="C20" s="11">
        <v>1.4236075125476763E-2</v>
      </c>
    </row>
    <row r="21" spans="1:3" x14ac:dyDescent="0.3">
      <c r="A21" s="10" t="s">
        <v>31</v>
      </c>
      <c r="B21" s="9">
        <v>480</v>
      </c>
      <c r="C21" s="11">
        <v>6.8333160602288461E-3</v>
      </c>
    </row>
    <row r="22" spans="1:3" x14ac:dyDescent="0.3">
      <c r="A22" s="8" t="s">
        <v>110</v>
      </c>
      <c r="B22" s="9">
        <v>5027</v>
      </c>
      <c r="C22" s="11">
        <v>7.1564749655771684E-2</v>
      </c>
    </row>
    <row r="23" spans="1:3" x14ac:dyDescent="0.3">
      <c r="A23" s="10" t="s">
        <v>101</v>
      </c>
      <c r="B23" s="9">
        <v>2100</v>
      </c>
      <c r="C23" s="11">
        <v>2.9895757763501202E-2</v>
      </c>
    </row>
    <row r="24" spans="1:3" x14ac:dyDescent="0.3">
      <c r="A24" s="10" t="s">
        <v>94</v>
      </c>
      <c r="B24" s="9">
        <v>1550</v>
      </c>
      <c r="C24" s="11">
        <v>2.2065916444488982E-2</v>
      </c>
    </row>
    <row r="25" spans="1:3" x14ac:dyDescent="0.3">
      <c r="A25" s="10" t="s">
        <v>44</v>
      </c>
      <c r="B25" s="9">
        <v>1377</v>
      </c>
      <c r="C25" s="11">
        <v>1.9603075447781504E-2</v>
      </c>
    </row>
    <row r="26" spans="1:3" x14ac:dyDescent="0.3">
      <c r="A26" s="8" t="s">
        <v>132</v>
      </c>
      <c r="B26" s="9">
        <v>4469.5</v>
      </c>
      <c r="C26" s="11">
        <v>6.3628137773318397E-2</v>
      </c>
    </row>
    <row r="27" spans="1:3" x14ac:dyDescent="0.3">
      <c r="A27" s="10" t="s">
        <v>44</v>
      </c>
      <c r="B27" s="9">
        <v>2812</v>
      </c>
      <c r="C27" s="11">
        <v>4.0031843252840656E-2</v>
      </c>
    </row>
    <row r="28" spans="1:3" x14ac:dyDescent="0.3">
      <c r="A28" s="10" t="s">
        <v>129</v>
      </c>
      <c r="B28" s="9">
        <v>1657.5</v>
      </c>
      <c r="C28" s="11">
        <v>2.3596294520477734E-2</v>
      </c>
    </row>
    <row r="29" spans="1:3" x14ac:dyDescent="0.3">
      <c r="A29" s="8" t="s">
        <v>73</v>
      </c>
      <c r="B29" s="9">
        <v>4309.5</v>
      </c>
      <c r="C29" s="11">
        <v>6.1350365753242111E-2</v>
      </c>
    </row>
    <row r="30" spans="1:3" x14ac:dyDescent="0.3">
      <c r="A30" s="10" t="s">
        <v>86</v>
      </c>
      <c r="B30" s="9">
        <v>2371.5</v>
      </c>
      <c r="C30" s="11">
        <v>3.376085216006814E-2</v>
      </c>
    </row>
    <row r="31" spans="1:3" x14ac:dyDescent="0.3">
      <c r="A31" s="10" t="s">
        <v>60</v>
      </c>
      <c r="B31" s="9">
        <v>1644.75</v>
      </c>
      <c r="C31" s="11">
        <v>2.3414784562627907E-2</v>
      </c>
    </row>
    <row r="32" spans="1:3" x14ac:dyDescent="0.3">
      <c r="A32" s="10" t="s">
        <v>70</v>
      </c>
      <c r="B32" s="9">
        <v>293.25</v>
      </c>
      <c r="C32" s="11">
        <v>4.1747290305460608E-3</v>
      </c>
    </row>
    <row r="33" spans="1:3" x14ac:dyDescent="0.3">
      <c r="A33" s="8" t="s">
        <v>134</v>
      </c>
      <c r="B33" s="9">
        <v>3549.6</v>
      </c>
      <c r="C33" s="11">
        <v>5.0532372265392318E-2</v>
      </c>
    </row>
    <row r="34" spans="1:3" x14ac:dyDescent="0.3">
      <c r="A34" s="10" t="s">
        <v>60</v>
      </c>
      <c r="B34" s="9">
        <v>2923.2</v>
      </c>
      <c r="C34" s="11">
        <v>4.1614894806793673E-2</v>
      </c>
    </row>
    <row r="35" spans="1:3" x14ac:dyDescent="0.3">
      <c r="A35" s="10" t="s">
        <v>129</v>
      </c>
      <c r="B35" s="9">
        <v>626.4</v>
      </c>
      <c r="C35" s="11">
        <v>8.9174774585986435E-3</v>
      </c>
    </row>
    <row r="36" spans="1:3" x14ac:dyDescent="0.3">
      <c r="A36" s="8" t="s">
        <v>65</v>
      </c>
      <c r="B36" s="9">
        <v>3124.4</v>
      </c>
      <c r="C36" s="11">
        <v>4.4479193122039601E-2</v>
      </c>
    </row>
    <row r="37" spans="1:3" x14ac:dyDescent="0.3">
      <c r="A37" s="10" t="s">
        <v>101</v>
      </c>
      <c r="B37" s="9">
        <v>1542</v>
      </c>
      <c r="C37" s="11">
        <v>2.195202784348517E-2</v>
      </c>
    </row>
    <row r="38" spans="1:3" x14ac:dyDescent="0.3">
      <c r="A38" s="10" t="s">
        <v>44</v>
      </c>
      <c r="B38" s="9">
        <v>892.4</v>
      </c>
      <c r="C38" s="11">
        <v>1.2704273441975463E-2</v>
      </c>
    </row>
    <row r="39" spans="1:3" x14ac:dyDescent="0.3">
      <c r="A39" s="10" t="s">
        <v>60</v>
      </c>
      <c r="B39" s="9">
        <v>690</v>
      </c>
      <c r="C39" s="11">
        <v>9.8228918365789661E-3</v>
      </c>
    </row>
    <row r="40" spans="1:3" x14ac:dyDescent="0.3">
      <c r="A40" s="8" t="s">
        <v>112</v>
      </c>
      <c r="B40" s="9">
        <v>3030</v>
      </c>
      <c r="C40" s="11">
        <v>4.3135307630194589E-2</v>
      </c>
    </row>
    <row r="41" spans="1:3" x14ac:dyDescent="0.3">
      <c r="A41" s="10" t="s">
        <v>101</v>
      </c>
      <c r="B41" s="9">
        <v>2750</v>
      </c>
      <c r="C41" s="11">
        <v>3.9149206595061097E-2</v>
      </c>
    </row>
    <row r="42" spans="1:3" x14ac:dyDescent="0.3">
      <c r="A42" s="10" t="s">
        <v>31</v>
      </c>
      <c r="B42" s="9">
        <v>280</v>
      </c>
      <c r="C42" s="11">
        <v>3.9861010351334939E-3</v>
      </c>
    </row>
    <row r="43" spans="1:3" x14ac:dyDescent="0.3">
      <c r="A43" s="8" t="s">
        <v>124</v>
      </c>
      <c r="B43" s="9">
        <v>2962.3999999999996</v>
      </c>
      <c r="C43" s="11">
        <v>4.2172948951712357E-2</v>
      </c>
    </row>
    <row r="44" spans="1:3" x14ac:dyDescent="0.3">
      <c r="A44" s="10" t="s">
        <v>94</v>
      </c>
      <c r="B44" s="9">
        <v>2281.6</v>
      </c>
      <c r="C44" s="11">
        <v>3.2481029006287777E-2</v>
      </c>
    </row>
    <row r="45" spans="1:3" x14ac:dyDescent="0.3">
      <c r="A45" s="10" t="s">
        <v>60</v>
      </c>
      <c r="B45" s="9">
        <v>680.8</v>
      </c>
      <c r="C45" s="11">
        <v>9.6919199454245791E-3</v>
      </c>
    </row>
    <row r="46" spans="1:3" x14ac:dyDescent="0.3">
      <c r="A46" s="8" t="s">
        <v>81</v>
      </c>
      <c r="B46" s="9">
        <v>2451.1</v>
      </c>
      <c r="C46" s="11">
        <v>3.4894043740056092E-2</v>
      </c>
    </row>
    <row r="47" spans="1:3" x14ac:dyDescent="0.3">
      <c r="A47" s="10" t="s">
        <v>94</v>
      </c>
      <c r="B47" s="9">
        <v>1061.5</v>
      </c>
      <c r="C47" s="11">
        <v>1.5111593745693585E-2</v>
      </c>
    </row>
    <row r="48" spans="1:3" x14ac:dyDescent="0.3">
      <c r="A48" s="10" t="s">
        <v>31</v>
      </c>
      <c r="B48" s="9">
        <v>858.85</v>
      </c>
      <c r="C48" s="11">
        <v>1.2226653121515718E-2</v>
      </c>
    </row>
    <row r="49" spans="1:3" x14ac:dyDescent="0.3">
      <c r="A49" s="10" t="s">
        <v>129</v>
      </c>
      <c r="B49" s="9">
        <v>530.75</v>
      </c>
      <c r="C49" s="11">
        <v>7.5557968728467923E-3</v>
      </c>
    </row>
    <row r="50" spans="1:3" x14ac:dyDescent="0.3">
      <c r="A50" s="8" t="s">
        <v>148</v>
      </c>
      <c r="B50" s="9">
        <v>1046.1500000000001</v>
      </c>
      <c r="C50" s="11">
        <v>1.4893069992517516E-2</v>
      </c>
    </row>
    <row r="51" spans="1:3" x14ac:dyDescent="0.3">
      <c r="A51" s="10" t="s">
        <v>94</v>
      </c>
      <c r="B51" s="9">
        <v>1046.1500000000001</v>
      </c>
      <c r="C51" s="11">
        <v>1.4893069992517516E-2</v>
      </c>
    </row>
    <row r="52" spans="1:3" x14ac:dyDescent="0.3">
      <c r="A52" s="8" t="s">
        <v>144</v>
      </c>
      <c r="B52" s="9">
        <v>546</v>
      </c>
      <c r="C52" s="11">
        <v>7.7728970185103122E-3</v>
      </c>
    </row>
    <row r="53" spans="1:3" x14ac:dyDescent="0.3">
      <c r="A53" s="10" t="s">
        <v>70</v>
      </c>
      <c r="B53" s="9">
        <v>546</v>
      </c>
      <c r="C53" s="11">
        <v>7.7728970185103122E-3</v>
      </c>
    </row>
    <row r="54" spans="1:3" x14ac:dyDescent="0.3">
      <c r="A54" s="8" t="s">
        <v>151</v>
      </c>
      <c r="B54" s="9">
        <v>196</v>
      </c>
      <c r="C54" s="11">
        <v>2.7902707245934457E-3</v>
      </c>
    </row>
    <row r="55" spans="1:3" x14ac:dyDescent="0.3">
      <c r="A55" s="10" t="s">
        <v>44</v>
      </c>
      <c r="B55" s="9">
        <v>196</v>
      </c>
      <c r="C55" s="11">
        <v>2.7902707245934457E-3</v>
      </c>
    </row>
    <row r="56" spans="1:3" x14ac:dyDescent="0.3">
      <c r="A56" s="8" t="s">
        <v>153</v>
      </c>
      <c r="B56" s="9">
        <v>70244.080000000016</v>
      </c>
      <c r="C56" s="11">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9"/>
  <sheetViews>
    <sheetView topLeftCell="C4" workbookViewId="0">
      <selection activeCell="B11" sqref="B11"/>
    </sheetView>
  </sheetViews>
  <sheetFormatPr defaultRowHeight="14.4" x14ac:dyDescent="0.3"/>
  <cols>
    <col min="1" max="1" width="20.6640625" customWidth="1"/>
    <col min="2" max="2" width="15.5546875" customWidth="1"/>
    <col min="3" max="3" width="14.21875" customWidth="1"/>
    <col min="4" max="4" width="11.33203125" customWidth="1"/>
    <col min="5" max="5" width="14.88671875" customWidth="1"/>
    <col min="6" max="6" width="13.109375" customWidth="1"/>
    <col min="7" max="7" width="15.77734375" customWidth="1"/>
    <col min="8" max="8" width="10.77734375" customWidth="1"/>
    <col min="9" max="9" width="8.88671875" customWidth="1"/>
    <col min="10" max="10" width="10.777343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10" x14ac:dyDescent="0.3">
      <c r="A3" s="7" t="s">
        <v>160</v>
      </c>
      <c r="B3" s="7" t="s">
        <v>155</v>
      </c>
    </row>
    <row r="4" spans="1:10" x14ac:dyDescent="0.3">
      <c r="A4" s="7" t="s">
        <v>21</v>
      </c>
      <c r="B4" t="s">
        <v>60</v>
      </c>
      <c r="C4" t="s">
        <v>44</v>
      </c>
      <c r="D4" t="s">
        <v>94</v>
      </c>
      <c r="E4" t="s">
        <v>86</v>
      </c>
      <c r="F4" t="s">
        <v>101</v>
      </c>
      <c r="G4" t="s">
        <v>31</v>
      </c>
      <c r="H4" t="s">
        <v>129</v>
      </c>
      <c r="I4" t="s">
        <v>70</v>
      </c>
      <c r="J4" t="s">
        <v>153</v>
      </c>
    </row>
    <row r="5" spans="1:10" x14ac:dyDescent="0.3">
      <c r="A5" s="8" t="s">
        <v>65</v>
      </c>
      <c r="B5" s="11">
        <v>9.8228918365789661E-3</v>
      </c>
      <c r="C5" s="11">
        <v>1.2704273441975463E-2</v>
      </c>
      <c r="D5" s="11">
        <v>0</v>
      </c>
      <c r="E5" s="11">
        <v>0</v>
      </c>
      <c r="F5" s="11">
        <v>2.195202784348517E-2</v>
      </c>
      <c r="G5" s="11">
        <v>0</v>
      </c>
      <c r="H5" s="11">
        <v>0</v>
      </c>
      <c r="I5" s="11">
        <v>0</v>
      </c>
      <c r="J5" s="11">
        <v>4.4479193122039601E-2</v>
      </c>
    </row>
    <row r="6" spans="1:10" x14ac:dyDescent="0.3">
      <c r="A6" s="8" t="s">
        <v>37</v>
      </c>
      <c r="B6" s="11">
        <v>0.11273305878587915</v>
      </c>
      <c r="C6" s="11">
        <v>0</v>
      </c>
      <c r="D6" s="11">
        <v>4.0025009936780431E-2</v>
      </c>
      <c r="E6" s="11">
        <v>1.6940929399317347E-2</v>
      </c>
      <c r="F6" s="11">
        <v>3.9586254101413232E-3</v>
      </c>
      <c r="G6" s="11">
        <v>7.280343055243943E-2</v>
      </c>
      <c r="H6" s="11">
        <v>0</v>
      </c>
      <c r="I6" s="11">
        <v>1.993050517566747E-3</v>
      </c>
      <c r="J6" s="11">
        <v>0.24845410460212441</v>
      </c>
    </row>
    <row r="7" spans="1:10" x14ac:dyDescent="0.3">
      <c r="A7" s="8" t="s">
        <v>73</v>
      </c>
      <c r="B7" s="11">
        <v>2.3414784562627907E-2</v>
      </c>
      <c r="C7" s="11">
        <v>0</v>
      </c>
      <c r="D7" s="11">
        <v>0</v>
      </c>
      <c r="E7" s="11">
        <v>3.376085216006814E-2</v>
      </c>
      <c r="F7" s="11">
        <v>0</v>
      </c>
      <c r="G7" s="11">
        <v>0</v>
      </c>
      <c r="H7" s="11">
        <v>0</v>
      </c>
      <c r="I7" s="11">
        <v>4.1747290305460608E-3</v>
      </c>
      <c r="J7" s="11">
        <v>6.1350365753242111E-2</v>
      </c>
    </row>
    <row r="8" spans="1:10" x14ac:dyDescent="0.3">
      <c r="A8" s="8" t="s">
        <v>124</v>
      </c>
      <c r="B8" s="11">
        <v>9.6919199454245791E-3</v>
      </c>
      <c r="C8" s="11">
        <v>0</v>
      </c>
      <c r="D8" s="11">
        <v>3.2481029006287777E-2</v>
      </c>
      <c r="E8" s="11">
        <v>0</v>
      </c>
      <c r="F8" s="11">
        <v>0</v>
      </c>
      <c r="G8" s="11">
        <v>0</v>
      </c>
      <c r="H8" s="11">
        <v>0</v>
      </c>
      <c r="I8" s="11">
        <v>0</v>
      </c>
      <c r="J8" s="11">
        <v>4.2172948951712357E-2</v>
      </c>
    </row>
    <row r="9" spans="1:10" x14ac:dyDescent="0.3">
      <c r="A9" s="8" t="s">
        <v>112</v>
      </c>
      <c r="B9" s="11">
        <v>0</v>
      </c>
      <c r="C9" s="11">
        <v>0</v>
      </c>
      <c r="D9" s="11">
        <v>0</v>
      </c>
      <c r="E9" s="11">
        <v>0</v>
      </c>
      <c r="F9" s="11">
        <v>3.9149206595061097E-2</v>
      </c>
      <c r="G9" s="11">
        <v>3.9861010351334939E-3</v>
      </c>
      <c r="H9" s="11">
        <v>0</v>
      </c>
      <c r="I9" s="11">
        <v>0</v>
      </c>
      <c r="J9" s="11">
        <v>4.3135307630194589E-2</v>
      </c>
    </row>
    <row r="10" spans="1:10" x14ac:dyDescent="0.3">
      <c r="A10" s="8" t="s">
        <v>134</v>
      </c>
      <c r="B10" s="11">
        <v>4.1614894806793673E-2</v>
      </c>
      <c r="C10" s="11">
        <v>0</v>
      </c>
      <c r="D10" s="11">
        <v>0</v>
      </c>
      <c r="E10" s="11">
        <v>0</v>
      </c>
      <c r="F10" s="11">
        <v>0</v>
      </c>
      <c r="G10" s="11">
        <v>0</v>
      </c>
      <c r="H10" s="11">
        <v>8.9174774585986435E-3</v>
      </c>
      <c r="I10" s="11">
        <v>0</v>
      </c>
      <c r="J10" s="11">
        <v>5.0532372265392318E-2</v>
      </c>
    </row>
    <row r="11" spans="1:10" x14ac:dyDescent="0.3">
      <c r="A11" s="8" t="s">
        <v>39</v>
      </c>
      <c r="B11" s="11">
        <v>0</v>
      </c>
      <c r="C11" s="11">
        <v>0.10095512675231846</v>
      </c>
      <c r="D11" s="11">
        <v>3.3383596169243011E-3</v>
      </c>
      <c r="E11" s="11">
        <v>8.4747355221963167E-2</v>
      </c>
      <c r="F11" s="11">
        <v>1.0691292419233049E-2</v>
      </c>
      <c r="G11" s="11">
        <v>2.98957577635012E-3</v>
      </c>
      <c r="H11" s="11">
        <v>0</v>
      </c>
      <c r="I11" s="11">
        <v>0</v>
      </c>
      <c r="J11" s="11">
        <v>0.20272170978678911</v>
      </c>
    </row>
    <row r="12" spans="1:10" x14ac:dyDescent="0.3">
      <c r="A12" s="8" t="s">
        <v>144</v>
      </c>
      <c r="B12" s="11">
        <v>0</v>
      </c>
      <c r="C12" s="11">
        <v>0</v>
      </c>
      <c r="D12" s="11">
        <v>0</v>
      </c>
      <c r="E12" s="11">
        <v>0</v>
      </c>
      <c r="F12" s="11">
        <v>0</v>
      </c>
      <c r="G12" s="11">
        <v>0</v>
      </c>
      <c r="H12" s="11">
        <v>0</v>
      </c>
      <c r="I12" s="11">
        <v>7.7728970185103122E-3</v>
      </c>
      <c r="J12" s="11">
        <v>7.7728970185103122E-3</v>
      </c>
    </row>
    <row r="13" spans="1:10" x14ac:dyDescent="0.3">
      <c r="A13" s="8" t="s">
        <v>151</v>
      </c>
      <c r="B13" s="11">
        <v>0</v>
      </c>
      <c r="C13" s="11">
        <v>2.7902707245934457E-3</v>
      </c>
      <c r="D13" s="11">
        <v>0</v>
      </c>
      <c r="E13" s="11">
        <v>0</v>
      </c>
      <c r="F13" s="11">
        <v>0</v>
      </c>
      <c r="G13" s="11">
        <v>0</v>
      </c>
      <c r="H13" s="11">
        <v>0</v>
      </c>
      <c r="I13" s="11">
        <v>0</v>
      </c>
      <c r="J13" s="11">
        <v>2.7902707245934457E-3</v>
      </c>
    </row>
    <row r="14" spans="1:10" x14ac:dyDescent="0.3">
      <c r="A14" s="8" t="s">
        <v>110</v>
      </c>
      <c r="B14" s="11">
        <v>0</v>
      </c>
      <c r="C14" s="11">
        <v>1.9603075447781504E-2</v>
      </c>
      <c r="D14" s="11">
        <v>2.2065916444488982E-2</v>
      </c>
      <c r="E14" s="11">
        <v>0</v>
      </c>
      <c r="F14" s="11">
        <v>2.9895757763501202E-2</v>
      </c>
      <c r="G14" s="11">
        <v>0</v>
      </c>
      <c r="H14" s="11">
        <v>0</v>
      </c>
      <c r="I14" s="11">
        <v>0</v>
      </c>
      <c r="J14" s="11">
        <v>7.1564749655771684E-2</v>
      </c>
    </row>
    <row r="15" spans="1:10" x14ac:dyDescent="0.3">
      <c r="A15" s="8" t="s">
        <v>148</v>
      </c>
      <c r="B15" s="11">
        <v>0</v>
      </c>
      <c r="C15" s="11">
        <v>0</v>
      </c>
      <c r="D15" s="11">
        <v>1.4893069992517516E-2</v>
      </c>
      <c r="E15" s="11">
        <v>0</v>
      </c>
      <c r="F15" s="11">
        <v>0</v>
      </c>
      <c r="G15" s="11">
        <v>0</v>
      </c>
      <c r="H15" s="11">
        <v>0</v>
      </c>
      <c r="I15" s="11">
        <v>0</v>
      </c>
      <c r="J15" s="11">
        <v>1.4893069992517516E-2</v>
      </c>
    </row>
    <row r="16" spans="1:10" x14ac:dyDescent="0.3">
      <c r="A16" s="8" t="s">
        <v>132</v>
      </c>
      <c r="B16" s="11">
        <v>0</v>
      </c>
      <c r="C16" s="11">
        <v>4.0031843252840656E-2</v>
      </c>
      <c r="D16" s="11">
        <v>0</v>
      </c>
      <c r="E16" s="11">
        <v>0</v>
      </c>
      <c r="F16" s="11">
        <v>0</v>
      </c>
      <c r="G16" s="11">
        <v>0</v>
      </c>
      <c r="H16" s="11">
        <v>2.3596294520477734E-2</v>
      </c>
      <c r="I16" s="11">
        <v>0</v>
      </c>
      <c r="J16" s="11">
        <v>6.3628137773318397E-2</v>
      </c>
    </row>
    <row r="17" spans="1:10" x14ac:dyDescent="0.3">
      <c r="A17" s="8" t="s">
        <v>89</v>
      </c>
      <c r="B17" s="11">
        <v>4.6694326411563784E-2</v>
      </c>
      <c r="C17" s="11">
        <v>0</v>
      </c>
      <c r="D17" s="11">
        <v>4.3847111386468428E-2</v>
      </c>
      <c r="E17" s="11">
        <v>1.4236075125476763E-2</v>
      </c>
      <c r="F17" s="11">
        <v>0</v>
      </c>
      <c r="G17" s="11">
        <v>6.8333160602288461E-3</v>
      </c>
      <c r="H17" s="11">
        <v>0</v>
      </c>
      <c r="I17" s="11">
        <v>0</v>
      </c>
      <c r="J17" s="11">
        <v>0.11161082898373782</v>
      </c>
    </row>
    <row r="18" spans="1:10" x14ac:dyDescent="0.3">
      <c r="A18" s="8" t="s">
        <v>81</v>
      </c>
      <c r="B18" s="11">
        <v>0</v>
      </c>
      <c r="C18" s="11">
        <v>0</v>
      </c>
      <c r="D18" s="11">
        <v>1.5111593745693585E-2</v>
      </c>
      <c r="E18" s="11">
        <v>0</v>
      </c>
      <c r="F18" s="11">
        <v>0</v>
      </c>
      <c r="G18" s="11">
        <v>1.2226653121515718E-2</v>
      </c>
      <c r="H18" s="11">
        <v>7.5557968728467923E-3</v>
      </c>
      <c r="I18" s="11">
        <v>0</v>
      </c>
      <c r="J18" s="11">
        <v>3.4894043740056092E-2</v>
      </c>
    </row>
    <row r="19" spans="1:10" x14ac:dyDescent="0.3">
      <c r="A19" s="8" t="s">
        <v>153</v>
      </c>
      <c r="B19" s="11">
        <v>0.24397187634886802</v>
      </c>
      <c r="C19" s="11">
        <v>0.17608458961950954</v>
      </c>
      <c r="D19" s="11">
        <v>0.17176209012916102</v>
      </c>
      <c r="E19" s="11">
        <v>0.14968521190682543</v>
      </c>
      <c r="F19" s="11">
        <v>0.10564691003142183</v>
      </c>
      <c r="G19" s="11">
        <v>9.8839076545667606E-2</v>
      </c>
      <c r="H19" s="11">
        <v>4.0069568851923171E-2</v>
      </c>
      <c r="I19" s="11">
        <v>1.3940676566623121E-2</v>
      </c>
      <c r="J19" s="11">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H18" sqref="H18"/>
    </sheetView>
  </sheetViews>
  <sheetFormatPr defaultRowHeight="14.4" x14ac:dyDescent="0.3"/>
  <cols>
    <col min="1" max="1" width="11.88671875" customWidth="1"/>
    <col min="2" max="2" width="14.88671875" customWidth="1"/>
    <col min="3" max="8" width="15.77734375" customWidth="1"/>
    <col min="9" max="10" width="10.777343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2" x14ac:dyDescent="0.3">
      <c r="A3" s="7" t="s">
        <v>162</v>
      </c>
      <c r="B3" t="s">
        <v>154</v>
      </c>
    </row>
    <row r="4" spans="1:2" x14ac:dyDescent="0.3">
      <c r="A4" s="12" t="s">
        <v>163</v>
      </c>
      <c r="B4" s="4">
        <v>5655.63</v>
      </c>
    </row>
    <row r="5" spans="1:2" x14ac:dyDescent="0.3">
      <c r="A5" s="12" t="s">
        <v>164</v>
      </c>
      <c r="B5" s="4">
        <v>1914.86</v>
      </c>
    </row>
    <row r="6" spans="1:2" x14ac:dyDescent="0.3">
      <c r="A6" s="12" t="s">
        <v>165</v>
      </c>
      <c r="B6" s="4">
        <v>12368.9</v>
      </c>
    </row>
    <row r="7" spans="1:2" x14ac:dyDescent="0.3">
      <c r="A7" s="12" t="s">
        <v>166</v>
      </c>
      <c r="B7" s="4">
        <v>10514.5</v>
      </c>
    </row>
    <row r="8" spans="1:2" x14ac:dyDescent="0.3">
      <c r="A8" s="12" t="s">
        <v>167</v>
      </c>
      <c r="B8" s="4">
        <v>2944</v>
      </c>
    </row>
    <row r="9" spans="1:2" x14ac:dyDescent="0.3">
      <c r="A9" s="12" t="s">
        <v>168</v>
      </c>
      <c r="B9" s="4">
        <v>8537.9500000000007</v>
      </c>
    </row>
    <row r="10" spans="1:2" x14ac:dyDescent="0.3">
      <c r="A10" s="12" t="s">
        <v>169</v>
      </c>
      <c r="B10" s="4">
        <v>2814.65</v>
      </c>
    </row>
    <row r="11" spans="1:2" x14ac:dyDescent="0.3">
      <c r="A11" s="12" t="s">
        <v>170</v>
      </c>
      <c r="B11" s="4">
        <v>5265.07</v>
      </c>
    </row>
    <row r="12" spans="1:2" x14ac:dyDescent="0.3">
      <c r="A12" s="12" t="s">
        <v>171</v>
      </c>
      <c r="B12" s="4">
        <v>3458.02</v>
      </c>
    </row>
    <row r="13" spans="1:2" x14ac:dyDescent="0.3">
      <c r="A13" s="12" t="s">
        <v>172</v>
      </c>
      <c r="B13" s="4">
        <v>4552</v>
      </c>
    </row>
    <row r="14" spans="1:2" x14ac:dyDescent="0.3">
      <c r="A14" s="12" t="s">
        <v>173</v>
      </c>
      <c r="B14" s="4">
        <v>2156</v>
      </c>
    </row>
    <row r="15" spans="1:2" x14ac:dyDescent="0.3">
      <c r="A15" s="12" t="s">
        <v>174</v>
      </c>
      <c r="B15" s="4">
        <v>5112.55</v>
      </c>
    </row>
    <row r="16" spans="1:2" x14ac:dyDescent="0.3">
      <c r="A16" s="12" t="s">
        <v>175</v>
      </c>
      <c r="B16" s="4">
        <v>476</v>
      </c>
    </row>
    <row r="17" spans="1:2" x14ac:dyDescent="0.3">
      <c r="A17" s="12" t="s">
        <v>176</v>
      </c>
      <c r="B17" s="4">
        <v>3494.7</v>
      </c>
    </row>
    <row r="18" spans="1:2" x14ac:dyDescent="0.3">
      <c r="A18" s="12" t="s">
        <v>177</v>
      </c>
      <c r="B18" s="4">
        <v>979.25</v>
      </c>
    </row>
    <row r="19" spans="1:2" x14ac:dyDescent="0.3">
      <c r="A19" s="12" t="s">
        <v>153</v>
      </c>
      <c r="B19" s="4">
        <v>70244.08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18" sqref="E18"/>
    </sheetView>
  </sheetViews>
  <sheetFormatPr defaultRowHeight="14.4" x14ac:dyDescent="0.3"/>
  <cols>
    <col min="1" max="1" width="11.88671875" customWidth="1"/>
    <col min="2" max="2" width="14.88671875" customWidth="1"/>
    <col min="3" max="8" width="15.77734375" customWidth="1"/>
    <col min="9" max="10" width="10.777343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2" x14ac:dyDescent="0.3">
      <c r="A3" s="7" t="s">
        <v>162</v>
      </c>
      <c r="B3" t="s">
        <v>154</v>
      </c>
    </row>
    <row r="4" spans="1:2" x14ac:dyDescent="0.3">
      <c r="A4" s="8" t="s">
        <v>45</v>
      </c>
      <c r="B4" s="4">
        <v>19789.97</v>
      </c>
    </row>
    <row r="5" spans="1:2" x14ac:dyDescent="0.3">
      <c r="A5" s="8" t="s">
        <v>61</v>
      </c>
      <c r="B5" s="4">
        <v>27652.079999999998</v>
      </c>
    </row>
    <row r="6" spans="1:2" x14ac:dyDescent="0.3">
      <c r="A6" s="8" t="s">
        <v>95</v>
      </c>
      <c r="B6" s="4">
        <v>12065.27</v>
      </c>
    </row>
    <row r="7" spans="1:2" x14ac:dyDescent="0.3">
      <c r="A7" s="8" t="s">
        <v>32</v>
      </c>
      <c r="B7" s="4">
        <v>10736.76</v>
      </c>
    </row>
    <row r="8" spans="1:2" x14ac:dyDescent="0.3">
      <c r="A8" s="8" t="s">
        <v>153</v>
      </c>
      <c r="B8" s="4">
        <v>70244.08</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18" sqref="D18"/>
    </sheetView>
  </sheetViews>
  <sheetFormatPr defaultRowHeight="14.4" x14ac:dyDescent="0.3"/>
  <cols>
    <col min="1" max="1" width="10.77734375" customWidth="1"/>
    <col min="2" max="2" width="16.21875" customWidth="1"/>
    <col min="3" max="8" width="15.77734375" customWidth="1"/>
    <col min="9" max="10" width="10.77734375" customWidth="1"/>
    <col min="11" max="12" width="6.5546875" customWidth="1"/>
    <col min="13" max="13" width="5.5546875" customWidth="1"/>
    <col min="14" max="14" width="6.5546875" customWidth="1"/>
    <col min="15" max="15" width="5.5546875" customWidth="1"/>
    <col min="16" max="16" width="6.5546875" customWidth="1"/>
    <col min="17" max="18" width="5.5546875" customWidth="1"/>
    <col min="19" max="19" width="6.5546875" customWidth="1"/>
    <col min="20" max="20" width="5.5546875" customWidth="1"/>
    <col min="21" max="27" width="6.5546875" customWidth="1"/>
    <col min="28" max="28" width="5.5546875" customWidth="1"/>
    <col min="29" max="34" width="6.5546875" customWidth="1"/>
    <col min="35" max="36" width="5.5546875" customWidth="1"/>
    <col min="37" max="37" width="6.5546875" customWidth="1"/>
    <col min="38" max="39" width="5.5546875" customWidth="1"/>
    <col min="40" max="42" width="6.5546875" customWidth="1"/>
    <col min="43" max="43" width="7" customWidth="1"/>
    <col min="44" max="44" width="14.88671875" bestFit="1" customWidth="1"/>
    <col min="45" max="61" width="3" customWidth="1"/>
    <col min="62" max="62" width="4" customWidth="1"/>
    <col min="63" max="64" width="3" customWidth="1"/>
    <col min="65" max="66" width="4" customWidth="1"/>
    <col min="67" max="67" width="3" customWidth="1"/>
    <col min="68" max="68" width="4" customWidth="1"/>
    <col min="69" max="70" width="3" customWidth="1"/>
    <col min="71" max="72" width="4" customWidth="1"/>
    <col min="73" max="74" width="3" customWidth="1"/>
    <col min="75" max="75" width="4" customWidth="1"/>
    <col min="76" max="81" width="3" customWidth="1"/>
    <col min="82" max="84" width="4" customWidth="1"/>
    <col min="85" max="85" width="7" customWidth="1"/>
    <col min="86" max="86" width="23.6640625" bestFit="1" customWidth="1"/>
    <col min="87" max="87" width="19.6640625" bestFit="1" customWidth="1"/>
  </cols>
  <sheetData>
    <row r="3" spans="1:2" x14ac:dyDescent="0.3">
      <c r="A3" s="7" t="s">
        <v>24</v>
      </c>
      <c r="B3" t="s">
        <v>183</v>
      </c>
    </row>
    <row r="4" spans="1:2" x14ac:dyDescent="0.3">
      <c r="A4" s="13" t="s">
        <v>178</v>
      </c>
      <c r="B4" s="4">
        <v>38</v>
      </c>
    </row>
    <row r="5" spans="1:2" x14ac:dyDescent="0.3">
      <c r="A5" s="13" t="s">
        <v>179</v>
      </c>
      <c r="B5" s="4">
        <v>15</v>
      </c>
    </row>
    <row r="6" spans="1:2" x14ac:dyDescent="0.3">
      <c r="A6" s="13" t="s">
        <v>180</v>
      </c>
      <c r="B6" s="4">
        <v>7</v>
      </c>
    </row>
    <row r="7" spans="1:2" x14ac:dyDescent="0.3">
      <c r="A7" s="13" t="s">
        <v>181</v>
      </c>
      <c r="B7" s="4">
        <v>4</v>
      </c>
    </row>
    <row r="8" spans="1:2" x14ac:dyDescent="0.3">
      <c r="A8" s="13" t="s">
        <v>182</v>
      </c>
      <c r="B8" s="4">
        <v>1</v>
      </c>
    </row>
    <row r="9" spans="1:2" x14ac:dyDescent="0.3">
      <c r="A9" s="13" t="s">
        <v>153</v>
      </c>
      <c r="B9" s="4">
        <v>65</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2" zoomScaleNormal="72" workbookViewId="0">
      <selection activeCell="V16" sqref="V16"/>
    </sheetView>
  </sheetViews>
  <sheetFormatPr defaultRowHeight="14.4" x14ac:dyDescent="0.3"/>
  <cols>
    <col min="1" max="4" width="8.88671875" style="14"/>
    <col min="5" max="5" width="10.77734375" style="14" customWidth="1"/>
    <col min="6"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 by Rep</vt:lpstr>
      <vt:lpstr>Top 10 Sale by Category</vt:lpstr>
      <vt:lpstr>Sales_Quantity</vt:lpstr>
      <vt:lpstr>SalesRep vs %Revenue</vt:lpstr>
      <vt:lpstr>salesRep Vs category</vt:lpstr>
      <vt:lpstr>salesRevenue of month</vt:lpstr>
      <vt:lpstr>Sales by Region</vt:lpstr>
      <vt:lpstr>Revenue</vt:lpstr>
      <vt:lpstr>DashBoard</vt:lpstr>
      <vt:lpstr>Data</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Diwakar</cp:lastModifiedBy>
  <dcterms:created xsi:type="dcterms:W3CDTF">2015-01-21T18:43:03Z</dcterms:created>
  <dcterms:modified xsi:type="dcterms:W3CDTF">2020-10-19T07:57:33Z</dcterms:modified>
</cp:coreProperties>
</file>