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iwakar\Desktop\Ne\PROB\Excel\"/>
    </mc:Choice>
  </mc:AlternateContent>
  <xr:revisionPtr revIDLastSave="0" documentId="13_ncr:1_{3F1F35C0-C2B6-4578-A47C-38C3F3092537}" xr6:coauthVersionLast="47" xr6:coauthVersionMax="47" xr10:uidLastSave="{00000000-0000-0000-0000-000000000000}"/>
  <bookViews>
    <workbookView xWindow="-108" yWindow="-108" windowWidth="23256" windowHeight="12576"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4" l="1"/>
  <c r="H5" i="4"/>
  <c r="G5" i="4"/>
  <c r="F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7" i="3" l="1"/>
  <c r="F10" i="4" s="1"/>
  <c r="F11" i="4" s="1"/>
  <c r="F34" i="3"/>
  <c r="F12" i="4"/>
  <c r="F22" i="4" s="1"/>
  <c r="F23" i="4" s="1"/>
  <c r="G21" i="4" s="1"/>
  <c r="F13" i="4" l="1"/>
  <c r="F16" i="4" s="1"/>
  <c r="F17" i="4" s="1"/>
  <c r="G15" i="4" s="1"/>
  <c r="G8" i="4" s="1"/>
  <c r="G28" i="3" l="1"/>
  <c r="G29" i="3" s="1"/>
  <c r="G32" i="3" l="1"/>
  <c r="G6" i="4" s="1"/>
  <c r="G30" i="3"/>
  <c r="G33" i="3"/>
  <c r="G37" i="3" l="1"/>
  <c r="G10" i="4" s="1"/>
  <c r="G11" i="4" s="1"/>
  <c r="G34" i="3"/>
  <c r="G12" i="4" l="1"/>
  <c r="G22" i="4" s="1"/>
  <c r="G23" i="4" s="1"/>
  <c r="H21" i="4" s="1"/>
  <c r="G13" i="4" l="1"/>
  <c r="G16" i="4" s="1"/>
  <c r="G17" i="4" s="1"/>
  <c r="H15" i="4" s="1"/>
  <c r="H8" i="4"/>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c r="I37" i="3" l="1"/>
  <c r="I10" i="4" s="1"/>
  <c r="I11" i="4" s="1"/>
  <c r="I34" i="3"/>
  <c r="I12" i="4" l="1"/>
  <c r="I22" i="4" s="1"/>
  <c r="I23" i="4" s="1"/>
  <c r="I13" i="4" l="1"/>
  <c r="I16" i="4" s="1"/>
  <c r="I17" i="4" s="1"/>
</calcChain>
</file>

<file path=xl/sharedStrings.xml><?xml version="1.0" encoding="utf-8"?>
<sst xmlns="http://schemas.openxmlformats.org/spreadsheetml/2006/main" count="184" uniqueCount="92">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</sst>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abSelected="1"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1" customHeight="1" x14ac:dyDescent="0.3">
      <c r="B1" s="6" t="s">
        <v>28</v>
      </c>
    </row>
    <row r="3" spans="2:3" ht="40.049999999999997" customHeight="1" x14ac:dyDescent="0.25">
      <c r="B3" s="11" t="s">
        <v>29</v>
      </c>
      <c r="C3" s="12" t="s">
        <v>30</v>
      </c>
    </row>
    <row r="4" spans="2:3" ht="26.4" x14ac:dyDescent="0.25">
      <c r="B4" s="42" t="s">
        <v>32</v>
      </c>
      <c r="C4" s="43" t="s">
        <v>47</v>
      </c>
    </row>
    <row r="5" spans="2:3" ht="26.4" x14ac:dyDescent="0.25">
      <c r="B5" s="42" t="s">
        <v>34</v>
      </c>
      <c r="C5" s="43" t="s">
        <v>46</v>
      </c>
    </row>
    <row r="6" spans="2:3" ht="52.8" x14ac:dyDescent="0.25">
      <c r="B6" s="42" t="s">
        <v>13</v>
      </c>
      <c r="C6" s="43" t="s">
        <v>89</v>
      </c>
    </row>
    <row r="7" spans="2:3" ht="26.4" x14ac:dyDescent="0.25">
      <c r="B7" s="42" t="s">
        <v>31</v>
      </c>
      <c r="C7" s="43" t="s">
        <v>48</v>
      </c>
    </row>
    <row r="8" spans="2:3" ht="66" x14ac:dyDescent="0.25">
      <c r="B8" s="42" t="s">
        <v>38</v>
      </c>
      <c r="C8" s="43" t="s">
        <v>40</v>
      </c>
    </row>
    <row r="9" spans="2:3" ht="105.6" x14ac:dyDescent="0.25">
      <c r="B9" s="42" t="s">
        <v>4</v>
      </c>
      <c r="C9" s="43" t="s">
        <v>50</v>
      </c>
    </row>
    <row r="10" spans="2:3" ht="52.8" x14ac:dyDescent="0.25">
      <c r="B10" s="42" t="s">
        <v>5</v>
      </c>
      <c r="C10" s="43" t="s">
        <v>49</v>
      </c>
    </row>
    <row r="11" spans="2:3" ht="52.8" x14ac:dyDescent="0.25">
      <c r="B11" s="42" t="s">
        <v>90</v>
      </c>
      <c r="C11" s="43" t="s">
        <v>41</v>
      </c>
    </row>
    <row r="12" spans="2:3" ht="39.6" x14ac:dyDescent="0.25">
      <c r="B12" s="42" t="s">
        <v>26</v>
      </c>
      <c r="C12" s="43" t="s">
        <v>42</v>
      </c>
    </row>
    <row r="13" spans="2:3" ht="211.2" x14ac:dyDescent="0.25">
      <c r="B13" s="42" t="s">
        <v>35</v>
      </c>
      <c r="C13" s="43" t="s">
        <v>45</v>
      </c>
    </row>
    <row r="14" spans="2:3" ht="52.8" x14ac:dyDescent="0.25">
      <c r="B14" s="42" t="s">
        <v>21</v>
      </c>
      <c r="C14" s="43" t="s">
        <v>91</v>
      </c>
    </row>
    <row r="15" spans="2:3" ht="52.8" x14ac:dyDescent="0.25">
      <c r="B15" s="42" t="s">
        <v>25</v>
      </c>
      <c r="C15" s="43" t="s">
        <v>43</v>
      </c>
    </row>
    <row r="16" spans="2:3" ht="52.8" x14ac:dyDescent="0.25">
      <c r="B16" s="42" t="s">
        <v>39</v>
      </c>
      <c r="C16" s="43"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4"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1"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84</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38">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D4"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1"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2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zoomScaleNormal="100" zoomScaleSheetLayoutView="100" workbookViewId="0">
      <pane xSplit="3" ySplit="3" topLeftCell="D4" activePane="bottomRight" state="frozenSplit"/>
      <selection pane="topRight" activeCell="C1" sqref="C1"/>
      <selection pane="bottomLeft" activeCell="A3" sqref="A3"/>
      <selection pane="bottomRight" activeCell="D4" sqref="D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1" customHeight="1" x14ac:dyDescent="0.3">
      <c r="B1" s="6" t="s">
        <v>75</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25">
      <c r="B6" s="32" t="s">
        <v>86</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76</v>
      </c>
      <c r="C7" s="33" t="s">
        <v>11</v>
      </c>
      <c r="E7" s="40">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9" ht="15" customHeight="1" x14ac:dyDescent="0.25">
      <c r="B8" s="32" t="s">
        <v>70</v>
      </c>
      <c r="C8" s="33" t="s">
        <v>11</v>
      </c>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9" ht="15" customHeight="1" x14ac:dyDescent="0.25">
      <c r="B9" s="32" t="s">
        <v>85</v>
      </c>
      <c r="C9" s="33" t="s">
        <v>11</v>
      </c>
      <c r="E9" s="40">
        <f>'Forecast Assumptions'!E37*'P&amp;L Forecast'!E8</f>
        <v>-35250</v>
      </c>
      <c r="F9" s="40">
        <f>'Forecast Assumptions'!F37*'P&amp;L Forecast'!F8</f>
        <v>-38309.699999999997</v>
      </c>
      <c r="G9" s="40">
        <f>'Forecast Assumptions'!G37*'P&amp;L Forecast'!G8</f>
        <v>-41142.198240000005</v>
      </c>
      <c r="H9" s="40">
        <f>'Forecast Assumptions'!H37*'P&amp;L Forecast'!H8</f>
        <v>-43643.643892992011</v>
      </c>
      <c r="I9" s="40">
        <f>'Forecast Assumptions'!I37*'P&amp;L Forecast'!I8</f>
        <v>-45709.78534034967</v>
      </c>
    </row>
    <row r="10" spans="2:9" ht="15" customHeight="1" x14ac:dyDescent="0.25">
      <c r="B10" s="32" t="s">
        <v>77</v>
      </c>
      <c r="C10" s="33" t="s">
        <v>11</v>
      </c>
      <c r="E10" s="30">
        <f>-'P&amp;L Forecast'!E37</f>
        <v>-83376.599999999991</v>
      </c>
      <c r="F10" s="30">
        <f>-'P&amp;L Forecast'!F37</f>
        <v>-111572.810424</v>
      </c>
      <c r="G10" s="30">
        <f>-'P&amp;L Forecast'!G37</f>
        <v>-142533.78980679935</v>
      </c>
      <c r="H10" s="30">
        <f>-'P&amp;L Forecast'!H37</f>
        <v>-175951.50678869965</v>
      </c>
      <c r="I10" s="30">
        <f>-'P&amp;L Forecast'!I37</f>
        <v>-211386.03321620674</v>
      </c>
    </row>
    <row r="11" spans="2:9" ht="15" customHeight="1" x14ac:dyDescent="0.25">
      <c r="B11" s="24" t="s">
        <v>78</v>
      </c>
      <c r="C11" s="25" t="s">
        <v>11</v>
      </c>
      <c r="D11" s="24"/>
      <c r="E11" s="37">
        <f>SUM(E5:E10)</f>
        <v>48534.400000000009</v>
      </c>
      <c r="F11" s="37">
        <f t="shared" ref="F11:I11" si="1">SUM(F5:F10)</f>
        <v>66316.673616000015</v>
      </c>
      <c r="G11" s="37">
        <f t="shared" si="1"/>
        <v>85879.815817866271</v>
      </c>
      <c r="H11" s="37">
        <f t="shared" si="1"/>
        <v>107031.91184509575</v>
      </c>
      <c r="I11" s="37">
        <f t="shared" si="1"/>
        <v>129496.57580905044</v>
      </c>
    </row>
    <row r="12" spans="2:9" ht="15" customHeight="1" x14ac:dyDescent="0.25">
      <c r="B12" s="4" t="s">
        <v>83</v>
      </c>
      <c r="C12" s="15" t="s">
        <v>11</v>
      </c>
      <c r="D12" s="11"/>
      <c r="E12" s="41">
        <f>-MIN(E11,E21)</f>
        <v>-48534.400000000009</v>
      </c>
      <c r="F12" s="41">
        <f t="shared" ref="F12:I12" si="2">-MIN(F11,F21)</f>
        <v>-66316.673616000015</v>
      </c>
      <c r="G12" s="41">
        <f t="shared" si="2"/>
        <v>-85879.815817866271</v>
      </c>
      <c r="H12" s="41">
        <f t="shared" si="2"/>
        <v>-107031.91184509575</v>
      </c>
      <c r="I12" s="41">
        <f t="shared" si="2"/>
        <v>-92237.198721037974</v>
      </c>
    </row>
    <row r="13" spans="2:9" ht="15" customHeight="1" x14ac:dyDescent="0.25">
      <c r="B13" s="24" t="s">
        <v>87</v>
      </c>
      <c r="C13" s="25" t="s">
        <v>11</v>
      </c>
      <c r="D13" s="24"/>
      <c r="E13" s="36">
        <f>SUM(E11:E12)</f>
        <v>0</v>
      </c>
      <c r="F13" s="36">
        <f t="shared" ref="F13:I13" si="3">SUM(F11:F12)</f>
        <v>0</v>
      </c>
      <c r="G13" s="36">
        <f t="shared" si="3"/>
        <v>0</v>
      </c>
      <c r="H13" s="36">
        <f t="shared" si="3"/>
        <v>0</v>
      </c>
      <c r="I13" s="36">
        <f t="shared" si="3"/>
        <v>37259.377088012465</v>
      </c>
    </row>
    <row r="15" spans="2:9" ht="15" customHeight="1" x14ac:dyDescent="0.25">
      <c r="B15" s="4" t="s">
        <v>81</v>
      </c>
      <c r="C15" s="15" t="s">
        <v>11</v>
      </c>
      <c r="E15" s="41">
        <f>D17</f>
        <v>15000</v>
      </c>
      <c r="F15" s="41">
        <f t="shared" ref="F15:I15" si="4">E17</f>
        <v>15000</v>
      </c>
      <c r="G15" s="41">
        <f t="shared" si="4"/>
        <v>15000</v>
      </c>
      <c r="H15" s="41">
        <f t="shared" si="4"/>
        <v>15000</v>
      </c>
      <c r="I15" s="41">
        <f t="shared" si="4"/>
        <v>15000</v>
      </c>
    </row>
    <row r="16" spans="2:9" ht="15" customHeight="1" x14ac:dyDescent="0.25">
      <c r="B16" s="4" t="s">
        <v>87</v>
      </c>
      <c r="C16" s="15" t="s">
        <v>11</v>
      </c>
      <c r="E16" s="41">
        <f>E13</f>
        <v>0</v>
      </c>
      <c r="F16" s="41">
        <f t="shared" ref="F16:I16" si="5">F13</f>
        <v>0</v>
      </c>
      <c r="G16" s="41">
        <f t="shared" si="5"/>
        <v>0</v>
      </c>
      <c r="H16" s="41">
        <f t="shared" si="5"/>
        <v>0</v>
      </c>
      <c r="I16" s="41">
        <f t="shared" si="5"/>
        <v>37259.377088012465</v>
      </c>
    </row>
    <row r="17" spans="1:9" ht="15" customHeight="1" x14ac:dyDescent="0.25">
      <c r="B17" s="24" t="s">
        <v>82</v>
      </c>
      <c r="C17" s="25" t="s">
        <v>11</v>
      </c>
      <c r="D17" s="35">
        <v>15000</v>
      </c>
      <c r="E17" s="37">
        <f>SUM(E15:E16)</f>
        <v>15000</v>
      </c>
      <c r="F17" s="37">
        <f t="shared" ref="F17:I17" si="6">SUM(F15:F16)</f>
        <v>15000</v>
      </c>
      <c r="G17" s="37">
        <f t="shared" si="6"/>
        <v>15000</v>
      </c>
      <c r="H17" s="37">
        <f t="shared" si="6"/>
        <v>15000</v>
      </c>
      <c r="I17" s="37">
        <f t="shared" si="6"/>
        <v>52259.377088012465</v>
      </c>
    </row>
    <row r="18" spans="1:9" ht="15" customHeight="1" x14ac:dyDescent="0.25">
      <c r="D18" s="17"/>
      <c r="E18" s="17"/>
      <c r="F18" s="17"/>
      <c r="G18" s="17"/>
      <c r="H18" s="17"/>
      <c r="I18" s="17"/>
    </row>
    <row r="19" spans="1:9" s="8" customFormat="1" ht="15" customHeight="1" x14ac:dyDescent="0.25">
      <c r="A19" s="7" t="s">
        <v>0</v>
      </c>
      <c r="B19" s="7" t="s">
        <v>79</v>
      </c>
      <c r="D19" s="18"/>
      <c r="E19" s="18"/>
      <c r="F19" s="18"/>
      <c r="G19" s="18"/>
      <c r="H19" s="18"/>
      <c r="I19" s="18"/>
    </row>
    <row r="20" spans="1:9" ht="15" customHeight="1" x14ac:dyDescent="0.25">
      <c r="D20" s="17"/>
      <c r="E20" s="17"/>
      <c r="F20" s="17"/>
      <c r="G20" s="17"/>
      <c r="H20" s="17"/>
      <c r="I20" s="17"/>
    </row>
    <row r="21" spans="1:9" ht="15" customHeight="1" x14ac:dyDescent="0.25">
      <c r="B21" s="4" t="s">
        <v>80</v>
      </c>
      <c r="C21" s="15" t="s">
        <v>11</v>
      </c>
      <c r="E21" s="41">
        <f>D23</f>
        <v>400000</v>
      </c>
      <c r="F21" s="41">
        <f t="shared" ref="F21" si="7">E23</f>
        <v>351465.6</v>
      </c>
      <c r="G21" s="41">
        <f t="shared" ref="G21" si="8">F23</f>
        <v>285148.92638399999</v>
      </c>
      <c r="H21" s="41">
        <f t="shared" ref="H21" si="9">G23</f>
        <v>199269.11056613372</v>
      </c>
      <c r="I21" s="41">
        <f t="shared" ref="I21" si="10">H23</f>
        <v>92237.198721037974</v>
      </c>
    </row>
    <row r="22" spans="1:9" ht="15" customHeight="1" x14ac:dyDescent="0.25">
      <c r="B22" s="4" t="s">
        <v>83</v>
      </c>
      <c r="C22" s="15" t="s">
        <v>11</v>
      </c>
      <c r="E22" s="41">
        <f>E12</f>
        <v>-48534.400000000009</v>
      </c>
      <c r="F22" s="41">
        <f t="shared" ref="F22:I22" si="11">F12</f>
        <v>-66316.673616000015</v>
      </c>
      <c r="G22" s="41">
        <f t="shared" si="11"/>
        <v>-85879.815817866271</v>
      </c>
      <c r="H22" s="41">
        <f t="shared" si="11"/>
        <v>-107031.91184509575</v>
      </c>
      <c r="I22" s="41">
        <f t="shared" si="11"/>
        <v>-92237.198721037974</v>
      </c>
    </row>
    <row r="23" spans="1:9" ht="15" customHeight="1" x14ac:dyDescent="0.25">
      <c r="B23" s="24" t="s">
        <v>88</v>
      </c>
      <c r="C23" s="25" t="s">
        <v>11</v>
      </c>
      <c r="D23" s="35">
        <v>400000</v>
      </c>
      <c r="E23" s="37">
        <f>SUM(E21:E22)</f>
        <v>351465.6</v>
      </c>
      <c r="F23" s="37">
        <f t="shared" ref="F23:I23" si="12">SUM(F21:F22)</f>
        <v>285148.92638399999</v>
      </c>
      <c r="G23" s="37">
        <f t="shared" si="12"/>
        <v>199269.11056613372</v>
      </c>
      <c r="H23" s="37">
        <f t="shared" si="12"/>
        <v>92237.198721037974</v>
      </c>
      <c r="I23" s="37">
        <f t="shared" si="12"/>
        <v>0</v>
      </c>
    </row>
    <row r="24" spans="1:9" ht="15" customHeight="1" x14ac:dyDescent="0.25">
      <c r="D24" s="17"/>
      <c r="E24" s="17"/>
      <c r="F24" s="17"/>
      <c r="G24" s="17"/>
      <c r="H24" s="17"/>
      <c r="I24" s="17"/>
    </row>
    <row r="25" spans="1:9" s="3" customFormat="1" ht="15" customHeight="1" x14ac:dyDescent="0.25">
      <c r="A25" s="2" t="s">
        <v>0</v>
      </c>
      <c r="B25" s="2" t="s">
        <v>37</v>
      </c>
    </row>
  </sheetData>
  <pageMargins left="0.7" right="0.7" top="0.75" bottom="0.75" header="0.3" footer="0.3"/>
  <pageSetup paperSize="9" scale="18"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Diwakar</cp:lastModifiedBy>
  <dcterms:created xsi:type="dcterms:W3CDTF">2020-07-20T11:12:49Z</dcterms:created>
  <dcterms:modified xsi:type="dcterms:W3CDTF">2023-01-08T06:03:08Z</dcterms:modified>
</cp:coreProperties>
</file>