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91995\Desktop\Amazon Project\"/>
    </mc:Choice>
  </mc:AlternateContent>
  <xr:revisionPtr revIDLastSave="0" documentId="13_ncr:9_{C10B22EB-0434-4F75-BD65-8FCBEC016E5D}" xr6:coauthVersionLast="47" xr6:coauthVersionMax="47" xr10:uidLastSave="{00000000-0000-0000-0000-000000000000}"/>
  <bookViews>
    <workbookView xWindow="-110" yWindow="-110" windowWidth="19420" windowHeight="10300" xr2:uid="{C1FF6ABD-F0A4-41C9-A65C-CFA46ACB5019}"/>
  </bookViews>
  <sheets>
    <sheet name="Raw_Data" sheetId="1" r:id="rId1"/>
    <sheet name="Clean_Data" sheetId="3" r:id="rId2"/>
    <sheet name="Category_Summary" sheetId="4" r:id="rId3"/>
    <sheet name="PT1" sheetId="5" r:id="rId4"/>
    <sheet name="PT2" sheetId="7" r:id="rId5"/>
    <sheet name="PT3" sheetId="8" r:id="rId6"/>
    <sheet name="PT4" sheetId="9" r:id="rId7"/>
    <sheet name="PT5" sheetId="10" r:id="rId8"/>
  </sheets>
  <calcPr calcId="0"/>
  <pivotCaches>
    <pivotCache cacheId="68" r:id="rId9"/>
  </pivotCaches>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2" i="3"/>
  <c r="E1059" i="3" l="1"/>
  <c r="E1072" i="3"/>
  <c r="E1077" i="3"/>
  <c r="E1082" i="3"/>
  <c r="E1085" i="3"/>
  <c r="E1090" i="3"/>
  <c r="E1093" i="3"/>
  <c r="E1097" i="3"/>
  <c r="E1101" i="3"/>
  <c r="E1106" i="3"/>
  <c r="E1115" i="3"/>
  <c r="E1120" i="3"/>
  <c r="E1124" i="3"/>
  <c r="E1128" i="3"/>
  <c r="E1133" i="3"/>
  <c r="E1137" i="3"/>
  <c r="E1142" i="3"/>
  <c r="E1146" i="3"/>
  <c r="E1150" i="3"/>
  <c r="E1159" i="3"/>
  <c r="E1165" i="3"/>
  <c r="E1171" i="3"/>
  <c r="E1176" i="3"/>
  <c r="E1037" i="3"/>
  <c r="E1044" i="3"/>
  <c r="E1047" i="3"/>
  <c r="E1052" i="3"/>
  <c r="E1055" i="3"/>
  <c r="E1058" i="3"/>
  <c r="E1063" i="3"/>
  <c r="E1065" i="3"/>
  <c r="E1069" i="3"/>
  <c r="E1073" i="3"/>
  <c r="E1080" i="3"/>
  <c r="E1086" i="3"/>
  <c r="E1095" i="3"/>
  <c r="E1099" i="3"/>
  <c r="E1103" i="3"/>
  <c r="E1107" i="3"/>
  <c r="E1112" i="3"/>
  <c r="E1116" i="3"/>
  <c r="E1125" i="3"/>
  <c r="E1130" i="3"/>
  <c r="E1134" i="3"/>
  <c r="E1138" i="3"/>
  <c r="E1143" i="3"/>
  <c r="E1147" i="3"/>
  <c r="E1151" i="3"/>
  <c r="E1155" i="3"/>
  <c r="E1164" i="3"/>
  <c r="E1169" i="3"/>
  <c r="E1174" i="3"/>
  <c r="E1036" i="3"/>
  <c r="E1043" i="3"/>
  <c r="E1048" i="3"/>
  <c r="E1051" i="3"/>
  <c r="E1054" i="3"/>
  <c r="E1062" i="3"/>
  <c r="E1067" i="3"/>
  <c r="E1071" i="3"/>
  <c r="E1075" i="3"/>
  <c r="E1079" i="3"/>
  <c r="E1083" i="3"/>
  <c r="E1087" i="3"/>
  <c r="E1092" i="3"/>
  <c r="E1096" i="3"/>
  <c r="E1105" i="3"/>
  <c r="E1109" i="3"/>
  <c r="E1113" i="3"/>
  <c r="E1119" i="3"/>
  <c r="E1123" i="3"/>
  <c r="E1127" i="3"/>
  <c r="E1131" i="3"/>
  <c r="E1140" i="3"/>
  <c r="E1145" i="3"/>
  <c r="E1152" i="3"/>
  <c r="E1160" i="3"/>
  <c r="E1166" i="3"/>
  <c r="E1170" i="3"/>
  <c r="E1175" i="3"/>
  <c r="E1039" i="3"/>
  <c r="E1045" i="3"/>
  <c r="E1053" i="3"/>
  <c r="E1056" i="3"/>
  <c r="E1060" i="3"/>
  <c r="E1066" i="3"/>
  <c r="E1070" i="3"/>
  <c r="E1074" i="3"/>
  <c r="E1078" i="3"/>
  <c r="E1084" i="3"/>
  <c r="E1088" i="3"/>
  <c r="E1091" i="3"/>
  <c r="E1100" i="3"/>
  <c r="E1104" i="3"/>
  <c r="E1108" i="3"/>
  <c r="E1111" i="3"/>
  <c r="E1118" i="3"/>
  <c r="E1122" i="3"/>
  <c r="E1129" i="3"/>
  <c r="E1132" i="3"/>
  <c r="E1136" i="3"/>
  <c r="E1144" i="3"/>
  <c r="E1149" i="3"/>
  <c r="E1153" i="3"/>
  <c r="E1157" i="3"/>
  <c r="E1162" i="3"/>
  <c r="E1172" i="3"/>
  <c r="E1178" i="3"/>
  <c r="E744" i="3"/>
  <c r="E754" i="3"/>
  <c r="E1038" i="3"/>
  <c r="E1040" i="3"/>
  <c r="E1041" i="3"/>
  <c r="E1042" i="3"/>
  <c r="E1046" i="3"/>
  <c r="E1049" i="3"/>
  <c r="E1050" i="3"/>
  <c r="E1057" i="3"/>
  <c r="E1061" i="3"/>
  <c r="E1064" i="3"/>
  <c r="E1068" i="3"/>
  <c r="E1076" i="3"/>
  <c r="E1081" i="3"/>
  <c r="E1089" i="3"/>
  <c r="E1094" i="3"/>
  <c r="E1098" i="3"/>
  <c r="E1102" i="3"/>
  <c r="E1110" i="3"/>
  <c r="E1114" i="3"/>
  <c r="E1117" i="3"/>
  <c r="E1121" i="3"/>
  <c r="E1126" i="3"/>
  <c r="E1135" i="3"/>
  <c r="E1141" i="3"/>
  <c r="E1148" i="3"/>
  <c r="E1154" i="3"/>
  <c r="E1158" i="3"/>
  <c r="E1161" i="3"/>
  <c r="E1167" i="3"/>
  <c r="E1177" i="3"/>
  <c r="E1139" i="3"/>
  <c r="E1156" i="3"/>
  <c r="E1163" i="3"/>
  <c r="E1168" i="3"/>
  <c r="E1173" i="3"/>
  <c r="E9" i="3"/>
  <c r="E23" i="3"/>
  <c r="E29" i="3"/>
  <c r="E45" i="3"/>
  <c r="E55" i="3"/>
  <c r="E66" i="3"/>
  <c r="E72" i="3"/>
  <c r="E85" i="3"/>
  <c r="E89" i="3"/>
  <c r="E97" i="3"/>
  <c r="E106" i="3"/>
  <c r="E110" i="3"/>
  <c r="E118" i="3"/>
  <c r="E123" i="3"/>
  <c r="E128" i="3"/>
  <c r="E140" i="3"/>
  <c r="E145" i="3"/>
  <c r="E153" i="3"/>
  <c r="E160" i="3"/>
  <c r="E164" i="3"/>
  <c r="E177" i="3"/>
  <c r="E185" i="3"/>
  <c r="E188" i="3"/>
  <c r="E433" i="3"/>
  <c r="E439" i="3"/>
  <c r="E444" i="3"/>
  <c r="E450" i="3"/>
  <c r="E16" i="3"/>
  <c r="E53" i="3"/>
  <c r="E73" i="3"/>
  <c r="E82" i="3"/>
  <c r="E95" i="3"/>
  <c r="E108" i="3"/>
  <c r="E120" i="3"/>
  <c r="E130" i="3"/>
  <c r="E137" i="3"/>
  <c r="E146" i="3"/>
  <c r="E150" i="3"/>
  <c r="E158" i="3"/>
  <c r="E166" i="3"/>
  <c r="E172" i="3"/>
  <c r="E186" i="3"/>
  <c r="E432" i="3"/>
  <c r="E437" i="3"/>
  <c r="E449" i="3"/>
  <c r="E454" i="3"/>
  <c r="E25" i="3"/>
  <c r="E35" i="3"/>
  <c r="E50" i="3"/>
  <c r="E60" i="3"/>
  <c r="E75" i="3"/>
  <c r="E86" i="3"/>
  <c r="E90" i="3"/>
  <c r="E105" i="3"/>
  <c r="E113" i="3"/>
  <c r="E121" i="3"/>
  <c r="E129" i="3"/>
  <c r="E142" i="3"/>
  <c r="E157" i="3"/>
  <c r="E169" i="3"/>
  <c r="E175" i="3"/>
  <c r="E183" i="3"/>
  <c r="E189" i="3"/>
  <c r="E434" i="3"/>
  <c r="E440" i="3"/>
  <c r="E448" i="3"/>
  <c r="E458" i="3"/>
  <c r="E12" i="3"/>
  <c r="E48" i="3"/>
  <c r="E63" i="3"/>
  <c r="E79" i="3"/>
  <c r="E102" i="3"/>
  <c r="E114" i="3"/>
  <c r="E122" i="3"/>
  <c r="E133" i="3"/>
  <c r="E147" i="3"/>
  <c r="E162" i="3"/>
  <c r="E170" i="3"/>
  <c r="E176" i="3"/>
  <c r="E184" i="3"/>
  <c r="E430" i="3"/>
  <c r="E435" i="3"/>
  <c r="E441" i="3"/>
  <c r="E445" i="3"/>
  <c r="E451" i="3"/>
  <c r="E456" i="3"/>
  <c r="E192" i="3"/>
  <c r="E194" i="3"/>
  <c r="E195" i="3"/>
  <c r="E196" i="3"/>
  <c r="E197" i="3"/>
  <c r="E198" i="3"/>
  <c r="E200" i="3"/>
  <c r="E202" i="3"/>
  <c r="E203" i="3"/>
  <c r="E204" i="3"/>
  <c r="E207" i="3"/>
  <c r="E208" i="3"/>
  <c r="E209" i="3"/>
  <c r="E211" i="3"/>
  <c r="E212" i="3"/>
  <c r="E215" i="3"/>
  <c r="E216" i="3"/>
  <c r="E217" i="3"/>
  <c r="E218" i="3"/>
  <c r="E220" i="3"/>
  <c r="E221" i="3"/>
  <c r="E222" i="3"/>
  <c r="E224" i="3"/>
  <c r="E225" i="3"/>
  <c r="E226" i="3"/>
  <c r="E228" i="3"/>
  <c r="E229" i="3"/>
  <c r="E231" i="3"/>
  <c r="E232" i="3"/>
  <c r="E233" i="3"/>
  <c r="E235" i="3"/>
  <c r="E236" i="3"/>
  <c r="E238" i="3"/>
  <c r="E241" i="3"/>
  <c r="E243" i="3"/>
  <c r="E244" i="3"/>
  <c r="E246" i="3"/>
  <c r="E247" i="3"/>
  <c r="E251" i="3"/>
  <c r="E254" i="3"/>
  <c r="E255" i="3"/>
  <c r="E256" i="3"/>
  <c r="E257" i="3"/>
  <c r="E258" i="3"/>
  <c r="E259" i="3"/>
  <c r="E260" i="3"/>
  <c r="E261" i="3"/>
  <c r="E262" i="3"/>
  <c r="E263" i="3"/>
  <c r="E264" i="3"/>
  <c r="E265" i="3"/>
  <c r="E266" i="3"/>
  <c r="E267" i="3"/>
  <c r="E269" i="3"/>
  <c r="E271" i="3"/>
  <c r="E272" i="3"/>
  <c r="E274" i="3"/>
  <c r="E275" i="3"/>
  <c r="E276" i="3"/>
  <c r="E277" i="3"/>
  <c r="E278" i="3"/>
  <c r="E279" i="3"/>
  <c r="E280" i="3"/>
  <c r="E281" i="3"/>
  <c r="E282" i="3"/>
  <c r="E283" i="3"/>
  <c r="E284" i="3"/>
  <c r="E285" i="3"/>
  <c r="E286" i="3"/>
  <c r="E288" i="3"/>
  <c r="E289" i="3"/>
  <c r="E290" i="3"/>
  <c r="E291" i="3"/>
  <c r="E294" i="3"/>
  <c r="E295" i="3"/>
  <c r="E296" i="3"/>
  <c r="E298" i="3"/>
  <c r="E299" i="3"/>
  <c r="E300" i="3"/>
  <c r="E301" i="3"/>
  <c r="E302" i="3"/>
  <c r="E303" i="3"/>
  <c r="E304" i="3"/>
  <c r="E305" i="3"/>
  <c r="E306" i="3"/>
  <c r="E308" i="3"/>
  <c r="E309" i="3"/>
  <c r="E310" i="3"/>
  <c r="E311" i="3"/>
  <c r="E312" i="3"/>
  <c r="E313" i="3"/>
  <c r="E314" i="3"/>
  <c r="E315" i="3"/>
  <c r="E316" i="3"/>
  <c r="E318" i="3"/>
  <c r="E321" i="3"/>
  <c r="E323" i="3"/>
  <c r="E324" i="3"/>
  <c r="E325" i="3"/>
  <c r="E326" i="3"/>
  <c r="E327" i="3"/>
  <c r="E328" i="3"/>
  <c r="E329" i="3"/>
  <c r="E330" i="3"/>
  <c r="E331" i="3"/>
  <c r="E332" i="3"/>
  <c r="E334" i="3"/>
  <c r="E335" i="3"/>
  <c r="E336" i="3"/>
  <c r="E337" i="3"/>
  <c r="E338" i="3"/>
  <c r="E339" i="3"/>
  <c r="E340" i="3"/>
  <c r="E341" i="3"/>
  <c r="E342" i="3"/>
  <c r="E343" i="3"/>
  <c r="E344" i="3"/>
  <c r="E346" i="3"/>
  <c r="E348" i="3"/>
  <c r="E350" i="3"/>
  <c r="E351" i="3"/>
  <c r="E353" i="3"/>
  <c r="E354" i="3"/>
  <c r="E355" i="3"/>
  <c r="E356" i="3"/>
  <c r="E357" i="3"/>
  <c r="E358" i="3"/>
  <c r="E360" i="3"/>
  <c r="E361" i="3"/>
  <c r="E362" i="3"/>
  <c r="E363" i="3"/>
  <c r="E364" i="3"/>
  <c r="E365" i="3"/>
  <c r="E366" i="3"/>
  <c r="E367" i="3"/>
  <c r="E368" i="3"/>
  <c r="E369" i="3"/>
  <c r="E370" i="3"/>
  <c r="E371" i="3"/>
  <c r="E372" i="3"/>
  <c r="E373" i="3"/>
  <c r="E375" i="3"/>
  <c r="E376" i="3"/>
  <c r="E377" i="3"/>
  <c r="E379" i="3"/>
  <c r="E380" i="3"/>
  <c r="E382" i="3"/>
  <c r="E384" i="3"/>
  <c r="E386" i="3"/>
  <c r="E387" i="3"/>
  <c r="E388" i="3"/>
  <c r="E389" i="3"/>
  <c r="E390" i="3"/>
  <c r="E391" i="3"/>
  <c r="E392" i="3"/>
  <c r="E393" i="3"/>
  <c r="E394" i="3"/>
  <c r="E395" i="3"/>
  <c r="E396" i="3"/>
  <c r="E397" i="3"/>
  <c r="E398" i="3"/>
  <c r="E399" i="3"/>
  <c r="E400" i="3"/>
  <c r="E401" i="3"/>
  <c r="E402" i="3"/>
  <c r="E403" i="3"/>
  <c r="E404" i="3"/>
  <c r="E405" i="3"/>
  <c r="E406" i="3"/>
  <c r="E407" i="3"/>
  <c r="E411" i="3"/>
  <c r="E412" i="3"/>
  <c r="E414" i="3"/>
  <c r="E415" i="3"/>
  <c r="E416" i="3"/>
  <c r="E417" i="3"/>
  <c r="E418" i="3"/>
  <c r="E419" i="3"/>
  <c r="E420" i="3"/>
  <c r="E421" i="3"/>
  <c r="E422" i="3"/>
  <c r="E423" i="3"/>
  <c r="E424" i="3"/>
  <c r="E425" i="3"/>
  <c r="E426" i="3"/>
  <c r="E427" i="3"/>
  <c r="E428" i="3"/>
  <c r="E429" i="3"/>
  <c r="E452" i="3"/>
  <c r="E483" i="3"/>
  <c r="E963" i="3"/>
  <c r="E1443" i="3"/>
  <c r="E20" i="3"/>
  <c r="E43" i="3"/>
  <c r="E61" i="3"/>
  <c r="E67" i="3"/>
  <c r="E78" i="3"/>
  <c r="E84" i="3"/>
  <c r="E88" i="3"/>
  <c r="E93" i="3"/>
  <c r="E103" i="3"/>
  <c r="E111" i="3"/>
  <c r="E116" i="3"/>
  <c r="E124" i="3"/>
  <c r="E131" i="3"/>
  <c r="E138" i="3"/>
  <c r="E144" i="3"/>
  <c r="E154" i="3"/>
  <c r="E161" i="3"/>
  <c r="E173" i="3"/>
  <c r="E181" i="3"/>
  <c r="E187" i="3"/>
  <c r="E431" i="3"/>
  <c r="E436" i="3"/>
  <c r="E442" i="3"/>
  <c r="E447" i="3"/>
  <c r="E453" i="3"/>
  <c r="E457"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90" i="3"/>
  <c r="E891" i="3"/>
  <c r="E892" i="3"/>
  <c r="E893" i="3"/>
  <c r="E894" i="3"/>
  <c r="E896" i="3"/>
  <c r="E897" i="3"/>
  <c r="E900" i="3"/>
  <c r="E902" i="3"/>
  <c r="E905" i="3"/>
  <c r="E907" i="3"/>
  <c r="E908" i="3"/>
  <c r="E910" i="3"/>
  <c r="E912" i="3"/>
  <c r="E913" i="3"/>
  <c r="E915" i="3"/>
  <c r="E916" i="3"/>
  <c r="E919" i="3"/>
  <c r="E922" i="3"/>
  <c r="E923" i="3"/>
  <c r="E924" i="3"/>
  <c r="E927" i="3"/>
  <c r="E929" i="3"/>
  <c r="E932" i="3"/>
  <c r="E934" i="3"/>
  <c r="E939" i="3"/>
  <c r="E944" i="3"/>
  <c r="E947" i="3"/>
  <c r="E950" i="3"/>
  <c r="E953" i="3"/>
  <c r="E958" i="3"/>
  <c r="E959" i="3"/>
  <c r="E1415" i="3"/>
  <c r="E1419" i="3"/>
  <c r="E1428" i="3"/>
  <c r="E1433" i="3"/>
  <c r="E1437" i="3"/>
  <c r="E1441" i="3"/>
  <c r="E903" i="3"/>
  <c r="E909" i="3"/>
  <c r="E911" i="3"/>
  <c r="E914" i="3"/>
  <c r="E917" i="3"/>
  <c r="E918" i="3"/>
  <c r="E920" i="3"/>
  <c r="E921" i="3"/>
  <c r="E925" i="3"/>
  <c r="E928" i="3"/>
  <c r="E930" i="3"/>
  <c r="E935" i="3"/>
  <c r="E937" i="3"/>
  <c r="E943" i="3"/>
  <c r="E946" i="3"/>
  <c r="E949" i="3"/>
  <c r="E954" i="3"/>
  <c r="E957" i="3"/>
  <c r="E962" i="3"/>
  <c r="E1413" i="3"/>
  <c r="E1417" i="3"/>
  <c r="E1423" i="3"/>
  <c r="E1426" i="3"/>
  <c r="E1430" i="3"/>
  <c r="E1435" i="3"/>
  <c r="E1439" i="3"/>
  <c r="E941" i="3"/>
  <c r="E3" i="4"/>
  <c r="E2" i="4"/>
  <c r="E4" i="4"/>
  <c r="E5" i="4"/>
  <c r="E6" i="4"/>
  <c r="E7" i="4"/>
  <c r="E8" i="4"/>
  <c r="E9" i="4"/>
  <c r="E10" i="4"/>
  <c r="D3" i="4"/>
  <c r="D4" i="4"/>
  <c r="D5" i="4"/>
  <c r="D6" i="4"/>
  <c r="D7" i="4"/>
  <c r="D8" i="4"/>
  <c r="D9" i="4"/>
  <c r="D10" i="4"/>
  <c r="C3" i="4"/>
  <c r="C4" i="4"/>
  <c r="C5" i="4"/>
  <c r="C6" i="4"/>
  <c r="C7" i="4"/>
  <c r="C8" i="4"/>
  <c r="C9" i="4"/>
  <c r="C10" i="4"/>
  <c r="B3" i="4"/>
  <c r="F3" i="4" s="1"/>
  <c r="B5" i="4"/>
  <c r="F5" i="4" s="1"/>
  <c r="B6" i="4"/>
  <c r="F6" i="4" s="1"/>
  <c r="B7" i="4"/>
  <c r="F7" i="4" s="1"/>
  <c r="B8" i="4"/>
  <c r="F8" i="4" s="1"/>
  <c r="B9" i="4"/>
  <c r="F9" i="4" s="1"/>
  <c r="B10" i="4"/>
  <c r="F10" i="4" s="1"/>
  <c r="D2" i="4"/>
  <c r="B2" i="4"/>
  <c r="F2" i="4" s="1"/>
  <c r="C2" i="4"/>
  <c r="E889" i="3"/>
  <c r="E895" i="3"/>
  <c r="E898" i="3"/>
  <c r="E899" i="3"/>
  <c r="E901" i="3"/>
  <c r="E904" i="3"/>
  <c r="E906" i="3"/>
  <c r="E926" i="3"/>
  <c r="E931" i="3"/>
  <c r="E933" i="3"/>
  <c r="E936" i="3"/>
  <c r="E938" i="3"/>
  <c r="E940" i="3"/>
  <c r="E942" i="3"/>
  <c r="E945" i="3"/>
  <c r="E951" i="3"/>
  <c r="E952" i="3"/>
  <c r="E955" i="3"/>
  <c r="E956"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21" i="3"/>
  <c r="E1427" i="3"/>
  <c r="E1432" i="3"/>
  <c r="E1436" i="3"/>
  <c r="B4" i="4"/>
  <c r="F4" i="4" s="1"/>
  <c r="E948" i="3"/>
  <c r="E960" i="3"/>
  <c r="E961" i="3"/>
  <c r="E1416" i="3"/>
  <c r="E1420" i="3"/>
  <c r="E1424" i="3"/>
  <c r="E1429" i="3"/>
  <c r="E1431" i="3"/>
  <c r="E1440" i="3"/>
  <c r="E755" i="3"/>
  <c r="E756" i="3"/>
  <c r="E757" i="3"/>
  <c r="E758" i="3"/>
  <c r="E759" i="3"/>
  <c r="E760" i="3"/>
  <c r="E761" i="3"/>
  <c r="E762" i="3"/>
  <c r="E763" i="3"/>
  <c r="E764" i="3"/>
  <c r="E765" i="3"/>
  <c r="E766" i="3"/>
  <c r="E767" i="3"/>
  <c r="E768" i="3"/>
  <c r="E769" i="3"/>
  <c r="E770" i="3"/>
  <c r="E771" i="3"/>
  <c r="E1414" i="3"/>
  <c r="E1418" i="3"/>
  <c r="E1422" i="3"/>
  <c r="E1425" i="3"/>
  <c r="E1434" i="3"/>
  <c r="E1438" i="3"/>
  <c r="E1442" i="3"/>
  <c r="E3" i="3"/>
  <c r="E537" i="3"/>
  <c r="E540" i="3"/>
  <c r="E544" i="3"/>
  <c r="E551" i="3"/>
  <c r="E555" i="3"/>
  <c r="E559" i="3"/>
  <c r="E562" i="3"/>
  <c r="E569" i="3"/>
  <c r="E572" i="3"/>
  <c r="E576" i="3"/>
  <c r="E490" i="3"/>
  <c r="E494" i="3"/>
  <c r="E497" i="3"/>
  <c r="E500" i="3"/>
  <c r="E504" i="3"/>
  <c r="E508" i="3"/>
  <c r="E514" i="3"/>
  <c r="E518" i="3"/>
  <c r="E522" i="3"/>
  <c r="E525" i="3"/>
  <c r="E527" i="3"/>
  <c r="E531" i="3"/>
  <c r="E534" i="3"/>
  <c r="E541" i="3"/>
  <c r="E546" i="3"/>
  <c r="E549" i="3"/>
  <c r="E556" i="3"/>
  <c r="E560" i="3"/>
  <c r="E563" i="3"/>
  <c r="E566" i="3"/>
  <c r="E573" i="3"/>
  <c r="E577" i="3"/>
  <c r="E1466" i="3"/>
  <c r="E1465" i="3"/>
  <c r="E1464" i="3"/>
  <c r="E1463" i="3"/>
  <c r="E1462" i="3"/>
  <c r="E1461" i="3"/>
  <c r="E1460" i="3"/>
  <c r="E1459" i="3"/>
  <c r="E1458" i="3"/>
  <c r="E1457" i="3"/>
  <c r="E1456" i="3"/>
  <c r="E1455" i="3"/>
  <c r="E1454" i="3"/>
  <c r="E1453" i="3"/>
  <c r="E1452" i="3"/>
  <c r="E1451" i="3"/>
  <c r="E1450" i="3"/>
  <c r="E1449" i="3"/>
  <c r="E520"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1448" i="3"/>
  <c r="E1447" i="3"/>
  <c r="E1446" i="3"/>
  <c r="E1445" i="3"/>
  <c r="E1444" i="3"/>
  <c r="E462" i="3"/>
  <c r="E459" i="3"/>
  <c r="E465" i="3"/>
  <c r="E467" i="3"/>
  <c r="E574" i="3"/>
  <c r="E571" i="3"/>
  <c r="E568" i="3"/>
  <c r="E565" i="3"/>
  <c r="E557" i="3"/>
  <c r="E553" i="3"/>
  <c r="E550" i="3"/>
  <c r="E547" i="3"/>
  <c r="E543" i="3"/>
  <c r="E538" i="3"/>
  <c r="E535" i="3"/>
  <c r="E532" i="3"/>
  <c r="E528" i="3"/>
  <c r="E524" i="3"/>
  <c r="E472" i="3"/>
  <c r="E517" i="3"/>
  <c r="E513" i="3"/>
  <c r="E509" i="3"/>
  <c r="E477" i="3"/>
  <c r="E505" i="3"/>
  <c r="E501" i="3"/>
  <c r="E499" i="3"/>
  <c r="E495" i="3"/>
  <c r="E491" i="3"/>
  <c r="E481" i="3"/>
  <c r="E479" i="3"/>
  <c r="E476" i="3"/>
  <c r="E473" i="3"/>
  <c r="E470" i="3"/>
  <c r="E468" i="3"/>
  <c r="E466" i="3"/>
  <c r="E460" i="3"/>
  <c r="E575" i="3"/>
  <c r="E570" i="3"/>
  <c r="E567" i="3"/>
  <c r="E564" i="3"/>
  <c r="E561" i="3"/>
  <c r="E558" i="3"/>
  <c r="E554" i="3"/>
  <c r="E552" i="3"/>
  <c r="E548" i="3"/>
  <c r="E545" i="3"/>
  <c r="E542" i="3"/>
  <c r="E539" i="3"/>
  <c r="E536" i="3"/>
  <c r="E533" i="3"/>
  <c r="E529" i="3"/>
  <c r="E526" i="3"/>
  <c r="E519" i="3"/>
  <c r="E516" i="3"/>
  <c r="E512" i="3"/>
  <c r="E510" i="3"/>
  <c r="E506" i="3"/>
  <c r="E503" i="3"/>
  <c r="E498" i="3"/>
  <c r="E496" i="3"/>
  <c r="E493" i="3"/>
  <c r="E480" i="3"/>
  <c r="E478" i="3"/>
  <c r="E475" i="3"/>
  <c r="E474" i="3"/>
  <c r="E471" i="3"/>
  <c r="E469" i="3"/>
  <c r="E464" i="3"/>
  <c r="E463" i="3"/>
  <c r="E482" i="3"/>
  <c r="E461" i="3"/>
  <c r="E2" i="3"/>
  <c r="E484" i="3"/>
  <c r="E485" i="3"/>
  <c r="E486" i="3"/>
  <c r="E487" i="3"/>
  <c r="E488" i="3"/>
  <c r="E489" i="3"/>
  <c r="E492" i="3"/>
  <c r="E502" i="3"/>
  <c r="E507" i="3"/>
  <c r="E511" i="3"/>
  <c r="E515" i="3"/>
  <c r="E521" i="3"/>
  <c r="E523" i="3"/>
  <c r="E530" i="3"/>
  <c r="E581" i="3"/>
  <c r="E580" i="3"/>
  <c r="E4" i="3"/>
  <c r="E991" i="3"/>
  <c r="E579" i="3"/>
  <c r="E578" i="3"/>
  <c r="E5" i="3"/>
  <c r="E582" i="3"/>
  <c r="E6" i="3"/>
  <c r="E584" i="3"/>
  <c r="E992" i="3"/>
  <c r="E7" i="3"/>
  <c r="E583" i="3"/>
  <c r="E8" i="3"/>
  <c r="E586" i="3"/>
  <c r="E587" i="3"/>
  <c r="E10" i="3"/>
  <c r="E993" i="3"/>
  <c r="E588" i="3"/>
  <c r="E11" i="3"/>
  <c r="E585" i="3"/>
  <c r="E13" i="3"/>
  <c r="E590" i="3"/>
  <c r="E994" i="3"/>
  <c r="E14" i="3"/>
  <c r="E591" i="3"/>
  <c r="E15" i="3"/>
  <c r="E589" i="3"/>
  <c r="E592" i="3"/>
  <c r="E594" i="3"/>
  <c r="E995" i="3"/>
  <c r="E17" i="3"/>
  <c r="E595" i="3"/>
  <c r="E596" i="3"/>
  <c r="E18" i="3"/>
  <c r="E593" i="3"/>
  <c r="E19" i="3"/>
  <c r="E597" i="3"/>
  <c r="E996" i="3"/>
  <c r="E21" i="3"/>
  <c r="E22" i="3"/>
  <c r="E600" i="3"/>
  <c r="E598" i="3"/>
  <c r="E24" i="3"/>
  <c r="E997" i="3"/>
  <c r="E599" i="3"/>
  <c r="E26" i="3"/>
  <c r="E603" i="3"/>
  <c r="E601" i="3"/>
  <c r="E27" i="3"/>
  <c r="E602" i="3"/>
  <c r="E28" i="3"/>
  <c r="E998" i="3"/>
  <c r="E30" i="3"/>
  <c r="E605" i="3"/>
  <c r="E31" i="3"/>
  <c r="E606" i="3"/>
  <c r="E604" i="3"/>
  <c r="E999" i="3"/>
  <c r="E32" i="3"/>
  <c r="E608" i="3"/>
  <c r="E607" i="3"/>
  <c r="E33" i="3"/>
  <c r="E34" i="3"/>
  <c r="E610" i="3"/>
  <c r="E1000" i="3"/>
  <c r="E611" i="3"/>
  <c r="E36" i="3"/>
  <c r="E609" i="3"/>
  <c r="E37" i="3"/>
  <c r="E613" i="3"/>
  <c r="E614" i="3"/>
  <c r="E38" i="3"/>
  <c r="E1001" i="3"/>
  <c r="E612" i="3"/>
  <c r="E39" i="3"/>
  <c r="E617" i="3"/>
  <c r="E40" i="3"/>
  <c r="E616" i="3"/>
  <c r="E615" i="3"/>
  <c r="E41" i="3"/>
  <c r="E42" i="3"/>
  <c r="E618" i="3"/>
  <c r="E620" i="3"/>
  <c r="E44" i="3"/>
  <c r="E619" i="3"/>
  <c r="E1002" i="3"/>
  <c r="E46" i="3"/>
  <c r="E622" i="3"/>
  <c r="E623" i="3"/>
  <c r="E47" i="3"/>
  <c r="E621" i="3"/>
  <c r="E1003" i="3"/>
  <c r="E49" i="3"/>
  <c r="E624" i="3"/>
  <c r="E51" i="3"/>
  <c r="E627" i="3"/>
  <c r="E626" i="3"/>
  <c r="E52" i="3"/>
  <c r="E625" i="3"/>
  <c r="E54" i="3"/>
  <c r="E1004" i="3"/>
  <c r="E629" i="3"/>
  <c r="E56" i="3"/>
  <c r="E57" i="3"/>
  <c r="E630" i="3"/>
  <c r="E628" i="3"/>
  <c r="E58" i="3"/>
  <c r="E631" i="3"/>
  <c r="E632" i="3"/>
  <c r="E1005" i="3"/>
  <c r="E59" i="3"/>
  <c r="E62" i="3"/>
  <c r="E633" i="3"/>
  <c r="E634" i="3"/>
  <c r="E635" i="3"/>
  <c r="E64" i="3"/>
  <c r="E1006" i="3"/>
  <c r="E636" i="3"/>
  <c r="E65" i="3"/>
  <c r="E638" i="3"/>
  <c r="E637" i="3"/>
  <c r="E68" i="3"/>
  <c r="E69" i="3"/>
  <c r="E640" i="3"/>
  <c r="E1007" i="3"/>
  <c r="E70" i="3"/>
  <c r="E639" i="3"/>
  <c r="E71" i="3"/>
  <c r="E74" i="3"/>
  <c r="E643" i="3"/>
  <c r="E642" i="3"/>
  <c r="E1008" i="3"/>
  <c r="E76" i="3"/>
  <c r="E641" i="3"/>
  <c r="E77" i="3"/>
  <c r="E645" i="3"/>
  <c r="E80" i="3"/>
  <c r="E644" i="3"/>
  <c r="E81" i="3"/>
  <c r="E1009" i="3"/>
  <c r="E647" i="3"/>
  <c r="E83" i="3"/>
  <c r="E646" i="3"/>
  <c r="E648" i="3"/>
  <c r="E649" i="3"/>
  <c r="E87" i="3"/>
  <c r="E651" i="3"/>
  <c r="E650" i="3"/>
  <c r="E91" i="3"/>
  <c r="E1010" i="3"/>
  <c r="E92" i="3"/>
  <c r="E653" i="3"/>
  <c r="E94" i="3"/>
  <c r="E652" i="3"/>
  <c r="E96" i="3"/>
  <c r="E98" i="3"/>
  <c r="E655" i="3"/>
  <c r="E654" i="3"/>
  <c r="E99" i="3"/>
  <c r="E100" i="3"/>
  <c r="E1011" i="3"/>
  <c r="E656" i="3"/>
  <c r="E101" i="3"/>
  <c r="E658" i="3"/>
  <c r="E657" i="3"/>
  <c r="E104" i="3"/>
  <c r="E1012" i="3"/>
  <c r="E107" i="3"/>
  <c r="E659" i="3"/>
  <c r="E109" i="3"/>
  <c r="E660" i="3"/>
  <c r="E112" i="3"/>
  <c r="E661" i="3"/>
  <c r="E115" i="3"/>
  <c r="E662" i="3"/>
  <c r="E117" i="3"/>
  <c r="E1013" i="3"/>
  <c r="E664" i="3"/>
  <c r="E663" i="3"/>
  <c r="E119" i="3"/>
  <c r="E125" i="3"/>
  <c r="E667" i="3"/>
  <c r="E665" i="3"/>
  <c r="E1014" i="3"/>
  <c r="E126" i="3"/>
  <c r="E127" i="3"/>
  <c r="E666" i="3"/>
  <c r="E132" i="3"/>
  <c r="E668" i="3"/>
  <c r="E670" i="3"/>
  <c r="E134" i="3"/>
  <c r="E669" i="3"/>
  <c r="E135" i="3"/>
  <c r="E136" i="3"/>
  <c r="E1015" i="3"/>
  <c r="E671" i="3"/>
  <c r="E139" i="3"/>
  <c r="E673" i="3"/>
  <c r="E141" i="3"/>
  <c r="E674" i="3"/>
  <c r="E143" i="3"/>
  <c r="E672" i="3"/>
  <c r="E148" i="3"/>
  <c r="E1016" i="3"/>
  <c r="E676" i="3"/>
  <c r="E149" i="3"/>
  <c r="E151" i="3"/>
  <c r="E675" i="3"/>
  <c r="E678" i="3"/>
  <c r="E152" i="3"/>
  <c r="E155" i="3"/>
  <c r="E677" i="3"/>
  <c r="E156" i="3"/>
  <c r="E679" i="3"/>
  <c r="E159" i="3"/>
  <c r="E1017" i="3"/>
  <c r="E163" i="3"/>
  <c r="E681" i="3"/>
  <c r="E165" i="3"/>
  <c r="E683" i="3"/>
  <c r="E167" i="3"/>
  <c r="E682" i="3"/>
  <c r="E680" i="3"/>
  <c r="E168" i="3"/>
  <c r="E1018" i="3"/>
  <c r="E171" i="3"/>
  <c r="E685" i="3"/>
  <c r="E174" i="3"/>
  <c r="E684" i="3"/>
  <c r="E178" i="3"/>
  <c r="E686" i="3"/>
  <c r="E179" i="3"/>
  <c r="E1019" i="3"/>
  <c r="E180" i="3"/>
  <c r="E688" i="3"/>
  <c r="E182" i="3"/>
  <c r="E687" i="3"/>
  <c r="E689" i="3"/>
  <c r="E190" i="3"/>
  <c r="E691" i="3"/>
  <c r="E191" i="3"/>
  <c r="E1020" i="3"/>
  <c r="E193" i="3"/>
  <c r="E690" i="3"/>
  <c r="E692" i="3"/>
  <c r="E199" i="3"/>
  <c r="E694" i="3"/>
  <c r="E201" i="3"/>
  <c r="E205" i="3"/>
  <c r="E693" i="3"/>
  <c r="E695" i="3"/>
  <c r="E206" i="3"/>
  <c r="E210" i="3"/>
  <c r="E1021" i="3"/>
  <c r="E213" i="3"/>
  <c r="E697" i="3"/>
  <c r="E696" i="3"/>
  <c r="E214" i="3"/>
  <c r="E219" i="3"/>
  <c r="E699" i="3"/>
  <c r="E223" i="3"/>
  <c r="E698" i="3"/>
  <c r="E700" i="3"/>
  <c r="E227" i="3"/>
  <c r="E1022" i="3"/>
  <c r="E230" i="3"/>
  <c r="E701" i="3"/>
  <c r="E705" i="3"/>
  <c r="E1024" i="3"/>
  <c r="E703" i="3"/>
  <c r="E1023" i="3"/>
  <c r="E710" i="3"/>
  <c r="E706" i="3"/>
  <c r="E708" i="3"/>
  <c r="E704" i="3"/>
  <c r="E234" i="3"/>
  <c r="E709" i="3"/>
  <c r="E702" i="3"/>
  <c r="E707" i="3"/>
  <c r="E712" i="3"/>
  <c r="E237" i="3"/>
  <c r="E1025" i="3"/>
  <c r="E239" i="3"/>
  <c r="E240" i="3"/>
  <c r="E711" i="3"/>
  <c r="E713" i="3"/>
  <c r="E242" i="3"/>
  <c r="E245" i="3"/>
  <c r="E714" i="3"/>
  <c r="E1026" i="3"/>
  <c r="E715" i="3"/>
  <c r="E716" i="3"/>
  <c r="E248" i="3"/>
  <c r="E717" i="3"/>
  <c r="E718" i="3"/>
  <c r="E719" i="3"/>
  <c r="E249" i="3"/>
  <c r="E250" i="3"/>
  <c r="E720" i="3"/>
  <c r="E252" i="3"/>
  <c r="E721" i="3"/>
  <c r="E253" i="3"/>
  <c r="E1027" i="3"/>
  <c r="E722" i="3"/>
  <c r="E724" i="3"/>
  <c r="E268" i="3"/>
  <c r="E725" i="3"/>
  <c r="E726" i="3"/>
  <c r="E723" i="3"/>
  <c r="E270" i="3"/>
  <c r="E273" i="3"/>
  <c r="E1028" i="3"/>
  <c r="E287" i="3"/>
  <c r="E728" i="3"/>
  <c r="E292" i="3"/>
  <c r="E727" i="3"/>
  <c r="E730" i="3"/>
  <c r="E293" i="3"/>
  <c r="E729" i="3"/>
  <c r="E297" i="3"/>
  <c r="E1029" i="3"/>
  <c r="E307" i="3"/>
  <c r="E731" i="3"/>
  <c r="E733" i="3"/>
  <c r="E317" i="3"/>
  <c r="E732" i="3"/>
  <c r="E319" i="3"/>
  <c r="E320" i="3"/>
  <c r="E734" i="3"/>
  <c r="E322" i="3"/>
  <c r="E1030" i="3"/>
  <c r="E333" i="3"/>
  <c r="E735" i="3"/>
  <c r="E345" i="3"/>
  <c r="E737" i="3"/>
  <c r="E738" i="3"/>
  <c r="E347" i="3"/>
  <c r="E1031" i="3"/>
  <c r="E349" i="3"/>
  <c r="E736" i="3"/>
  <c r="E352" i="3"/>
  <c r="E739" i="3"/>
  <c r="E359" i="3"/>
  <c r="E374" i="3"/>
  <c r="E741" i="3"/>
  <c r="E740" i="3"/>
  <c r="E378" i="3"/>
  <c r="E381" i="3"/>
  <c r="E1032" i="3"/>
  <c r="E383" i="3"/>
  <c r="E742" i="3"/>
  <c r="E385" i="3"/>
  <c r="E743" i="3"/>
  <c r="E408" i="3"/>
  <c r="E1033" i="3"/>
  <c r="E409" i="3"/>
  <c r="E745" i="3"/>
  <c r="E410" i="3"/>
  <c r="E747" i="3"/>
  <c r="E746" i="3"/>
  <c r="E413" i="3"/>
  <c r="E438" i="3"/>
  <c r="E1034" i="3"/>
  <c r="E443" i="3"/>
  <c r="E749" i="3"/>
  <c r="E748" i="3"/>
  <c r="E750" i="3"/>
  <c r="E446" i="3"/>
  <c r="E752" i="3"/>
  <c r="E751" i="3"/>
  <c r="E1035" i="3"/>
  <c r="E455" i="3"/>
  <c r="E753" i="3"/>
</calcChain>
</file>

<file path=xl/sharedStrings.xml><?xml version="1.0" encoding="utf-8"?>
<sst xmlns="http://schemas.openxmlformats.org/spreadsheetml/2006/main" count="35299" uniqueCount="13988">
  <si>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</si>
  <si>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</si>
  <si>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</si>
  <si>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</si>
  <si>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</si>
  <si>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</si>
  <si>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</si>
  <si>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</si>
  <si>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</si>
  <si>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</si>
  <si>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</si>
  <si>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</si>
  <si>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</si>
  <si>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</si>
  <si>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</si>
  <si>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</si>
  <si>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</si>
  <si>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</si>
  <si>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</si>
  <si>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</si>
  <si>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</si>
  <si>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</si>
  <si>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</si>
  <si>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</si>
  <si>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</si>
  <si>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</si>
  <si>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</si>
  <si>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</si>
  <si>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</si>
  <si>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</si>
  <si>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</si>
  <si>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</si>
  <si>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</si>
  <si>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</si>
  <si>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</si>
  <si>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</si>
  <si>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</si>
  <si>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</si>
  <si>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</si>
  <si>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</si>
  <si>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</si>
  <si>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</si>
  <si>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</si>
  <si>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</si>
  <si>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</si>
  <si>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</si>
  <si>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</si>
  <si>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</si>
  <si>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</si>
  <si>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</si>
  <si>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</si>
  <si>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</si>
  <si>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</si>
  <si>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</si>
  <si>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</si>
  <si>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</si>
  <si>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</si>
  <si>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</si>
  <si>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</si>
  <si>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</si>
  <si>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</si>
  <si>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</si>
  <si>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</si>
  <si>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</si>
  <si>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</si>
  <si>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</si>
  <si>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</si>
  <si>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</si>
  <si>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</si>
  <si>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</si>
  <si>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</si>
  <si>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</si>
  <si>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</si>
  <si>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</si>
  <si>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</si>
  <si>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</si>
  <si>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</si>
  <si>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</si>
  <si>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</si>
  <si>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</si>
  <si>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</si>
  <si>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</si>
  <si>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</si>
  <si>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</si>
  <si>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</si>
  <si>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</si>
  <si>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</si>
  <si>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</si>
  <si>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</si>
  <si>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</si>
  <si>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</si>
  <si>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</si>
  <si>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</si>
  <si>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</si>
  <si>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</si>
  <si>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</si>
  <si>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</si>
  <si>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</si>
  <si>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</si>
  <si>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</si>
  <si>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</si>
  <si>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</si>
  <si>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</si>
  <si>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</si>
  <si>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</si>
  <si>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</si>
  <si>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</si>
  <si>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</si>
  <si>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</si>
  <si>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</si>
  <si>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</si>
  <si>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</si>
  <si>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</si>
  <si>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</si>
  <si>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</si>
  <si>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</si>
  <si>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</si>
  <si>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</si>
  <si>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</si>
  <si>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</si>
  <si>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</si>
  <si>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</si>
  <si>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</si>
  <si>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</si>
  <si>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</si>
  <si>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</si>
  <si>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</si>
  <si>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</si>
  <si>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</si>
  <si>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</si>
  <si>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</si>
  <si>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</si>
  <si>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</si>
  <si>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</si>
  <si>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</si>
  <si>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</si>
  <si>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</si>
  <si>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</si>
  <si>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</si>
  <si>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</si>
  <si>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</si>
  <si>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</si>
  <si>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</si>
  <si>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</si>
  <si>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</si>
  <si>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</si>
  <si>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</si>
  <si>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</si>
  <si>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</si>
  <si>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</si>
  <si>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</si>
  <si>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</si>
  <si>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</si>
  <si>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</si>
  <si>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</si>
  <si>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</si>
  <si>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</si>
  <si>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</si>
  <si>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</si>
  <si>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</si>
  <si>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</si>
  <si>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</si>
  <si>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</si>
  <si>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</si>
  <si>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</si>
  <si>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</si>
  <si>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</si>
  <si>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</si>
  <si>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</si>
  <si>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</si>
  <si>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</si>
  <si>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</si>
  <si>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</si>
  <si>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</si>
  <si>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</si>
  <si>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</si>
  <si>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</si>
  <si>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</si>
  <si>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</si>
  <si>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</si>
  <si>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</si>
  <si>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</si>
  <si>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</si>
  <si>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</si>
  <si>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</si>
  <si>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</si>
  <si>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</si>
  <si>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</si>
  <si>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</si>
  <si>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</si>
  <si>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</si>
  <si>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</si>
  <si>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</si>
  <si>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</si>
  <si>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</si>
  <si>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</si>
  <si>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</si>
  <si>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</si>
  <si>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</si>
  <si>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</si>
  <si>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</si>
  <si>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</si>
  <si>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</si>
  <si>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</si>
  <si>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</si>
  <si>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</si>
  <si>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</si>
  <si>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</si>
  <si>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</si>
  <si>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</si>
  <si>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</si>
  <si>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</si>
  <si>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</si>
  <si>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</si>
  <si>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</si>
  <si>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</si>
  <si>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</si>
  <si>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</si>
  <si>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</si>
  <si>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</si>
  <si>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</si>
  <si>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</si>
  <si>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</si>
  <si>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</si>
  <si>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</si>
  <si>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</si>
  <si>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</si>
  <si>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</si>
  <si>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</si>
  <si>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</si>
  <si>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</si>
  <si>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</si>
  <si>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</si>
  <si>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</si>
  <si>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</si>
  <si>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</si>
  <si>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</si>
  <si>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</si>
  <si>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</si>
  <si>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</si>
  <si>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</si>
  <si>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</si>
  <si>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</si>
  <si>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</si>
  <si>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</si>
  <si>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</si>
  <si>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</si>
  <si>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</si>
  <si>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</si>
  <si>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</si>
  <si>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</si>
  <si>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</si>
  <si>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</si>
  <si>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</si>
  <si>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</si>
  <si>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</si>
  <si>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</si>
  <si>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</si>
  <si>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</si>
  <si>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</si>
  <si>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</si>
  <si>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</si>
  <si>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</si>
  <si>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</si>
  <si>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</si>
  <si>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</si>
  <si>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</si>
  <si>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</si>
  <si>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</si>
  <si>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</si>
  <si>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</si>
  <si>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</si>
  <si>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</si>
  <si>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</si>
  <si>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</si>
  <si>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</si>
  <si>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</si>
  <si>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</si>
  <si>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</si>
  <si>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</si>
  <si>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</si>
  <si>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</si>
  <si>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</si>
  <si>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</si>
  <si>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</si>
  <si>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</si>
  <si>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</si>
  <si>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</si>
  <si>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</si>
  <si>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</si>
  <si>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</si>
  <si>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</si>
  <si>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</si>
  <si>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</si>
  <si>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</si>
  <si>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</si>
  <si>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</si>
  <si>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</si>
  <si>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</si>
  <si>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</si>
  <si>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</si>
  <si>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</si>
  <si>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</si>
  <si>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</si>
  <si>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</si>
  <si>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</si>
  <si>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</si>
  <si>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</si>
  <si>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</si>
  <si>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</si>
  <si>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</si>
  <si>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</si>
  <si>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</si>
  <si>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</si>
  <si>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</si>
  <si>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</si>
  <si>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</si>
  <si>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</si>
  <si>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</si>
  <si>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</si>
  <si>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</si>
  <si>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</si>
  <si>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</si>
  <si>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</si>
  <si>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</si>
  <si>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</si>
  <si>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</si>
  <si>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</si>
  <si>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</si>
  <si>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</si>
  <si>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</si>
  <si>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</si>
  <si>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</si>
  <si>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</si>
  <si>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</si>
  <si>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</si>
  <si>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</si>
  <si>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</si>
  <si>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</si>
  <si>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</si>
  <si>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</si>
  <si>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</si>
  <si>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</si>
  <si>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</si>
  <si>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</si>
  <si>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</si>
  <si>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</si>
  <si>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</si>
  <si>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</si>
  <si>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</si>
  <si>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</si>
  <si>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</si>
  <si>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</si>
  <si>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</si>
  <si>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</si>
  <si>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</si>
  <si>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</si>
  <si>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</si>
  <si>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</si>
  <si>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</si>
  <si>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</si>
  <si>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</si>
  <si>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</si>
  <si>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</si>
  <si>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</si>
  <si>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</si>
  <si>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</si>
  <si>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</si>
  <si>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</si>
  <si>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</si>
  <si>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</si>
  <si>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</si>
  <si>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</si>
  <si>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</si>
  <si>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</si>
  <si>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</si>
  <si>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</si>
  <si>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</si>
  <si>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</si>
  <si>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</si>
  <si>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</si>
  <si>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</si>
  <si>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</si>
  <si>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</si>
  <si>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</si>
  <si>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</si>
  <si>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</si>
  <si>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</si>
  <si>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</si>
  <si>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</si>
  <si>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</si>
  <si>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</si>
  <si>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</si>
  <si>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</si>
  <si>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</si>
  <si>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</si>
  <si>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</si>
  <si>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</si>
  <si>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</si>
  <si>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</si>
  <si>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</si>
  <si>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</si>
  <si>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</si>
  <si>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</si>
  <si>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</si>
  <si>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</si>
  <si>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</si>
  <si>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</si>
  <si>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</si>
  <si>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</si>
  <si>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</si>
  <si>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</si>
  <si>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</si>
  <si>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</si>
  <si>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</si>
  <si>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</si>
  <si>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</si>
  <si>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</si>
  <si>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</si>
  <si>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</si>
  <si>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</si>
  <si>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</si>
  <si>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</si>
  <si>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</si>
  <si>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</si>
  <si>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</si>
  <si>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</si>
  <si>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</si>
  <si>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</si>
  <si>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</si>
  <si>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</si>
  <si>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</si>
  <si>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</si>
  <si>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</si>
  <si>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</si>
  <si>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</si>
  <si>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</si>
  <si>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</si>
  <si>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</si>
  <si>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</si>
  <si>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</si>
  <si>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</si>
  <si>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</si>
  <si>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</si>
  <si>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</si>
  <si>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</si>
  <si>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</si>
  <si>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</si>
  <si>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</si>
  <si>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</si>
  <si>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</si>
  <si>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</si>
  <si>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</si>
  <si>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</si>
  <si>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</si>
  <si>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</si>
  <si>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</si>
  <si>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</si>
  <si>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</si>
  <si>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</si>
  <si>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</si>
  <si>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</si>
  <si>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</si>
  <si>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</si>
  <si>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</si>
  <si>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</si>
  <si>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</si>
  <si>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</si>
  <si>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</si>
  <si>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</si>
  <si>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</si>
  <si>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</si>
  <si>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</si>
  <si>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</si>
  <si>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</si>
  <si>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</si>
  <si>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</si>
  <si>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</si>
  <si>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</si>
  <si>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</si>
  <si>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</si>
  <si>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</si>
  <si>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</si>
  <si>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</si>
  <si>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</si>
  <si>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</si>
  <si>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</si>
  <si>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</si>
  <si>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</si>
  <si>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</si>
  <si>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</si>
  <si>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</si>
  <si>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</si>
  <si>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</si>
  <si>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</si>
  <si>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</si>
  <si>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</si>
  <si>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</si>
  <si>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</si>
  <si>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</si>
  <si>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</si>
  <si>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</si>
  <si>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</si>
  <si>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</si>
  <si>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</si>
  <si>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</si>
  <si>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</si>
  <si>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</si>
  <si>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</si>
  <si>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</si>
  <si>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</si>
  <si>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</si>
  <si>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</si>
  <si>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</si>
  <si>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</si>
  <si>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</si>
  <si>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</si>
  <si>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</si>
  <si>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</si>
  <si>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</si>
  <si>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</si>
  <si>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</si>
  <si>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</si>
  <si>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</si>
  <si>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</si>
  <si>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</si>
  <si>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</si>
  <si>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</si>
  <si>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</si>
  <si>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</si>
  <si>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</si>
  <si>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</si>
  <si>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</si>
  <si>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</si>
  <si>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</si>
  <si>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</si>
  <si>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</si>
  <si>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</si>
  <si>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</si>
  <si>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</si>
  <si>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</si>
  <si>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</si>
  <si>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</si>
  <si>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</si>
  <si>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</si>
  <si>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</si>
  <si>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</si>
  <si>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</si>
  <si>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</si>
  <si>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</si>
  <si>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</si>
  <si>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</si>
  <si>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</si>
  <si>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</si>
  <si>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</si>
  <si>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</si>
  <si>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</si>
  <si>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</si>
  <si>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</si>
  <si>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</si>
  <si>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</si>
  <si>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</si>
  <si>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</si>
  <si>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</si>
  <si>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</si>
  <si>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</si>
  <si>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</si>
  <si>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</si>
  <si>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</si>
  <si>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</si>
  <si>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</si>
  <si>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</si>
  <si>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</si>
  <si>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</si>
  <si>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</si>
  <si>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</si>
  <si>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</si>
  <si>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</si>
  <si>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</si>
  <si>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</si>
  <si>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</si>
  <si>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</si>
  <si>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</si>
  <si>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</si>
  <si>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</si>
  <si>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</si>
  <si>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</si>
  <si>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</si>
  <si>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</si>
  <si>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</si>
  <si>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</si>
  <si>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</si>
  <si>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</si>
  <si>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</si>
  <si>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</si>
  <si>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</si>
  <si>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</si>
  <si>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</si>
  <si>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</si>
  <si>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</si>
  <si>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</si>
  <si>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</si>
  <si>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</si>
  <si>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</si>
  <si>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</si>
  <si>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</si>
  <si>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</si>
  <si>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</si>
  <si>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</si>
  <si>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</si>
  <si>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</si>
  <si>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</si>
  <si>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</si>
  <si>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</si>
  <si>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</si>
  <si>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</si>
  <si>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</si>
  <si>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</si>
  <si>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</si>
  <si>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</si>
  <si>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</si>
  <si>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</si>
  <si>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</si>
  <si>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</si>
  <si>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</si>
  <si>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</si>
  <si>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</si>
  <si>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</si>
  <si>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</si>
  <si>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</si>
  <si>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</si>
  <si>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</si>
  <si>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</si>
  <si>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</si>
  <si>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</si>
  <si>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</si>
  <si>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</si>
  <si>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</si>
  <si>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</si>
  <si>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</si>
  <si>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</si>
  <si>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</si>
  <si>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</si>
  <si>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</si>
  <si>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</si>
  <si>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</si>
  <si>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</si>
  <si>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</si>
  <si>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</si>
  <si>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</si>
  <si>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</si>
  <si>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</si>
  <si>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</si>
  <si>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</si>
  <si>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</si>
  <si>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</si>
  <si>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</si>
  <si>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</si>
  <si>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</si>
  <si>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</si>
  <si>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</si>
  <si>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</si>
  <si>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</si>
  <si>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</si>
  <si>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</si>
  <si>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</si>
  <si>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</si>
  <si>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</si>
  <si>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</si>
  <si>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</si>
  <si>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</si>
  <si>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</si>
  <si>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</si>
  <si>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</si>
  <si>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</si>
  <si>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</si>
  <si>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</si>
  <si>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</si>
  <si>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</si>
  <si>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</si>
  <si>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</si>
  <si>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</si>
  <si>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</si>
  <si>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</si>
  <si>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</si>
  <si>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</si>
  <si>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</si>
  <si>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</si>
  <si>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</si>
  <si>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</si>
  <si>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</si>
  <si>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</si>
  <si>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</si>
  <si>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</si>
  <si>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</si>
  <si>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</si>
  <si>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</si>
  <si>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</si>
  <si>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</si>
  <si>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</si>
  <si>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</si>
  <si>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</si>
  <si>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</si>
  <si>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</si>
  <si>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</si>
  <si>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</si>
  <si>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</si>
  <si>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</si>
  <si>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</si>
  <si>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</si>
  <si>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</si>
  <si>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</si>
  <si>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</si>
  <si>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</si>
  <si>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</si>
  <si>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</si>
  <si>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</si>
  <si>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</si>
  <si>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</si>
  <si>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</si>
  <si>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</si>
  <si>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</si>
  <si>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</si>
  <si>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</si>
  <si>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</si>
  <si>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</si>
  <si>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</si>
  <si>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</si>
  <si>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</si>
  <si>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</si>
  <si>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</si>
  <si>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</si>
  <si>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</si>
  <si>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</si>
  <si>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</si>
  <si>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</si>
  <si>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</si>
  <si>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</si>
  <si>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</si>
  <si>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</si>
  <si>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</si>
  <si>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</si>
  <si>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</si>
  <si>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</si>
  <si>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</si>
  <si>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</si>
  <si>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</si>
  <si>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</si>
  <si>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</si>
  <si>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</si>
  <si>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</si>
  <si>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</si>
  <si>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</si>
  <si>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</si>
  <si>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</si>
  <si>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</si>
  <si>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</si>
  <si>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</si>
  <si>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</si>
  <si>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</si>
  <si>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</si>
  <si>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</si>
  <si>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</si>
  <si>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</si>
  <si>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</si>
  <si>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</si>
  <si>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</si>
  <si>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</si>
  <si>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</si>
  <si>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</si>
  <si>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</si>
  <si>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</si>
  <si>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</si>
  <si>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</si>
  <si>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</si>
  <si>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</si>
  <si>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</si>
  <si>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</si>
  <si>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</si>
  <si>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</si>
  <si>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</si>
  <si>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</si>
  <si>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</si>
  <si>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</si>
  <si>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</si>
  <si>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</si>
  <si>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</si>
  <si>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</si>
  <si>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</si>
  <si>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</si>
  <si>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</si>
  <si>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</si>
  <si>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</si>
  <si>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</si>
  <si>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</si>
  <si>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</si>
  <si>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</si>
  <si>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</si>
  <si>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</si>
  <si>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</si>
  <si>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</si>
  <si>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</si>
  <si>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</si>
  <si>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</si>
  <si>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</si>
  <si>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</si>
  <si>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</si>
  <si>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</si>
  <si>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</si>
  <si>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</si>
  <si>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</si>
  <si>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</si>
  <si>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</si>
  <si>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</si>
  <si>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</si>
  <si>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</si>
  <si>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</si>
  <si>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</si>
  <si>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</si>
  <si>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</si>
  <si>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</si>
  <si>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</si>
  <si>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</si>
  <si>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</si>
  <si>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</si>
  <si>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</si>
  <si>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</si>
  <si>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</si>
  <si>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</si>
  <si>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</si>
  <si>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</si>
  <si>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</si>
  <si>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</si>
  <si>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</si>
  <si>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</si>
  <si>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</si>
  <si>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</si>
  <si>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</si>
  <si>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</si>
  <si>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</si>
  <si>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</si>
  <si>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</si>
  <si>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</si>
  <si>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</si>
  <si>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</si>
  <si>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</si>
  <si>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</si>
  <si>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</si>
  <si>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</si>
  <si>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</si>
  <si>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</si>
  <si>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</si>
  <si>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</si>
  <si>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</si>
  <si>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</si>
  <si>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</si>
  <si>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</si>
  <si>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</si>
  <si>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</si>
  <si>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</si>
  <si>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</si>
  <si>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</si>
  <si>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</si>
  <si>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</si>
  <si>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</si>
  <si>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</si>
  <si>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</si>
  <si>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</si>
  <si>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</si>
  <si>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</si>
  <si>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</si>
  <si>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</si>
  <si>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</si>
  <si>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</si>
  <si>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</si>
  <si>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</si>
  <si>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</si>
  <si>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</si>
  <si>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</si>
  <si>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</si>
  <si>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</si>
  <si>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</si>
  <si>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</si>
  <si>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</si>
  <si>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</si>
  <si>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</si>
  <si>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</si>
  <si>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</si>
  <si>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</si>
  <si>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</si>
  <si>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</si>
  <si>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</si>
  <si>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</si>
  <si>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</si>
  <si>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</si>
  <si>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</si>
  <si>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</si>
  <si>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</si>
  <si>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</si>
  <si>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</si>
  <si>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</si>
  <si>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</si>
  <si>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</si>
  <si>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</si>
  <si>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</si>
  <si>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</si>
  <si>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</si>
  <si>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</si>
  <si>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</si>
  <si>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</si>
  <si>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</si>
  <si>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</si>
  <si>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</si>
  <si>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</si>
  <si>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</si>
  <si>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</si>
  <si>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</si>
  <si>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</si>
  <si>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</si>
  <si>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</si>
  <si>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</si>
  <si>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</si>
  <si>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</si>
  <si>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</si>
  <si>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</si>
  <si>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</si>
  <si>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</si>
  <si>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</si>
  <si>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</si>
  <si>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</si>
  <si>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</si>
  <si>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</si>
  <si>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</si>
  <si>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</si>
  <si>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</si>
  <si>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</si>
  <si>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</si>
  <si>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</si>
  <si>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</si>
  <si>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</si>
  <si>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</si>
  <si>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</si>
  <si>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</si>
  <si>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</si>
  <si>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</si>
  <si>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</si>
  <si>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</si>
  <si>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</si>
  <si>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</si>
  <si>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</si>
  <si>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</si>
  <si>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</si>
  <si>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</si>
  <si>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</si>
  <si>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</si>
  <si>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</si>
  <si>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</si>
  <si>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</si>
  <si>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</si>
  <si>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</si>
  <si>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</si>
  <si>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</si>
  <si>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</si>
  <si>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</si>
  <si>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</si>
  <si>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</si>
  <si>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</si>
  <si>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</si>
  <si>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</si>
  <si>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</si>
  <si>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</si>
  <si>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</si>
  <si>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</si>
  <si>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</si>
  <si>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</si>
  <si>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</si>
  <si>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</si>
  <si>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</si>
  <si>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</si>
  <si>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</si>
  <si>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</si>
  <si>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</si>
  <si>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</si>
  <si>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</si>
  <si>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</si>
  <si>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</si>
  <si>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</si>
  <si>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</si>
  <si>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</si>
  <si>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</si>
  <si>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</si>
  <si>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</si>
  <si>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</si>
  <si>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</si>
  <si>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</si>
  <si>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</si>
  <si>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</si>
  <si>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</si>
  <si>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</si>
  <si>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</si>
  <si>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</si>
  <si>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</si>
  <si>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</si>
  <si>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</si>
  <si>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</si>
  <si>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</si>
  <si>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</si>
  <si>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</si>
  <si>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</si>
  <si>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</si>
  <si>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</si>
  <si>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</si>
  <si>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</si>
  <si>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</si>
  <si>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</si>
  <si>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</si>
  <si>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</si>
  <si>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</si>
  <si>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</si>
  <si>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</si>
  <si>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</si>
  <si>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</si>
  <si>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</si>
  <si>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</si>
  <si>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</si>
  <si>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</si>
  <si>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</si>
  <si>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</si>
  <si>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</si>
  <si>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</si>
  <si>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</si>
  <si>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</si>
  <si>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</si>
  <si>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</si>
  <si>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</si>
  <si>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</si>
  <si>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</si>
  <si>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</si>
  <si>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</si>
  <si>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</si>
  <si>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</si>
  <si>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</si>
  <si>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</si>
  <si>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</si>
  <si>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</si>
  <si>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</si>
  <si>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</si>
  <si>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</si>
  <si>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</si>
  <si>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</si>
  <si>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</si>
  <si>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</si>
  <si>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</si>
  <si>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</si>
  <si>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</si>
  <si>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</si>
  <si>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</si>
  <si>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</si>
  <si>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</si>
  <si>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</si>
  <si>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</si>
  <si>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</si>
  <si>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</si>
  <si>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</si>
  <si>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</si>
  <si>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</si>
  <si>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</si>
  <si>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</si>
  <si>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</si>
  <si>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</si>
  <si>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</si>
  <si>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</si>
  <si>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</si>
  <si>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</si>
  <si>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</si>
  <si>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</si>
  <si>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</si>
  <si>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</si>
  <si>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</si>
  <si>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</si>
  <si>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</si>
  <si>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</si>
  <si>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</si>
  <si>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</si>
  <si>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</si>
  <si>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</si>
  <si>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</si>
  <si>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</si>
  <si>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</si>
  <si>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</si>
  <si>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</si>
  <si>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</si>
  <si>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</si>
  <si>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</si>
  <si>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</si>
  <si>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</si>
  <si>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</si>
  <si>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</si>
  <si>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</si>
  <si>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</si>
  <si>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</si>
  <si>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</si>
  <si>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</si>
  <si>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</si>
  <si>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</si>
  <si>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</si>
  <si>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</si>
  <si>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</si>
  <si>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</si>
  <si>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</si>
  <si>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</si>
  <si>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</si>
  <si>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</si>
  <si>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</si>
  <si>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</si>
  <si>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</si>
  <si>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</si>
  <si>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</si>
  <si>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</si>
  <si>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</si>
  <si>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</si>
  <si>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</si>
  <si>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</si>
  <si>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</si>
  <si>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</si>
  <si>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</si>
  <si>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</si>
  <si>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</si>
  <si>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</si>
  <si>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</si>
  <si>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</si>
  <si>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</si>
  <si>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</si>
  <si>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</si>
  <si>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</si>
  <si>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</si>
  <si>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</si>
  <si>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</si>
  <si>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</si>
  <si>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</si>
  <si>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</si>
  <si>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</si>
  <si>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</si>
  <si>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</si>
  <si>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</si>
  <si>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</si>
  <si>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</si>
  <si>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</si>
  <si>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</si>
  <si>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</si>
  <si>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</si>
  <si>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</si>
  <si>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</si>
  <si>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</si>
  <si>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</si>
  <si>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</si>
  <si>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</si>
  <si>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</si>
  <si>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</si>
  <si>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</si>
  <si>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</si>
  <si>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</si>
  <si>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</si>
  <si>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</si>
  <si>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</si>
  <si>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</si>
  <si>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</si>
  <si>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</si>
  <si>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</si>
  <si>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</si>
  <si>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</si>
  <si>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</si>
  <si>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</si>
  <si>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</si>
  <si>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</si>
  <si>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</si>
  <si>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</si>
  <si>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</si>
  <si>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</si>
  <si>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</si>
  <si>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</si>
  <si>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</si>
  <si>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</si>
  <si>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</si>
  <si>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</si>
  <si>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</si>
  <si>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</si>
  <si>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</si>
  <si>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</si>
  <si>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</si>
  <si>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</si>
  <si>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</si>
  <si>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</si>
  <si>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</si>
  <si>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</si>
  <si>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</si>
  <si>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</si>
  <si>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</si>
  <si>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</si>
  <si>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</si>
  <si>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</si>
  <si>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</si>
  <si>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</si>
  <si>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</si>
  <si>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</si>
  <si>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</si>
  <si>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</si>
  <si>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</si>
  <si>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</si>
  <si>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</si>
  <si>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</si>
  <si>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</si>
  <si>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</si>
  <si>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</si>
  <si>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</si>
  <si>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</si>
  <si>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</si>
  <si>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</si>
  <si>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</si>
  <si>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</si>
  <si>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</si>
  <si>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</si>
  <si>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</si>
  <si>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</si>
  <si>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</si>
  <si>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</si>
  <si>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</si>
  <si>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</si>
  <si>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</si>
  <si>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</si>
  <si>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</si>
  <si>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</si>
  <si>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</si>
  <si>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</si>
  <si>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</si>
  <si>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</si>
  <si>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</si>
  <si>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</si>
  <si>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</si>
  <si>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</si>
  <si>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</si>
  <si>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</si>
  <si>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</si>
  <si>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</si>
  <si>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</si>
  <si>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</si>
  <si>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</si>
  <si>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</si>
  <si>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</si>
  <si>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</si>
  <si>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</si>
  <si>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</si>
  <si>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</si>
  <si>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</si>
  <si>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</si>
  <si>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</si>
  <si>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</si>
  <si>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</si>
  <si>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</si>
  <si>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</si>
  <si>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</si>
  <si>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</si>
  <si>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</si>
  <si>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</si>
  <si>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</si>
  <si>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</si>
  <si>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</si>
  <si>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</si>
  <si>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</si>
  <si>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</si>
  <si>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</si>
  <si>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</si>
  <si>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</si>
  <si>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</si>
  <si>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</si>
  <si>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</si>
  <si>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</si>
  <si>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</si>
  <si>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</si>
  <si>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</si>
  <si>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</si>
  <si>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</si>
  <si>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</si>
  <si>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</si>
  <si>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</si>
  <si>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</si>
  <si>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</si>
  <si>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</si>
  <si>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</si>
  <si>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</si>
  <si>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</si>
  <si>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</si>
  <si>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</si>
  <si>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</si>
  <si>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</si>
  <si>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</si>
  <si>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</si>
  <si>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</si>
  <si>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</si>
  <si>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</si>
  <si>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</si>
  <si>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</si>
  <si>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</si>
  <si>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</si>
  <si>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</si>
  <si>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</si>
  <si>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</si>
  <si>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</si>
  <si>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</si>
  <si>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</si>
  <si>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</si>
  <si>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</si>
  <si>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</si>
  <si>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</si>
  <si>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</si>
  <si>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</si>
  <si>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</si>
  <si>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</si>
  <si>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</si>
  <si>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</si>
  <si>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</si>
  <si>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</si>
  <si>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</si>
  <si>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</si>
  <si>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</si>
  <si>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</si>
  <si>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</si>
  <si>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</si>
  <si>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</si>
  <si>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</si>
  <si>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</si>
  <si>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</si>
  <si>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</si>
  <si>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</si>
  <si>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</si>
  <si>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</si>
  <si>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</si>
  <si>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</si>
  <si>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</si>
  <si>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</si>
  <si>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</si>
  <si>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</si>
  <si>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</si>
  <si>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</si>
  <si>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</si>
  <si>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</si>
  <si>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</si>
  <si>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</si>
  <si>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</si>
  <si>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</si>
  <si>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</si>
  <si>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</si>
  <si>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</si>
  <si>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</si>
  <si>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</si>
  <si>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</si>
  <si>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</si>
  <si>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</si>
  <si>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</si>
  <si>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</si>
  <si>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</si>
  <si>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</si>
  <si>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</si>
  <si>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</si>
  <si>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</si>
  <si>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</si>
  <si>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</si>
  <si>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</si>
  <si>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</si>
  <si>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</si>
  <si>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</si>
  <si>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</si>
  <si>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</si>
  <si>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</si>
  <si>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</si>
  <si>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</si>
  <si>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</si>
  <si>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</si>
  <si>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</si>
  <si>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</si>
  <si>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</si>
  <si>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</si>
  <si>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</si>
  <si>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</si>
  <si>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</si>
  <si>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</si>
  <si>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</si>
  <si>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</si>
  <si>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</si>
  <si>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</si>
  <si>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</si>
  <si>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</si>
  <si>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</si>
  <si>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</si>
  <si>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</si>
  <si>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</si>
  <si>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</si>
  <si>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</si>
  <si>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</si>
  <si>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</si>
  <si>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</si>
  <si>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</si>
  <si>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</si>
  <si>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</si>
  <si>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</si>
  <si>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</si>
  <si>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</si>
  <si>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</si>
  <si>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</si>
  <si>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</si>
  <si>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</si>
  <si>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</si>
  <si>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</si>
  <si>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</si>
  <si>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</si>
  <si>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</si>
  <si>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</si>
  <si>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</si>
  <si>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</si>
  <si>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</si>
  <si>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</si>
  <si>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</si>
  <si>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</si>
  <si>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</si>
  <si>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</si>
  <si>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</si>
  <si>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</si>
  <si>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</si>
  <si>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</si>
  <si>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</si>
  <si>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</si>
  <si>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</si>
  <si>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</si>
  <si>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</si>
  <si>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</si>
  <si>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</si>
  <si>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</si>
  <si>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</si>
  <si>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</si>
  <si>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</si>
  <si>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</si>
  <si>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</si>
  <si>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</si>
  <si>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</si>
  <si>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</si>
  <si>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</si>
  <si>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</si>
  <si>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</si>
  <si>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</si>
  <si>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</si>
  <si>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</si>
  <si>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</si>
  <si>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</si>
  <si>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</si>
  <si>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</si>
  <si>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</si>
  <si>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</si>
  <si>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</si>
  <si>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</si>
  <si>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</si>
  <si>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</si>
  <si>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</si>
  <si>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</si>
  <si>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</si>
  <si>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</si>
  <si>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</si>
  <si>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</si>
  <si>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</si>
  <si>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</si>
  <si>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</si>
  <si>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</si>
  <si>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</si>
  <si>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</si>
  <si>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</si>
  <si>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</si>
  <si>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</si>
  <si>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</si>
  <si>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</si>
  <si>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</si>
  <si>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</si>
  <si>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</si>
  <si>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</si>
  <si>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</si>
  <si>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</si>
  <si>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</si>
  <si>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</si>
  <si>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</si>
  <si>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</si>
  <si>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</si>
  <si>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</si>
  <si>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</si>
  <si>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</si>
  <si>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</si>
  <si>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</si>
  <si>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</si>
  <si>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</si>
  <si>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</si>
  <si>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</si>
  <si>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</si>
  <si>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</si>
  <si>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</si>
  <si>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</si>
  <si>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</si>
  <si>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</si>
  <si>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</si>
  <si>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</si>
  <si>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</si>
  <si>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</si>
  <si>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</si>
  <si>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</si>
  <si>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</si>
  <si>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</si>
  <si>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</si>
  <si>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</si>
  <si>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</si>
  <si>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</si>
  <si>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</si>
  <si>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</si>
  <si>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</si>
  <si>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</si>
  <si>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</si>
  <si>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</si>
  <si>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</si>
  <si>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</si>
  <si>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</si>
  <si>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</si>
  <si>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</si>
  <si>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</si>
  <si>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</si>
  <si>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</si>
  <si>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</si>
  <si>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</si>
  <si>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</si>
  <si>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</si>
  <si>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</si>
  <si>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</si>
  <si>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</si>
  <si>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</si>
  <si>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</si>
  <si>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</si>
  <si>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</si>
  <si>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</si>
  <si>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</si>
  <si>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</si>
  <si>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</si>
  <si>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</si>
  <si>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</si>
  <si>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</si>
  <si>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</si>
  <si>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</si>
  <si>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</si>
  <si>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</si>
  <si>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</si>
  <si>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</si>
  <si>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</si>
  <si>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</si>
  <si>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</si>
  <si>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</si>
  <si>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</si>
  <si>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</si>
  <si>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</si>
  <si>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</si>
  <si>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</si>
  <si>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</si>
  <si>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</si>
  <si>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</si>
  <si>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</si>
  <si>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</si>
  <si>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</si>
  <si>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</si>
  <si>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</si>
  <si>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</si>
  <si>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</si>
  <si>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</si>
  <si>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</si>
  <si>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</si>
  <si>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</si>
  <si>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</si>
  <si>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</si>
  <si>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</si>
  <si>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</si>
  <si>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</si>
  <si>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</si>
  <si>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</si>
  <si>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</si>
  <si>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</si>
  <si>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</si>
  <si>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</si>
  <si>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</si>
  <si>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</si>
  <si>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</si>
  <si>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</si>
  <si>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</si>
  <si>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</si>
  <si>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</si>
  <si>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</si>
  <si>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</si>
  <si>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</si>
  <si>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</si>
  <si>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</si>
  <si>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</si>
  <si>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</si>
  <si>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</si>
  <si>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</si>
  <si>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</si>
  <si>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</si>
  <si>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</si>
  <si>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</si>
  <si>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</si>
  <si>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</si>
  <si>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</si>
  <si>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</si>
  <si>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</si>
  <si>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</si>
  <si>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</si>
  <si>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</si>
  <si>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</si>
  <si>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</si>
  <si>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</si>
  <si>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</si>
  <si>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</si>
  <si>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</si>
  <si>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</si>
  <si>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</si>
  <si>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</si>
  <si>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</si>
  <si>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</si>
  <si>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</si>
  <si>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</si>
  <si>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</si>
  <si>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</si>
  <si>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</si>
  <si>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</si>
  <si>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</si>
  <si>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</si>
  <si>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</si>
  <si>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</si>
  <si>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</si>
  <si>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</si>
  <si>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</si>
  <si>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</si>
  <si>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</si>
  <si>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</si>
  <si>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</si>
  <si>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</si>
  <si>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</si>
  <si>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</si>
  <si>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</si>
  <si>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</si>
  <si>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</si>
  <si>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</si>
  <si>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</si>
  <si>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</si>
  <si>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</si>
  <si>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</si>
  <si>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</si>
  <si>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</si>
  <si>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</si>
  <si>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</si>
  <si>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</si>
  <si>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</si>
  <si>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</si>
  <si>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</si>
  <si>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</si>
  <si>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</si>
  <si>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</si>
  <si>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</si>
  <si>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</si>
  <si>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</si>
  <si>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</si>
  <si>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</si>
  <si>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</si>
  <si>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</si>
  <si>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</si>
  <si>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</si>
  <si>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</si>
  <si>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</si>
  <si>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</si>
  <si>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</si>
  <si>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</si>
  <si>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</si>
  <si>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</si>
  <si>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</si>
  <si>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</si>
  <si>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</si>
  <si>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</si>
  <si>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</si>
  <si>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</si>
  <si>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</si>
  <si>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</si>
  <si>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</si>
  <si>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</si>
  <si>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</si>
  <si>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</si>
  <si>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</si>
  <si>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</si>
  <si>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</si>
  <si>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</si>
  <si>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</si>
  <si>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</si>
  <si>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</si>
  <si>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</si>
  <si>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</si>
  <si>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</si>
  <si>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</si>
  <si>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</si>
  <si>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</si>
  <si>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</si>
  <si>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</si>
  <si>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</si>
  <si>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</si>
  <si>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</si>
  <si>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</si>
  <si>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</si>
  <si>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</si>
  <si>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</si>
  <si>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</si>
  <si>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</si>
  <si>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</si>
  <si>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</si>
  <si>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</si>
  <si>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</si>
  <si>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</si>
  <si>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</si>
  <si>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</si>
  <si>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</si>
  <si>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</si>
  <si>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</si>
  <si>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</si>
  <si>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</si>
  <si>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</si>
  <si>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</si>
  <si>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</si>
  <si>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</si>
  <si>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</si>
  <si>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</si>
  <si>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</si>
  <si>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</si>
  <si>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</si>
  <si>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</si>
  <si>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</si>
  <si>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</si>
  <si>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</si>
  <si>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</si>
  <si>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</si>
  <si>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</si>
  <si>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</si>
  <si>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</si>
  <si>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</si>
  <si>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</si>
  <si>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</si>
  <si>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</si>
  <si>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</si>
  <si>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</si>
  <si>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</si>
  <si>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</si>
  <si>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</si>
  <si>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</si>
  <si>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</si>
  <si>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</si>
  <si>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</si>
  <si>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</si>
  <si>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</si>
  <si>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</si>
  <si>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</si>
  <si>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</si>
  <si>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</si>
  <si>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</si>
  <si>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</si>
  <si>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</si>
  <si>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</si>
  <si>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</si>
  <si>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</si>
  <si>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</si>
  <si>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</si>
  <si>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</si>
  <si>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</si>
  <si>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</si>
  <si>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</si>
  <si>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</si>
  <si>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</si>
  <si>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</si>
  <si>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</si>
  <si>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</si>
  <si>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</si>
  <si>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</si>
  <si>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</si>
  <si>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</si>
  <si>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</si>
  <si>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</si>
  <si>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</si>
  <si>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</si>
  <si>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</si>
  <si>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</si>
  <si>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</si>
  <si>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</si>
  <si>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</si>
  <si>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</si>
  <si>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</si>
  <si>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</si>
  <si>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</si>
  <si>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</si>
  <si>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</si>
  <si>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</si>
  <si>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</si>
  <si>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</si>
  <si>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</si>
  <si>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</si>
  <si>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</si>
  <si>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</si>
  <si>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</si>
  <si>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</si>
  <si>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</si>
  <si>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</si>
  <si>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</si>
  <si>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</si>
  <si>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</si>
  <si>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</si>
  <si>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</si>
  <si>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</si>
  <si>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</si>
  <si>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</si>
  <si>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</si>
  <si>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</si>
  <si>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</si>
  <si>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</si>
  <si>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</si>
  <si>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</si>
  <si>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</si>
  <si>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</si>
  <si>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</si>
  <si>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</si>
  <si>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</si>
  <si>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</si>
  <si>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</si>
  <si>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</si>
  <si>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</si>
  <si>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</si>
  <si>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</si>
  <si>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</si>
  <si>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</si>
  <si>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</si>
  <si>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</si>
  <si>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</si>
  <si>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</si>
  <si>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</si>
  <si>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</si>
  <si>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</si>
  <si>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</si>
  <si>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</si>
  <si>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</si>
  <si>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</si>
  <si>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</si>
  <si>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</si>
  <si>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</si>
  <si>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</si>
  <si>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</si>
  <si>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</si>
  <si>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</si>
  <si>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</si>
  <si>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</si>
  <si>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</si>
  <si>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</si>
  <si>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</si>
  <si>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</si>
  <si>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</si>
  <si>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</si>
  <si>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</si>
  <si>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</si>
  <si>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</si>
  <si>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</si>
  <si>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</si>
  <si>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</si>
  <si>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</si>
  <si>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</si>
  <si>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</si>
  <si>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</si>
  <si>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</si>
  <si>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</si>
  <si>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</si>
  <si>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</si>
  <si>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</si>
  <si>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</si>
  <si>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</si>
  <si>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</si>
  <si>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</si>
  <si>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</si>
  <si>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</si>
  <si>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</si>
  <si>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</si>
  <si>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</si>
  <si>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</si>
  <si>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</si>
  <si>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</si>
  <si>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</si>
  <si>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</si>
  <si>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</si>
  <si>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</si>
  <si>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</si>
  <si>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</si>
  <si>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</si>
  <si>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</si>
  <si>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</si>
  <si>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</si>
  <si>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</si>
  <si>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</si>
  <si>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</si>
  <si>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</si>
  <si>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</si>
  <si>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</si>
  <si>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</si>
  <si>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</si>
  <si>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</si>
  <si>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</si>
  <si>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</si>
  <si>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</si>
  <si>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</si>
  <si>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</si>
  <si>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</si>
  <si>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</si>
  <si>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</si>
  <si>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</si>
  <si>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</si>
  <si>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</si>
  <si>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</si>
  <si>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</si>
  <si>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</si>
  <si>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</si>
  <si>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</si>
  <si>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</si>
  <si>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</si>
  <si>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</si>
  <si>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</si>
  <si>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</si>
  <si>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</si>
  <si>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</si>
  <si>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</si>
  <si>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</si>
  <si>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</si>
  <si>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</si>
  <si>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</si>
  <si>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</si>
  <si>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</si>
  <si>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</si>
  <si>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</si>
  <si>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</si>
  <si>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</si>
  <si>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</si>
  <si>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</si>
  <si>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</si>
  <si>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</si>
  <si>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</si>
  <si>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</si>
  <si>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</si>
  <si>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</si>
  <si>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</si>
  <si>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</si>
  <si>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</si>
  <si>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</si>
  <si>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</si>
  <si>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</si>
  <si>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</si>
  <si>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</si>
  <si>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</si>
  <si>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</si>
  <si>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</si>
  <si>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</si>
  <si>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</si>
  <si>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</si>
  <si>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</si>
  <si>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</si>
  <si>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</si>
  <si>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</si>
  <si>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</si>
  <si>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</si>
  <si>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</si>
  <si>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</si>
  <si>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</si>
  <si>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</si>
  <si>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</si>
  <si>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</si>
  <si>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</si>
  <si>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</si>
  <si>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</si>
  <si>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</si>
  <si>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</si>
  <si>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</si>
  <si>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</si>
  <si>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</si>
  <si>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</si>
  <si>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</si>
  <si>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</si>
  <si>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</si>
  <si>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</si>
  <si>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</si>
  <si>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</si>
  <si>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</si>
  <si>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</si>
  <si>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</si>
  <si>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</si>
  <si>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</si>
  <si>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</si>
  <si>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</si>
  <si>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</si>
  <si>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</si>
  <si>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</si>
  <si>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</si>
  <si>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</si>
  <si>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</si>
  <si>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</si>
  <si>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</si>
  <si>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</si>
  <si>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</si>
  <si>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</si>
  <si>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</si>
  <si>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</si>
  <si>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</si>
  <si>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</si>
  <si>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</si>
  <si>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</si>
  <si>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</si>
  <si>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</si>
  <si>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</si>
  <si>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</si>
  <si>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</si>
  <si>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</si>
  <si>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</si>
  <si>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</si>
  <si>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</si>
  <si>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</si>
  <si>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</si>
  <si>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</si>
  <si>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</si>
  <si>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</si>
  <si>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</si>
  <si>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</si>
  <si>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</si>
  <si>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</si>
  <si>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</si>
  <si>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</si>
  <si>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</si>
  <si>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</si>
  <si>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</si>
  <si>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</si>
  <si>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</si>
  <si>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</si>
  <si>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</si>
  <si>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</si>
  <si>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</si>
  <si>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</si>
  <si>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</si>
  <si>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</si>
  <si>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</si>
  <si>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</si>
  <si>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</si>
  <si>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</si>
  <si>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</si>
  <si>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</si>
  <si>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</si>
  <si>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</si>
  <si>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</si>
  <si>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</si>
  <si>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</si>
  <si>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</si>
  <si>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</si>
  <si>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</si>
  <si>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</si>
  <si>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</si>
  <si>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</si>
  <si>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</si>
  <si>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</si>
  <si>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</si>
  <si>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</si>
  <si>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</si>
  <si>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</si>
  <si>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</si>
  <si>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</si>
  <si>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</si>
  <si>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</si>
  <si>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</si>
  <si>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</si>
  <si>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</si>
  <si>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</si>
  <si>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</si>
  <si>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</si>
  <si>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</si>
  <si>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</si>
  <si>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</si>
  <si>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</si>
  <si>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</si>
  <si>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</si>
  <si>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</si>
  <si>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</si>
  <si>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</si>
  <si>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</si>
  <si>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</si>
  <si>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</si>
  <si>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</si>
  <si>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</si>
  <si>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</si>
  <si>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</si>
  <si>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</si>
  <si>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</si>
  <si>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</si>
  <si>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</si>
  <si>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</si>
  <si>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</si>
  <si>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</si>
  <si>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</si>
  <si>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</si>
  <si>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</si>
  <si>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</si>
  <si>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</si>
  <si>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</si>
  <si>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</si>
  <si>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</si>
  <si>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</si>
  <si>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</si>
  <si>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</si>
  <si>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</si>
  <si>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</si>
  <si>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</si>
  <si>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</si>
  <si>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</si>
  <si>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</si>
  <si>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</si>
  <si>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</si>
  <si>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</si>
  <si>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</si>
  <si>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</si>
  <si>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</si>
  <si>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</si>
  <si>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</si>
  <si>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</si>
  <si>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</si>
  <si>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</si>
  <si>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</si>
  <si>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</si>
  <si>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</si>
  <si>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</si>
  <si>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</si>
  <si>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</si>
  <si>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</si>
  <si>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</si>
  <si>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</si>
  <si>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</si>
  <si>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</si>
  <si>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</si>
  <si>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</si>
  <si>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</si>
  <si>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</si>
  <si>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</si>
  <si>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</si>
  <si>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</si>
  <si>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</si>
  <si>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</si>
  <si>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</si>
  <si>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</si>
  <si>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</si>
  <si>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</si>
  <si>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</si>
  <si>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</si>
  <si>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</si>
  <si>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</si>
  <si>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</si>
  <si>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</si>
  <si>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</si>
  <si>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</si>
  <si>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</si>
  <si>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</si>
  <si>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</si>
  <si>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</si>
  <si>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</si>
  <si>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</si>
  <si>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</si>
  <si>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</si>
  <si>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</si>
  <si>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</si>
  <si>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</si>
  <si>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</si>
  <si>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</si>
  <si>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</si>
  <si>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</si>
  <si>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</si>
  <si>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</si>
  <si>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</si>
  <si>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</si>
  <si>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</si>
  <si>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</si>
  <si>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</si>
  <si>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</si>
  <si>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</si>
  <si>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</si>
  <si>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</si>
  <si>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</si>
  <si>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</si>
  <si>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</si>
  <si>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</si>
  <si>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</si>
  <si>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</si>
  <si>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</si>
  <si>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</si>
  <si>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</si>
  <si>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</si>
  <si>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</si>
  <si>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</si>
  <si>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</si>
  <si>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</si>
  <si>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</si>
  <si>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</si>
  <si>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</si>
  <si>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</si>
  <si>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</si>
  <si>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</si>
  <si>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</si>
  <si>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</si>
  <si>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</si>
  <si>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</si>
  <si>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</si>
  <si>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</si>
  <si>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</si>
  <si>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</si>
  <si>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</si>
  <si>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</si>
  <si>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</si>
  <si>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</si>
  <si>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</si>
  <si>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</si>
  <si>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</si>
  <si>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</si>
  <si>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</si>
  <si>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</si>
  <si>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</si>
  <si>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</si>
  <si>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</si>
  <si>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</si>
  <si>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</si>
  <si>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</si>
  <si>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</si>
  <si>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</si>
  <si>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</si>
  <si>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</si>
  <si>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</si>
  <si>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</si>
  <si>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</si>
  <si>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</si>
  <si>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</si>
  <si>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</si>
  <si>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</si>
  <si>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</si>
  <si>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</si>
  <si>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</si>
  <si>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</si>
  <si>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</si>
  <si>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</si>
  <si>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</si>
  <si>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</si>
  <si>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</si>
  <si>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</si>
  <si>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</si>
  <si>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</si>
  <si>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</si>
  <si>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</si>
  <si>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</si>
  <si>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</si>
  <si>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</si>
  <si>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</si>
  <si>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</si>
  <si>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</si>
  <si>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</si>
  <si>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</si>
  <si>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</si>
  <si>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</si>
  <si>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</si>
  <si>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</si>
  <si>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</si>
  <si>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</si>
  <si>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</si>
  <si>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</si>
  <si>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</si>
  <si>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</si>
  <si>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</si>
  <si>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</si>
  <si>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</si>
  <si>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</si>
  <si>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</si>
  <si>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</si>
  <si>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</si>
  <si>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</si>
  <si>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</si>
  <si>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</si>
  <si>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</si>
  <si>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</si>
  <si>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</si>
  <si>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</si>
  <si>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</si>
  <si>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</si>
  <si>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</si>
  <si>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</si>
  <si>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</si>
  <si>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</si>
  <si>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</si>
  <si>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</si>
  <si>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</si>
  <si>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</si>
  <si>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</si>
  <si>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</si>
  <si>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</si>
  <si>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</si>
  <si>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</si>
  <si>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</si>
  <si>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</si>
  <si>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</si>
  <si>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</si>
  <si>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</si>
  <si>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</si>
  <si>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</si>
  <si>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</si>
  <si>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</si>
  <si>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</si>
  <si>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</si>
  <si>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</si>
  <si>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</si>
  <si>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</si>
  <si>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</si>
  <si>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</si>
  <si>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</si>
  <si>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</si>
  <si>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</si>
  <si>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</si>
  <si>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</si>
  <si>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</si>
  <si>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</si>
  <si>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</si>
  <si>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</si>
  <si>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</si>
  <si>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</si>
  <si>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</si>
  <si>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</si>
  <si>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</si>
  <si>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</si>
  <si>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</si>
  <si>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</si>
  <si>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</si>
  <si>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</si>
  <si>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</si>
  <si>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</si>
  <si>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</si>
  <si>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</si>
  <si>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</si>
  <si>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</si>
  <si>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</si>
  <si>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</si>
  <si>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</si>
  <si>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</si>
  <si>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</si>
  <si>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</si>
  <si>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</si>
  <si>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</si>
  <si>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</si>
  <si>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</si>
  <si>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</si>
  <si>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</si>
  <si>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</si>
  <si>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</si>
  <si>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</si>
  <si>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</si>
  <si>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</si>
  <si>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</si>
  <si>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</si>
  <si>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</si>
  <si>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</si>
  <si>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</si>
  <si>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</si>
  <si>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</si>
  <si>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</si>
  <si>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</si>
  <si>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</si>
  <si>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</si>
  <si>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</si>
  <si>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</si>
  <si>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</si>
  <si>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</si>
  <si>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</si>
  <si>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</si>
  <si>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</si>
  <si>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</si>
  <si>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</si>
  <si>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</si>
  <si>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</si>
  <si>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</si>
  <si>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</si>
  <si>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</si>
  <si>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</si>
  <si>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</si>
  <si>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</si>
  <si>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</si>
  <si>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</si>
  <si>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</si>
  <si>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</si>
  <si>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</si>
  <si>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</si>
  <si>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</si>
  <si>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</si>
  <si>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</si>
  <si>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</si>
  <si>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</si>
  <si>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</si>
  <si>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</si>
  <si>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</si>
  <si>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</si>
  <si>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</si>
  <si>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</si>
  <si>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</si>
  <si>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</si>
  <si>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</si>
  <si>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</si>
  <si>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</si>
  <si>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</si>
  <si>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</si>
  <si>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</si>
  <si>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</si>
  <si>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</si>
  <si>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</si>
  <si>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</si>
  <si>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</si>
  <si>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</si>
  <si>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</si>
  <si>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</si>
  <si>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</si>
  <si>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</si>
  <si>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</si>
  <si>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</si>
  <si>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</si>
  <si>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</si>
  <si>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</si>
  <si>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</si>
  <si>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</si>
  <si>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</si>
  <si>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</si>
  <si>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</si>
  <si>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</si>
  <si>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</si>
  <si>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</si>
  <si>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</si>
  <si>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</si>
  <si>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</si>
  <si>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</si>
  <si>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</si>
  <si>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</si>
  <si>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</si>
  <si>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</si>
  <si>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</si>
  <si>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</si>
  <si>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</si>
  <si>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</si>
  <si>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</si>
  <si>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</si>
  <si>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</si>
  <si>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</si>
  <si>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</si>
  <si>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</si>
  <si>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</si>
  <si>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</si>
  <si>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</si>
  <si>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</si>
  <si>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</si>
  <si>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</si>
  <si>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</si>
  <si>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</si>
  <si>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</si>
  <si>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</si>
  <si>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</si>
  <si>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</si>
  <si>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</si>
  <si>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</si>
  <si>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</si>
  <si>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</si>
  <si>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</si>
  <si>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</si>
  <si>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</si>
  <si>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</si>
  <si>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</si>
  <si>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</si>
  <si>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</si>
  <si>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</si>
  <si>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</si>
  <si>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</si>
  <si>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</si>
  <si>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</si>
  <si>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</si>
  <si>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</si>
  <si>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</si>
  <si>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</si>
  <si>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</si>
  <si>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</si>
  <si>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</si>
  <si>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</si>
  <si>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</si>
  <si>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</si>
  <si>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</si>
  <si>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</si>
  <si>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</si>
  <si>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</si>
  <si>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</si>
  <si>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</si>
  <si>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</si>
  <si>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</si>
  <si>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</si>
  <si>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</si>
  <si>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</si>
  <si>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</si>
  <si>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</si>
  <si>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</si>
  <si>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</si>
  <si>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</si>
  <si>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</si>
  <si>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</si>
  <si>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</si>
  <si>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</si>
  <si>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</si>
  <si>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</si>
  <si>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</si>
  <si>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</si>
  <si>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</si>
  <si>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</si>
  <si>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</si>
  <si>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</si>
  <si>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</si>
  <si>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</si>
  <si>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</si>
  <si>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</si>
  <si>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</si>
  <si>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</si>
  <si>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</si>
  <si>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</si>
  <si>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</si>
  <si>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</si>
  <si>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</si>
  <si>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</si>
  <si>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</si>
  <si>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</si>
  <si>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</si>
  <si>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</si>
  <si>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</si>
  <si>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</si>
  <si>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</si>
  <si>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</si>
  <si>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</si>
  <si>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</si>
  <si>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</si>
  <si>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</si>
  <si>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</si>
  <si>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</si>
  <si>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</si>
  <si>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</si>
  <si>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</si>
  <si>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</si>
  <si>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</si>
  <si>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</si>
  <si>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</si>
  <si>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</si>
  <si>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</si>
  <si>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</si>
  <si>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</si>
  <si>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</si>
  <si>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</si>
  <si>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</si>
  <si>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</si>
  <si>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</si>
  <si>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</si>
  <si>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</si>
  <si>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</si>
  <si>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</si>
  <si>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</si>
  <si>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</si>
  <si>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</si>
  <si>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</si>
  <si>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</si>
  <si>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</si>
  <si>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</si>
  <si>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</si>
  <si>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</si>
  <si>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</si>
  <si>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</si>
  <si>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</si>
  <si>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</si>
  <si>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</si>
  <si>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</si>
  <si>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</si>
  <si>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</si>
  <si>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</si>
  <si>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</si>
  <si>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</si>
  <si>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</si>
  <si>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</si>
  <si>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</si>
  <si>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</si>
  <si>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</si>
  <si>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</si>
  <si>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</si>
  <si>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</si>
  <si>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</si>
  <si>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</si>
  <si>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</si>
  <si>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</si>
  <si>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</si>
  <si>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</si>
  <si>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</si>
  <si>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</si>
  <si>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</si>
  <si>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</si>
  <si>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</si>
  <si>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</si>
  <si>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</si>
  <si>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</si>
  <si>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</si>
  <si>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</si>
  <si>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</si>
  <si>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</si>
  <si>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</si>
  <si>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</si>
  <si>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</si>
  <si>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</si>
  <si>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</si>
  <si>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</si>
  <si>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</si>
  <si>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</si>
  <si>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</si>
  <si>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</si>
  <si>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</si>
  <si>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</si>
  <si>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</si>
  <si>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</si>
  <si>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</si>
  <si>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</si>
  <si>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</si>
  <si>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</si>
  <si>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</si>
  <si>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</si>
  <si>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</si>
  <si>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</si>
  <si>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</si>
  <si>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</si>
  <si>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</si>
  <si>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</si>
  <si>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</si>
  <si>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</si>
  <si>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</si>
  <si>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</si>
  <si>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</si>
  <si>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</si>
  <si>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</si>
  <si>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</si>
  <si>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</si>
  <si>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</si>
  <si>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</si>
  <si>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</si>
  <si>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</si>
  <si>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</si>
  <si>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</si>
  <si>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</si>
  <si>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</si>
  <si>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</si>
  <si>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</si>
  <si>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</si>
  <si>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</si>
  <si>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</si>
  <si>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</si>
  <si>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</si>
  <si>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</si>
  <si>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</si>
  <si>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</si>
  <si>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</si>
  <si>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</si>
  <si>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</si>
  <si>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</si>
  <si>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</si>
  <si>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</si>
  <si>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</si>
  <si>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</si>
  <si>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</si>
  <si>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</si>
  <si>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</si>
  <si>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</si>
  <si>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</si>
  <si>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</si>
  <si>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</si>
  <si>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</si>
  <si>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</si>
  <si>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</si>
  <si>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</si>
  <si>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</si>
  <si>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</si>
  <si>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</si>
  <si>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</si>
  <si>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</si>
  <si>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</si>
  <si>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</si>
  <si>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</si>
  <si>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</si>
  <si>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</si>
  <si>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</si>
  <si>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</si>
  <si>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</si>
  <si>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</si>
  <si>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</si>
  <si>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</si>
  <si>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</si>
  <si>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</si>
  <si>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</si>
  <si>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</si>
  <si>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</si>
  <si>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</si>
  <si>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</si>
  <si>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</si>
  <si>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</si>
  <si>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</si>
  <si>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</si>
  <si>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</si>
  <si>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</si>
  <si>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</si>
  <si>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</si>
  <si>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</si>
  <si>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</si>
  <si>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</si>
  <si>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</si>
  <si>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</si>
  <si>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</si>
  <si>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</si>
  <si>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</si>
  <si>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</si>
  <si>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</si>
  <si>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</si>
  <si>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</si>
  <si>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</si>
  <si>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</si>
  <si>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</si>
  <si>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</si>
  <si>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</si>
  <si>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</si>
  <si>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</si>
  <si>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</si>
  <si>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</si>
  <si>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</si>
  <si>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</si>
  <si>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</si>
  <si>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</si>
  <si>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</si>
  <si>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</si>
  <si>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</si>
  <si>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</si>
  <si>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</si>
  <si>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</si>
  <si>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</si>
  <si>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</si>
  <si>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</si>
  <si>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</si>
  <si>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</si>
  <si>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</si>
  <si>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</si>
  <si>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</si>
  <si>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</si>
  <si>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</si>
  <si>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</si>
  <si>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</si>
  <si>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</si>
  <si>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</si>
  <si>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</si>
  <si>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</si>
  <si>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</si>
  <si>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</si>
  <si>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</si>
  <si>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</si>
  <si>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</si>
  <si>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</si>
  <si>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</si>
  <si>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</si>
  <si>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</si>
  <si>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</si>
  <si>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</si>
  <si>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</si>
  <si>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</si>
  <si>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</si>
  <si>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</si>
  <si>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</si>
  <si>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</si>
  <si>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</si>
  <si>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</si>
  <si>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</si>
  <si>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</si>
  <si>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</si>
  <si>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</si>
  <si>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</si>
  <si>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</si>
  <si>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</si>
  <si>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</si>
  <si>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</si>
  <si>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</si>
  <si>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</si>
  <si>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</si>
  <si>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</si>
  <si>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</si>
  <si>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</si>
  <si>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</si>
  <si>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</si>
  <si>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</si>
  <si>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</si>
  <si>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</si>
  <si>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</si>
  <si>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</si>
  <si>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</si>
  <si>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</si>
  <si>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</si>
  <si>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</si>
  <si>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</si>
  <si>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</si>
  <si>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</si>
  <si>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</si>
  <si>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</si>
  <si>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</si>
  <si>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</si>
  <si>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</si>
  <si>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</si>
  <si>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</si>
  <si>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</si>
  <si>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</si>
  <si>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</si>
  <si>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</si>
  <si>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</si>
  <si>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</si>
  <si>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</si>
  <si>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</si>
  <si>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</si>
  <si>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</si>
  <si>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</si>
  <si>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</si>
  <si>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</si>
  <si>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</si>
  <si>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</si>
  <si>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</si>
  <si>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</si>
  <si>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</si>
  <si>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</si>
  <si>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</si>
  <si>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</si>
  <si>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</si>
  <si>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</si>
  <si>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</si>
  <si>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</si>
  <si>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</si>
  <si>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</si>
  <si>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</si>
  <si>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</si>
  <si>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</si>
  <si>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</si>
  <si>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</si>
  <si>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</si>
  <si>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</si>
  <si>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</si>
  <si>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</si>
  <si>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</si>
  <si>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</si>
  <si>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</si>
  <si>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</si>
  <si>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</si>
  <si>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</si>
  <si>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</si>
  <si>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</si>
  <si>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</si>
  <si>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</si>
  <si>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</si>
  <si>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</si>
  <si>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</si>
  <si>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</si>
  <si>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</si>
  <si>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</si>
  <si>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</si>
  <si>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</si>
  <si>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</si>
  <si>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</si>
  <si>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</si>
  <si>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</si>
  <si>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</si>
  <si>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</si>
  <si>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</si>
  <si>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</si>
  <si>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</si>
  <si>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</si>
  <si>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</si>
  <si>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</si>
  <si>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</si>
  <si>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</si>
  <si>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</si>
  <si>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</si>
  <si>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</si>
  <si>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</si>
  <si>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</si>
  <si>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</si>
  <si>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</si>
  <si>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</si>
  <si>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</si>
  <si>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</si>
  <si>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</si>
  <si>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</si>
  <si>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</si>
  <si>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</si>
  <si>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</si>
  <si>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</si>
  <si>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</si>
  <si>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</si>
  <si>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</si>
  <si>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</si>
  <si>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</si>
  <si>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</si>
  <si>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</si>
  <si>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</si>
  <si>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</si>
  <si>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</si>
  <si>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</si>
  <si>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</si>
  <si>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</si>
  <si>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</si>
  <si>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</si>
  <si>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</si>
  <si>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</si>
  <si>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</si>
  <si>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</si>
  <si>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</si>
  <si>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</si>
  <si>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</si>
  <si>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</si>
  <si>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</si>
  <si>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</si>
  <si>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</si>
  <si>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</si>
  <si>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</si>
  <si>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</si>
  <si>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</si>
  <si>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</si>
  <si>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</si>
  <si>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</si>
  <si>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</si>
  <si>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</si>
  <si>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</si>
  <si>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</si>
  <si>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</si>
  <si>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</si>
  <si>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</si>
  <si>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</si>
  <si>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</si>
  <si>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</si>
  <si>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</si>
  <si>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</si>
  <si>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</si>
  <si>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</si>
  <si>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</si>
  <si>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</si>
  <si>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</si>
  <si>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</si>
  <si>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</si>
  <si>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</si>
  <si>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</si>
  <si>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</si>
  <si>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</si>
  <si>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</si>
  <si>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</si>
  <si>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</si>
  <si>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</si>
  <si>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</si>
  <si>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</si>
  <si>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</si>
  <si>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</si>
  <si>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</si>
  <si>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</si>
  <si>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</si>
  <si>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</si>
  <si>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</si>
  <si>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</si>
  <si>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</si>
  <si>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</si>
  <si>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</si>
  <si>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</si>
  <si>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</si>
  <si>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</si>
  <si>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</si>
  <si>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</si>
  <si>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</si>
  <si>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</si>
  <si>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</si>
  <si>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</si>
  <si>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</si>
  <si>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</si>
  <si>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</si>
  <si>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</si>
  <si>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</si>
  <si>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</si>
  <si>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</si>
  <si>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</si>
  <si>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</si>
  <si>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</si>
  <si>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</si>
  <si>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</si>
  <si>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</si>
  <si>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</si>
  <si>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</si>
  <si>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</si>
  <si>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</si>
  <si>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</si>
  <si>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</si>
  <si>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</si>
  <si>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</si>
  <si>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</si>
  <si>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</si>
  <si>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</si>
  <si>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</si>
  <si>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</si>
  <si>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</si>
  <si>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</si>
  <si>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</si>
  <si>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</si>
  <si>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</si>
  <si>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</si>
  <si>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</si>
  <si>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</si>
  <si>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</si>
  <si>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</si>
  <si>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</si>
  <si>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</si>
  <si>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</si>
  <si>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</si>
  <si>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</si>
  <si>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</si>
  <si>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</si>
  <si>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</si>
  <si>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</si>
  <si>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</si>
  <si>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</si>
  <si>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</si>
  <si>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</si>
  <si>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</si>
  <si>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</si>
  <si>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</si>
  <si>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</si>
  <si>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</si>
  <si>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</si>
  <si>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</si>
  <si>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</si>
  <si>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</si>
  <si>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</si>
  <si>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</si>
  <si>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</si>
  <si>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</si>
  <si>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</si>
  <si>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</si>
  <si>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</si>
  <si>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</si>
  <si>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</si>
  <si>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</si>
  <si>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</si>
  <si>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</si>
  <si>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</si>
  <si>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</si>
  <si>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</si>
  <si>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</si>
  <si>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</si>
  <si>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</si>
  <si>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</si>
  <si>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</si>
  <si>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</si>
  <si>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</si>
  <si>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</si>
  <si>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</si>
  <si>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</si>
  <si>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</si>
  <si>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</si>
  <si>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</si>
  <si>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</si>
  <si>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</si>
  <si>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</si>
  <si>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</si>
  <si>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</si>
  <si>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</si>
  <si>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</si>
  <si>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</si>
  <si>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</si>
  <si>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</si>
  <si>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</si>
  <si>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</si>
  <si>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</si>
  <si>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</si>
  <si>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</si>
  <si>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</si>
  <si>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</si>
  <si>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</si>
  <si>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</si>
  <si>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</si>
  <si>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</si>
  <si>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</si>
  <si>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</si>
  <si>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</si>
  <si>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</si>
  <si>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</si>
  <si>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</si>
  <si>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</si>
  <si>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</si>
  <si>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</si>
  <si>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</si>
  <si>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</si>
  <si>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</si>
  <si>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</si>
  <si>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</si>
  <si>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</si>
  <si>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</si>
  <si>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</si>
  <si>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</si>
  <si>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</si>
  <si>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</si>
  <si>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</si>
  <si>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</si>
  <si>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</si>
  <si>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</si>
  <si>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</si>
  <si>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</si>
  <si>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</si>
  <si>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</si>
  <si>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</si>
  <si>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</si>
  <si>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</si>
  <si>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</si>
  <si>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</si>
  <si>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</si>
  <si>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</si>
  <si>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</si>
  <si>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</si>
  <si>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</si>
  <si>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</si>
  <si>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</si>
  <si>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</si>
  <si>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</si>
  <si>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</si>
  <si>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</si>
  <si>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</si>
  <si>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</si>
  <si>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</si>
  <si>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</si>
  <si>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</si>
  <si>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</si>
  <si>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</si>
  <si>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</si>
  <si>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</si>
  <si>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</si>
  <si>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</si>
  <si>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</si>
  <si>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</si>
  <si>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</si>
  <si>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</si>
  <si>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</si>
  <si>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</si>
  <si>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</si>
  <si>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</si>
  <si>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</si>
  <si>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</si>
  <si>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</si>
  <si>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</si>
  <si>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</si>
  <si>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</si>
  <si>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</si>
  <si>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</si>
  <si>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</si>
  <si>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</si>
  <si>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</si>
  <si>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</si>
  <si>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</si>
  <si>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</si>
  <si>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</si>
  <si>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</si>
  <si>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</si>
  <si>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</si>
  <si>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</si>
  <si>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</si>
  <si>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</si>
  <si>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</si>
  <si>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</si>
  <si>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</si>
  <si>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</si>
  <si>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</si>
  <si>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</si>
  <si>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</si>
  <si>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</si>
  <si>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</si>
  <si>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</si>
  <si>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</si>
  <si>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</si>
  <si>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</si>
  <si>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</si>
  <si>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</si>
  <si>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</si>
  <si>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</si>
  <si>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</si>
  <si>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</si>
  <si>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</si>
  <si>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</si>
  <si>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</si>
  <si>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</si>
  <si>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</si>
  <si>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</si>
  <si>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</si>
  <si>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</si>
  <si>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</si>
  <si>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</si>
  <si>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</si>
  <si>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</si>
  <si>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</si>
  <si>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</si>
  <si>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</si>
  <si>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</si>
  <si>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</si>
  <si>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</si>
  <si>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</si>
  <si>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</si>
  <si>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</si>
  <si>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</si>
  <si>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</si>
  <si>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</si>
  <si>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</si>
  <si>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</si>
  <si>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</si>
  <si>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</si>
  <si>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</si>
  <si>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</si>
  <si>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</si>
  <si>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</si>
  <si>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</si>
  <si>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</si>
  <si>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</si>
  <si>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</si>
  <si>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</si>
  <si>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</si>
  <si>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</si>
  <si>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</si>
  <si>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</si>
  <si>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</si>
  <si>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</si>
  <si>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</si>
  <si>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</si>
  <si>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</si>
  <si>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</si>
  <si>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</si>
  <si>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</si>
  <si>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</si>
  <si>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</si>
  <si>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</si>
  <si>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</si>
  <si>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</si>
  <si>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</si>
  <si>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</si>
  <si>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</si>
  <si>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</si>
  <si>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</si>
  <si>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</si>
  <si>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</si>
  <si>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</si>
  <si>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</si>
  <si>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</si>
  <si>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</si>
  <si>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</si>
  <si>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</si>
  <si>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</si>
  <si>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</si>
  <si>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</si>
  <si>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</si>
  <si>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</si>
  <si>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</si>
  <si>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</si>
  <si>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</si>
  <si>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</si>
  <si>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</si>
  <si>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</si>
  <si>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</si>
  <si>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</si>
  <si>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</si>
  <si>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</si>
  <si>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</si>
  <si>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</si>
  <si>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</si>
  <si>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</si>
  <si>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</si>
  <si>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</si>
  <si>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</si>
  <si>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</si>
  <si>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</si>
  <si>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</si>
  <si>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</si>
  <si>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</si>
  <si>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</si>
  <si>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</si>
  <si>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</si>
  <si>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</si>
  <si>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</si>
  <si>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</si>
  <si>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</si>
  <si>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</si>
  <si>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</si>
  <si>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</si>
  <si>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</si>
  <si>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</si>
  <si>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</si>
  <si>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</si>
  <si>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</si>
  <si>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</si>
  <si>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</si>
  <si>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</si>
  <si>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</si>
  <si>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</si>
  <si>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</si>
  <si>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</si>
  <si>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</si>
  <si>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</si>
  <si>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</si>
  <si>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</si>
  <si>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</si>
  <si>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</si>
  <si>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</si>
  <si>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</si>
  <si>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</si>
  <si>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</si>
  <si>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</si>
  <si>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</si>
  <si>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</si>
  <si>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</si>
  <si>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</si>
  <si>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</si>
  <si>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</si>
  <si>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</si>
  <si>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</si>
  <si>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</si>
  <si>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</si>
  <si>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</si>
  <si>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</si>
  <si>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</si>
  <si>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</si>
  <si>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</si>
  <si>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</si>
  <si>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</si>
  <si>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</si>
  <si>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</si>
  <si>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</si>
  <si>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</si>
  <si>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</si>
  <si>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</si>
  <si>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</si>
  <si>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</si>
  <si>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</si>
  <si>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</si>
  <si>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</si>
  <si>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</si>
  <si>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</si>
  <si>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</si>
  <si>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</si>
  <si>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</si>
  <si>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</si>
  <si>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</si>
  <si>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</si>
  <si>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</si>
  <si>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</si>
  <si>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</si>
  <si>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</si>
  <si>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</si>
  <si>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</si>
  <si>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</si>
  <si>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</si>
  <si>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</si>
  <si>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</si>
  <si>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</si>
  <si>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</si>
  <si>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</si>
  <si>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</si>
  <si>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</si>
  <si>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</si>
  <si>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</si>
  <si>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</si>
  <si>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</si>
  <si>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</si>
  <si>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</si>
  <si>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</si>
  <si>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</si>
  <si>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</si>
  <si>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</si>
  <si>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</si>
  <si>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</si>
  <si>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</si>
  <si>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</si>
  <si>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</si>
  <si>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</si>
  <si>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</si>
  <si>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</si>
  <si>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</si>
  <si>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</si>
  <si>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</si>
  <si>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</si>
  <si>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</si>
  <si>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</si>
  <si>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</si>
  <si>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</si>
  <si>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</si>
  <si>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</si>
  <si>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</si>
  <si>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</si>
  <si>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</si>
  <si>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</si>
  <si>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</si>
  <si>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</si>
  <si>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</si>
  <si>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</si>
  <si>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</si>
  <si>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</si>
  <si>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</si>
  <si>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</si>
  <si>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</si>
  <si>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</si>
  <si>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</si>
  <si>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</si>
  <si>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</si>
  <si>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</si>
  <si>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</si>
  <si>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</si>
  <si>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</si>
  <si>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</si>
  <si>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</si>
  <si>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</si>
  <si>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</si>
  <si>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</si>
  <si>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</si>
  <si>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</si>
  <si>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</si>
  <si>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</si>
  <si>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</si>
  <si>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</si>
  <si>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</si>
  <si>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</si>
  <si>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</si>
  <si>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</si>
  <si>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</si>
  <si>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</si>
  <si>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</si>
  <si>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</si>
  <si>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</si>
  <si>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</si>
  <si>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</si>
  <si>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</si>
  <si>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</si>
  <si>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</si>
  <si>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</si>
  <si>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</si>
  <si>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</si>
  <si>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</si>
  <si>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</si>
  <si>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</si>
  <si>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</si>
  <si>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</si>
  <si>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</si>
  <si>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</si>
  <si>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</si>
  <si>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</si>
  <si>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</si>
  <si>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</si>
  <si>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</si>
  <si>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</si>
  <si>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</si>
  <si>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</si>
  <si>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</si>
  <si>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</si>
  <si>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</si>
  <si>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</si>
  <si>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</si>
  <si>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</si>
  <si>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</si>
  <si>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</si>
  <si>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</si>
  <si>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</si>
  <si>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</si>
  <si>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</si>
  <si>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</si>
  <si>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</si>
  <si>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</si>
  <si>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</si>
  <si>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</si>
  <si>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</si>
  <si>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</si>
  <si>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</si>
  <si>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</si>
  <si>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</si>
  <si>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</si>
  <si>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</si>
  <si>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</si>
  <si>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</si>
  <si>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</si>
  <si>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</si>
  <si>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</si>
  <si>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</si>
  <si>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</si>
  <si>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</si>
  <si>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</si>
  <si>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</si>
  <si>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</si>
  <si>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</si>
  <si>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</si>
  <si>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</si>
  <si>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</si>
  <si>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</si>
  <si>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</si>
  <si>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</si>
  <si>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</si>
  <si>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</si>
  <si>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</si>
  <si>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</si>
  <si>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</si>
  <si>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</si>
  <si>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</si>
  <si>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</si>
  <si>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</si>
  <si>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</si>
  <si>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</si>
  <si>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</si>
  <si>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</si>
  <si>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</si>
  <si>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</si>
  <si>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</si>
  <si>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</si>
  <si>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</si>
  <si>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</si>
  <si>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</si>
  <si>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</si>
  <si>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</si>
  <si>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</si>
  <si>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</si>
  <si>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</si>
  <si>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</si>
  <si>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</si>
  <si>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</si>
  <si>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</si>
  <si>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</si>
  <si>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</si>
  <si>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</si>
  <si>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</si>
  <si>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</si>
  <si>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</si>
  <si>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</si>
  <si>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</si>
  <si>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</si>
  <si>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</si>
  <si>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</si>
  <si>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</si>
  <si>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</si>
  <si>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</si>
  <si>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</si>
  <si>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</si>
  <si>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</si>
  <si>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</si>
  <si>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</si>
  <si>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</si>
  <si>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</si>
  <si>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</si>
  <si>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</si>
  <si>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</si>
  <si>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</si>
  <si>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</si>
  <si>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</si>
  <si>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</si>
  <si>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</si>
  <si>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</si>
  <si>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</si>
  <si>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</si>
  <si>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</si>
  <si>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</si>
  <si>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</si>
  <si>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</si>
  <si>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</si>
  <si>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</si>
  <si>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</si>
  <si>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</si>
  <si>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</si>
  <si>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</si>
  <si>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</si>
  <si>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</si>
  <si>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</si>
  <si>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</si>
  <si>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</si>
  <si>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</si>
  <si>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</si>
  <si>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</si>
  <si>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</si>
  <si>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</si>
  <si>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</si>
  <si>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</si>
  <si>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</si>
  <si>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</si>
  <si>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</si>
  <si>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</si>
  <si>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</si>
  <si>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</si>
  <si>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</si>
  <si>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</si>
  <si>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</si>
  <si>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</si>
  <si>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</si>
  <si>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</si>
  <si>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</si>
  <si>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</si>
  <si>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</si>
  <si>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</si>
  <si>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</si>
  <si>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</si>
  <si>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</si>
  <si>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</si>
  <si>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</si>
  <si>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</si>
  <si>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</si>
  <si>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</si>
  <si>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</si>
  <si>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</si>
  <si>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</si>
  <si>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</si>
  <si>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</si>
  <si>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</si>
  <si>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</si>
  <si>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</si>
  <si>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</si>
  <si>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</si>
  <si>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</si>
  <si>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</si>
  <si>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</si>
  <si>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</si>
  <si>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</si>
  <si>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</si>
  <si>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</si>
  <si>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</si>
  <si>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</si>
  <si>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</si>
  <si>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</si>
  <si>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</si>
  <si>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</si>
  <si>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</si>
  <si>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</si>
  <si>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</si>
  <si>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</si>
  <si>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</si>
  <si>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</si>
  <si>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</si>
  <si>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</si>
  <si>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</si>
  <si>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</si>
  <si>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</si>
  <si>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</si>
  <si>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</si>
  <si>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</si>
  <si>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</si>
  <si>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</si>
  <si>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</si>
  <si>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</si>
  <si>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</si>
  <si>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</si>
  <si>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</si>
  <si>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</si>
  <si>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</si>
  <si>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</si>
  <si>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</si>
  <si>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</si>
  <si>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</si>
  <si>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</si>
  <si>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</si>
  <si>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</si>
  <si>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</si>
  <si>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</si>
  <si>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</si>
  <si>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</si>
  <si>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</si>
  <si>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</si>
  <si>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</si>
  <si>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</si>
  <si>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</si>
  <si>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</si>
  <si>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</si>
  <si>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</si>
  <si>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</si>
  <si>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</si>
  <si>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</si>
  <si>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</si>
  <si>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</si>
  <si>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</si>
  <si>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</si>
  <si>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</si>
  <si>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</si>
  <si>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</si>
  <si>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</si>
  <si>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</si>
  <si>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</si>
  <si>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</si>
  <si>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</si>
  <si>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</si>
  <si>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</si>
  <si>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</si>
  <si>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</si>
  <si>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</si>
  <si>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</si>
  <si>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</si>
  <si>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</si>
  <si>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</si>
  <si>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</si>
  <si>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</si>
  <si>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</si>
  <si>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</si>
  <si>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</si>
  <si>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</si>
  <si>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</si>
  <si>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</si>
  <si>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</si>
  <si>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</si>
  <si>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</si>
  <si>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</si>
  <si>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</si>
  <si>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</si>
  <si>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</si>
  <si>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</si>
  <si>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</si>
  <si>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</si>
  <si>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</si>
  <si>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</si>
  <si>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</si>
  <si>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</si>
  <si>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</si>
  <si>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</si>
  <si>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</si>
  <si>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</si>
  <si>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</si>
  <si>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</si>
  <si>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</si>
  <si>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</si>
  <si>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</si>
  <si>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</si>
  <si>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</si>
  <si>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</si>
  <si>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</si>
  <si>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</si>
  <si>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</si>
  <si>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</si>
  <si>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</si>
  <si>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</si>
  <si>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</si>
  <si>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</si>
  <si>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</si>
  <si>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</si>
  <si>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</si>
  <si>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</si>
  <si>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</si>
  <si>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</si>
  <si>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</si>
  <si>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</si>
  <si>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</si>
  <si>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</si>
  <si>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</si>
  <si>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</si>
  <si>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</si>
  <si>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</si>
  <si>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</si>
  <si>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</si>
  <si>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</si>
  <si>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</si>
  <si>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</si>
  <si>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</si>
  <si>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</si>
  <si>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</si>
  <si>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</si>
  <si>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</si>
  <si>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</si>
  <si>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</si>
  <si>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</si>
  <si>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</si>
  <si>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</si>
  <si>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</si>
  <si>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</si>
  <si>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</si>
  <si>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</si>
  <si>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</si>
  <si>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</si>
  <si>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</si>
  <si>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</si>
  <si>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</si>
  <si>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</si>
  <si>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</si>
  <si>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</si>
  <si>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</si>
  <si>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</si>
  <si>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</si>
  <si>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</si>
  <si>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</si>
  <si>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</si>
  <si>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</si>
  <si>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</si>
  <si>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</si>
  <si>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</si>
  <si>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</si>
  <si>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</si>
  <si>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</si>
  <si>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</si>
  <si>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</si>
  <si>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</si>
  <si>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</si>
  <si>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</si>
  <si>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</si>
  <si>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</si>
  <si>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</si>
  <si>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</si>
  <si>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</si>
  <si>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</si>
  <si>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</si>
  <si>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</si>
  <si>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</si>
  <si>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</si>
  <si>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</si>
  <si>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</si>
  <si>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</si>
  <si>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</si>
  <si>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</si>
  <si>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</si>
  <si>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</si>
  <si>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</si>
  <si>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</si>
  <si>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</si>
  <si>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</si>
  <si>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</si>
  <si>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</si>
  <si>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</si>
  <si>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</si>
  <si>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</si>
  <si>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</si>
  <si>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</si>
  <si>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</si>
  <si>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</si>
  <si>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</si>
  <si>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</si>
  <si>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</si>
  <si>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</si>
  <si>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</si>
  <si>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</si>
  <si>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</si>
  <si>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</si>
  <si>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</si>
  <si>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</si>
  <si>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</si>
  <si>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</si>
  <si>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</si>
  <si>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</si>
  <si>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</si>
  <si>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</si>
  <si>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</si>
  <si>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</si>
  <si>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</si>
  <si>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</si>
  <si>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</si>
  <si>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</si>
  <si>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</si>
  <si>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</si>
  <si>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</si>
  <si>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</si>
  <si>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</si>
  <si>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</si>
  <si>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</si>
  <si>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</si>
  <si>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</si>
  <si>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</si>
  <si>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</si>
  <si>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</si>
  <si>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</si>
  <si>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</si>
  <si>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</si>
  <si>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</si>
  <si>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</si>
  <si>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</si>
  <si>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</si>
  <si>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</si>
  <si>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</si>
  <si>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</si>
  <si>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</si>
  <si>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</si>
  <si>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</si>
  <si>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</si>
  <si>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</si>
  <si>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</si>
  <si>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</si>
  <si>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</si>
  <si>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</si>
  <si>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</si>
  <si>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</si>
  <si>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</si>
  <si>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</si>
  <si>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</si>
  <si>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</si>
  <si>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</si>
  <si>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</si>
  <si>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</si>
  <si>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</si>
  <si>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</si>
  <si>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</si>
  <si>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</si>
  <si>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</si>
  <si>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</si>
  <si>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</si>
  <si>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</si>
  <si>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</si>
  <si>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</si>
  <si>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</si>
  <si>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</si>
  <si>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</si>
  <si>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</si>
  <si>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</si>
  <si>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</si>
  <si>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</si>
  <si>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</si>
  <si>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</si>
  <si>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</si>
  <si>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</si>
  <si>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</si>
  <si>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</si>
  <si>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</si>
  <si>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</si>
  <si>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</si>
  <si>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</si>
  <si>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</si>
  <si>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</si>
  <si>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</si>
  <si>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</si>
  <si>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</si>
  <si>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</si>
  <si>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</si>
  <si>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</si>
  <si>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</si>
  <si>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</si>
  <si>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</si>
  <si>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</si>
  <si>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</si>
  <si>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</si>
  <si>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</si>
  <si>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</si>
  <si>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</si>
  <si>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</si>
  <si>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</si>
  <si>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</si>
  <si>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</si>
  <si>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</si>
  <si>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</si>
  <si>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</si>
  <si>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</si>
  <si>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</si>
  <si>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</si>
  <si>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</si>
  <si>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</si>
  <si>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</si>
  <si>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</si>
  <si>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</si>
  <si>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</si>
  <si>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</si>
  <si>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</si>
  <si>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</si>
  <si>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</si>
  <si>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</si>
  <si>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</si>
  <si>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</si>
  <si>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</si>
  <si>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</si>
  <si>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</si>
  <si>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</si>
  <si>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</si>
  <si>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</si>
  <si>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</si>
  <si>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</si>
  <si>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</si>
  <si>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</si>
  <si>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</si>
  <si>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</si>
  <si>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</si>
  <si>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</si>
  <si>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</si>
  <si>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</si>
  <si>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</si>
  <si>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</si>
  <si>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</si>
  <si>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</si>
  <si>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</si>
  <si>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</si>
  <si>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</si>
  <si>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</si>
  <si>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</si>
  <si>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</si>
  <si>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</si>
  <si>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</si>
  <si>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</si>
  <si>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</si>
  <si>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</si>
  <si>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</si>
  <si>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</si>
  <si>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</si>
  <si>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</si>
  <si>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</si>
  <si>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</si>
  <si>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</si>
  <si>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</si>
  <si>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</si>
  <si>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</si>
  <si>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</si>
  <si>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</si>
  <si>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</si>
  <si>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</si>
  <si>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</si>
  <si>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</si>
  <si>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</si>
  <si>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</si>
  <si>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</si>
  <si>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</si>
  <si>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</si>
  <si>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</si>
  <si>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</si>
  <si>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</si>
  <si>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</si>
  <si>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</si>
  <si>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</si>
  <si>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</si>
  <si>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</si>
  <si>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</si>
  <si>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</si>
  <si>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</si>
  <si>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</si>
  <si>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</si>
  <si>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</si>
  <si>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</si>
  <si>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</si>
  <si>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</si>
  <si>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</si>
  <si>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</si>
  <si>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</si>
  <si>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</si>
  <si>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</si>
  <si>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</si>
  <si>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</si>
  <si>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</si>
  <si>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</si>
  <si>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</si>
  <si>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</si>
  <si>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</si>
  <si>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</si>
  <si>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</si>
  <si>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</si>
  <si>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</si>
  <si>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</si>
  <si>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</si>
  <si>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</si>
  <si>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</si>
  <si>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</si>
  <si>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</si>
  <si>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</si>
  <si>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</si>
  <si>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</si>
  <si>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</si>
  <si>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</si>
  <si>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</si>
  <si>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</si>
  <si>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</si>
  <si>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</si>
  <si>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</si>
  <si>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</si>
  <si>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</si>
  <si>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</si>
  <si>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</si>
  <si>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</si>
  <si>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</si>
  <si>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</si>
  <si>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</si>
  <si>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</si>
  <si>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</si>
  <si>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</si>
  <si>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</si>
  <si>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</si>
  <si>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</si>
  <si>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</si>
  <si>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</si>
  <si>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</si>
  <si>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</si>
  <si>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</si>
  <si>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</si>
  <si>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</si>
  <si>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</si>
  <si>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</si>
  <si>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</si>
  <si>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</si>
  <si>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</si>
  <si>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</si>
  <si>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</si>
  <si>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</si>
  <si>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</si>
  <si>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</si>
  <si>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</si>
  <si>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</si>
  <si>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</si>
  <si>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</si>
  <si>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</si>
  <si>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</si>
  <si>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</si>
  <si>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</si>
  <si>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</si>
  <si>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</si>
  <si>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</si>
  <si>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</si>
  <si>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</si>
  <si>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</si>
  <si>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</si>
  <si>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</si>
  <si>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</si>
  <si>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</si>
  <si>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</si>
  <si>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</si>
  <si>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</si>
  <si>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</si>
  <si>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</si>
  <si>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</si>
  <si>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</si>
  <si>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</si>
  <si>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</si>
  <si>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</si>
  <si>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</si>
  <si>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</si>
  <si>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</si>
  <si>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</si>
  <si>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</si>
  <si>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</si>
  <si>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</si>
  <si>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</si>
  <si>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</si>
  <si>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</si>
  <si>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</si>
  <si>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</si>
  <si>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</si>
  <si>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</si>
  <si>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</si>
  <si>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</si>
  <si>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</si>
  <si>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</si>
  <si>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</si>
  <si>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</si>
  <si>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</si>
  <si>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</si>
  <si>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</si>
  <si>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</si>
  <si>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</si>
  <si>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</si>
  <si>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</si>
  <si>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</si>
  <si>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</si>
  <si>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</si>
  <si>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</si>
  <si>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</si>
  <si>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</si>
  <si>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</si>
  <si>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</si>
  <si>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</si>
  <si>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</si>
  <si>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</si>
  <si>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</si>
  <si>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</si>
  <si>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</si>
  <si>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</si>
  <si>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</si>
  <si>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</si>
  <si>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</si>
  <si>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</si>
  <si>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</si>
  <si>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</si>
  <si>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</si>
  <si>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</si>
  <si>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</si>
  <si>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</si>
  <si>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</si>
  <si>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</si>
  <si>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</si>
  <si>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</si>
  <si>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</si>
  <si>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</si>
  <si>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</si>
  <si>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</si>
  <si>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</si>
  <si>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</si>
  <si>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</si>
  <si>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</si>
  <si>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</si>
  <si>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</si>
  <si>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</si>
  <si>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</si>
  <si>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</si>
  <si>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</si>
  <si>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</si>
  <si>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</si>
  <si>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</si>
  <si>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</si>
  <si>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</si>
  <si>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</si>
  <si>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</si>
  <si>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</si>
  <si>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</si>
  <si>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</si>
  <si>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</si>
  <si>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</si>
  <si>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</si>
  <si>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</si>
  <si>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</si>
  <si>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</si>
  <si>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</si>
  <si>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</si>
  <si>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</si>
  <si>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</si>
  <si>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</si>
  <si>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</si>
  <si>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</si>
  <si>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</si>
  <si>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</si>
  <si>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</si>
  <si>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</si>
  <si>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</si>
  <si>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</si>
  <si>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</si>
  <si>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</si>
  <si>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</si>
  <si>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</si>
  <si>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</si>
  <si>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</si>
  <si>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</si>
  <si>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</si>
  <si>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</si>
  <si>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</si>
  <si>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</si>
  <si>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</si>
  <si>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</si>
  <si>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</si>
  <si>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</si>
  <si>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</si>
  <si>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</si>
  <si>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</si>
  <si>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</si>
  <si>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</si>
  <si>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</si>
  <si>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</si>
  <si>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</si>
  <si>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</si>
  <si>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</si>
  <si>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</si>
  <si>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</si>
  <si>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</si>
  <si>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</si>
  <si>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</si>
  <si>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</si>
  <si>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</si>
  <si>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</si>
  <si>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</si>
  <si>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</si>
  <si>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</si>
  <si>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</si>
  <si>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</si>
  <si>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</si>
  <si>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</si>
  <si>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</si>
  <si>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</si>
  <si>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</si>
  <si>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</si>
  <si>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</si>
  <si>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</si>
  <si>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</si>
  <si>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</si>
  <si>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</si>
  <si>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</si>
  <si>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</si>
  <si>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</si>
  <si>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</si>
  <si>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</si>
  <si>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</si>
  <si>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</si>
  <si>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</si>
  <si>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</si>
  <si>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</si>
  <si>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</si>
  <si>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</si>
  <si>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</si>
  <si>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</si>
  <si>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</si>
  <si>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</si>
  <si>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</si>
  <si>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</si>
  <si>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</si>
  <si>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</si>
  <si>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</si>
  <si>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</si>
  <si>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</si>
  <si>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</si>
  <si>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</si>
  <si>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</si>
  <si>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</si>
  <si>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</si>
  <si>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</si>
  <si>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</si>
  <si>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</si>
  <si>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</si>
  <si>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</si>
  <si>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</si>
  <si>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</si>
  <si>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</si>
  <si>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</si>
  <si>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</si>
  <si>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</si>
  <si>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</si>
  <si>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</si>
  <si>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</si>
  <si>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</si>
  <si>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</si>
  <si>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</si>
  <si>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</si>
  <si>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</si>
  <si>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</si>
  <si>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</si>
  <si>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</si>
  <si>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</si>
  <si>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</si>
  <si>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</si>
  <si>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</si>
  <si>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</si>
  <si>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</si>
  <si>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</si>
  <si>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</si>
  <si>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</si>
  <si>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</si>
  <si>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</si>
  <si>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</si>
  <si>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</si>
  <si>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</si>
  <si>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</si>
  <si>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</si>
  <si>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</si>
  <si>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</si>
  <si>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</si>
  <si>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</si>
  <si>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</si>
  <si>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</si>
  <si>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</si>
  <si>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</si>
  <si>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</si>
  <si>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</si>
  <si>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</si>
  <si>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</si>
  <si>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</si>
  <si>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</si>
  <si>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</si>
  <si>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</si>
  <si>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</si>
  <si>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</si>
  <si>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</si>
  <si>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</si>
  <si>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</si>
  <si>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</si>
  <si>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</si>
  <si>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</si>
  <si>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</si>
  <si>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</si>
  <si>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</si>
  <si>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</si>
  <si>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</si>
  <si>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</si>
  <si>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</si>
  <si>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</si>
  <si>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</si>
  <si>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</si>
  <si>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</si>
  <si>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</si>
  <si>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</si>
  <si>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</si>
  <si>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</si>
  <si>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</si>
  <si>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</si>
  <si>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</si>
  <si>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</si>
  <si>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</si>
  <si>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</si>
  <si>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</si>
  <si>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</si>
  <si>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</si>
  <si>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</si>
  <si>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</si>
  <si>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</si>
  <si>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</si>
  <si>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</si>
  <si>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</si>
  <si>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</si>
  <si>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</si>
  <si>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</si>
  <si>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</si>
  <si>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</si>
  <si>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</si>
  <si>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</si>
  <si>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</si>
  <si>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</si>
  <si>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</si>
  <si>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</si>
  <si>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</si>
  <si>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</si>
  <si>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</si>
  <si>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</si>
  <si>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</si>
  <si>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</si>
  <si>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</si>
  <si>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</si>
  <si>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</si>
  <si>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</si>
  <si>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</si>
  <si>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</si>
  <si>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</si>
  <si>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</si>
  <si>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</si>
  <si>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</si>
  <si>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</si>
  <si>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</si>
  <si>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</si>
  <si>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</si>
  <si>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</si>
  <si>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</si>
  <si>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</si>
  <si>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</si>
  <si>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</si>
  <si>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</si>
  <si>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</si>
  <si>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</si>
  <si>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</si>
  <si>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</si>
  <si>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</si>
  <si>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</si>
  <si>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</si>
  <si>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</si>
  <si>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</si>
  <si>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</si>
  <si>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</si>
  <si>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</si>
  <si>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</si>
  <si>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</si>
  <si>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</si>
  <si>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</si>
  <si>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</si>
  <si>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</si>
  <si>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</si>
  <si>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</si>
  <si>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</si>
  <si>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</si>
  <si>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</si>
  <si>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</si>
  <si>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</si>
  <si>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</si>
  <si>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</si>
  <si>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</si>
  <si>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</si>
  <si>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</si>
  <si>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</si>
  <si>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</si>
  <si>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</si>
  <si>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</si>
  <si>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</si>
  <si>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</si>
  <si>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</si>
  <si>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</si>
  <si>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</si>
  <si>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</si>
  <si>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</si>
  <si>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</si>
  <si>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</si>
  <si>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</si>
  <si>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</si>
  <si>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</si>
  <si>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</si>
  <si>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</si>
  <si>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</si>
  <si>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</si>
  <si>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</si>
  <si>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</si>
  <si>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</si>
  <si>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</si>
  <si>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</si>
  <si>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</si>
  <si>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</si>
  <si>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</si>
  <si>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</si>
  <si>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</si>
  <si>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</si>
  <si>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</si>
  <si>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</si>
  <si>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</si>
  <si>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</si>
  <si>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</si>
  <si>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</si>
  <si>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</si>
  <si>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</si>
  <si>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</si>
  <si>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</si>
  <si>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</si>
  <si>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</si>
  <si>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</si>
  <si>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</si>
  <si>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</si>
  <si>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</si>
  <si>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</si>
  <si>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</si>
  <si>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</si>
  <si>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</si>
  <si>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</si>
  <si>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</si>
  <si>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</si>
  <si>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</si>
  <si>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</si>
  <si>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</si>
  <si>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</si>
  <si>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</si>
  <si>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</si>
  <si>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</si>
  <si>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</si>
  <si>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</si>
  <si>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</si>
  <si>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</si>
  <si>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</si>
  <si>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</si>
  <si>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</si>
  <si>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</si>
  <si>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</si>
  <si>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</si>
  <si>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</si>
  <si>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</si>
  <si>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</si>
  <si>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</si>
  <si>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</si>
  <si>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</si>
  <si>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</si>
  <si>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</si>
  <si>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</si>
  <si>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</si>
  <si>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</si>
  <si>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</si>
  <si>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</si>
  <si>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</si>
  <si>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</si>
  <si>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</si>
  <si>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</si>
  <si>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</si>
  <si>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</si>
  <si>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</si>
  <si>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</si>
  <si>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</si>
  <si>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</si>
  <si>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</si>
  <si>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</si>
  <si>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</si>
  <si>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</si>
  <si>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</si>
  <si>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</si>
  <si>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</si>
  <si>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</si>
  <si>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</si>
  <si>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</si>
  <si>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</si>
  <si>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</si>
  <si>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</si>
  <si>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</si>
  <si>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</si>
  <si>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</si>
  <si>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</si>
  <si>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</si>
  <si>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</si>
  <si>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</si>
  <si>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</si>
  <si>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</si>
  <si>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</si>
  <si>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</si>
  <si>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</si>
  <si>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</si>
  <si>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</si>
  <si>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</si>
  <si>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</si>
  <si>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</si>
  <si>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</si>
  <si>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</si>
  <si>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</si>
  <si>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</si>
  <si>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</si>
  <si>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</si>
  <si>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</si>
  <si>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</si>
  <si>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</si>
  <si>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</si>
  <si>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</si>
  <si>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</si>
  <si>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</si>
  <si>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</si>
  <si>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</si>
  <si>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</si>
  <si>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</si>
  <si>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</si>
  <si>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</si>
  <si>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</si>
  <si>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</si>
  <si>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</si>
  <si>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</si>
  <si>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</si>
  <si>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</si>
  <si>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</si>
  <si>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</si>
  <si>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</si>
  <si>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</si>
  <si>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</si>
  <si>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</si>
  <si>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</si>
  <si>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</si>
  <si>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</si>
  <si>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</si>
  <si>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</si>
  <si>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</si>
  <si>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</si>
  <si>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</si>
  <si>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</si>
  <si>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</si>
  <si>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</si>
  <si>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</si>
  <si>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</si>
  <si>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</si>
  <si>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</si>
  <si>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</si>
  <si>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</si>
  <si>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</si>
  <si>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</si>
  <si>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</si>
  <si>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</si>
  <si>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</si>
  <si>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</si>
  <si>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</si>
  <si>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</si>
  <si>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</si>
  <si>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</si>
  <si>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</si>
  <si>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</si>
  <si>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</si>
  <si>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</si>
  <si>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</si>
  <si>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</si>
  <si>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</si>
  <si>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</si>
  <si>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</si>
  <si>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</si>
  <si>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</si>
  <si>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</si>
  <si>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</si>
  <si>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</si>
  <si>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</si>
  <si>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</si>
  <si>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</si>
  <si>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</si>
  <si>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</si>
  <si>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</si>
  <si>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</si>
  <si>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</si>
  <si>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</si>
  <si>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</si>
  <si>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</si>
  <si>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</si>
  <si>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</si>
  <si>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</si>
  <si>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</si>
  <si>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</si>
  <si>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</si>
  <si>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</si>
  <si>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</si>
  <si>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</si>
  <si>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</si>
  <si>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</si>
  <si>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</si>
  <si>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</si>
  <si>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</si>
  <si>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</si>
  <si>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</si>
  <si>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</si>
  <si>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</si>
  <si>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</si>
  <si>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</si>
  <si>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</si>
  <si>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</si>
  <si>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</si>
  <si>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</si>
  <si>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</si>
  <si>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</si>
  <si>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</si>
  <si>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</si>
  <si>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</si>
  <si>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</si>
  <si>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</si>
  <si>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</si>
  <si>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</si>
  <si>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</si>
  <si>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</si>
  <si>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</si>
  <si>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</si>
  <si>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</si>
  <si>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</si>
  <si>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</si>
  <si>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</si>
  <si>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</si>
  <si>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</si>
  <si>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</si>
  <si>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</si>
  <si>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</si>
  <si>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</si>
  <si>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</si>
  <si>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</si>
  <si>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</si>
  <si>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</si>
  <si>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</si>
  <si>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</si>
  <si>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</si>
  <si>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</si>
  <si>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</si>
  <si>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</si>
  <si>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</si>
  <si>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</si>
  <si>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</si>
  <si>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</si>
  <si>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</si>
  <si>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</si>
  <si>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</si>
  <si>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</si>
  <si>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</si>
  <si>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</si>
  <si>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</si>
  <si>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</si>
  <si>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</si>
  <si>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</si>
  <si>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</si>
  <si>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</si>
  <si>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</si>
  <si>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</si>
  <si>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</si>
  <si>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</si>
  <si>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</si>
  <si>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</si>
  <si>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</si>
  <si>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</si>
  <si>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</si>
  <si>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</si>
  <si>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</si>
  <si>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</si>
  <si>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</si>
  <si>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</si>
  <si>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</si>
  <si>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</si>
  <si>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</si>
  <si>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</si>
  <si>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</si>
  <si>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</si>
  <si>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</si>
  <si>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</si>
  <si>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</si>
  <si>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</si>
  <si>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</si>
  <si>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</si>
  <si>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</si>
  <si>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</si>
  <si>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</si>
  <si>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</si>
  <si>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</si>
  <si>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</si>
  <si>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</si>
  <si>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</si>
  <si>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</si>
  <si>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</si>
  <si>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</si>
  <si>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</si>
  <si>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</si>
  <si>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</si>
  <si>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</si>
  <si>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</si>
  <si>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</si>
  <si>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</si>
  <si>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</si>
  <si>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</si>
  <si>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</si>
  <si>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</si>
  <si>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</si>
  <si>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</si>
  <si>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</si>
  <si>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</si>
  <si>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</si>
  <si>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</si>
  <si>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</si>
  <si>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</si>
  <si>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</si>
  <si>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</si>
  <si>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</si>
  <si>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</si>
  <si>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</si>
  <si>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</si>
  <si>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</si>
  <si>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</si>
  <si>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</si>
  <si>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</si>
  <si>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</si>
  <si>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</si>
  <si>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</si>
  <si>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</si>
  <si>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</si>
  <si>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</si>
  <si>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</si>
  <si>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</si>
  <si>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</si>
  <si>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</si>
  <si>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</si>
  <si>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</si>
  <si>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</si>
  <si>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</si>
  <si>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</si>
  <si>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</si>
  <si>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</si>
  <si>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</si>
  <si>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</si>
  <si>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</si>
  <si>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</si>
  <si>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</si>
  <si>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</si>
  <si>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</si>
  <si>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</si>
  <si>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</si>
  <si>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</si>
  <si>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</si>
  <si>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</si>
  <si>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</si>
  <si>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</si>
  <si>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</si>
  <si>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</si>
  <si>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</si>
  <si>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</si>
  <si>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</si>
  <si>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</si>
  <si>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</si>
  <si>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</si>
  <si>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</si>
  <si>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</si>
  <si>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</si>
  <si>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</si>
  <si>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</si>
  <si>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</si>
  <si>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</si>
  <si>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</si>
  <si>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</si>
  <si>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</si>
  <si>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</si>
  <si>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</si>
  <si>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</si>
  <si>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</si>
  <si>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</si>
  <si>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</si>
  <si>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</si>
  <si>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</si>
  <si>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</si>
  <si>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</si>
  <si>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</si>
  <si>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</si>
  <si>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</si>
  <si>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</si>
  <si>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</si>
  <si>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</si>
  <si>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</si>
  <si>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</si>
  <si>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</si>
  <si>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</si>
  <si>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</si>
  <si>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</si>
  <si>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</si>
  <si>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</si>
  <si>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</si>
  <si>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</si>
  <si>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</si>
  <si>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</si>
  <si>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</si>
  <si>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</si>
  <si>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</si>
  <si>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</si>
  <si>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</si>
  <si>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</si>
  <si>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</si>
  <si>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</si>
  <si>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</si>
  <si>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</si>
  <si>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</si>
  <si>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</si>
  <si>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</si>
  <si>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</si>
  <si>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</si>
  <si>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</si>
  <si>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</si>
  <si>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</si>
  <si>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</si>
  <si>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</si>
  <si>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</si>
  <si>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</si>
  <si>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</si>
  <si>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</si>
  <si>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</si>
  <si>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</si>
  <si>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</si>
  <si>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</si>
  <si>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</si>
  <si>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</si>
  <si>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</si>
  <si>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</si>
  <si>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</si>
  <si>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</si>
  <si>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</si>
  <si>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</si>
  <si>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</si>
  <si>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</si>
  <si>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</si>
  <si>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</si>
  <si>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</si>
  <si>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</si>
  <si>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</si>
  <si>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</si>
  <si>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</si>
  <si>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</si>
  <si>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</si>
  <si>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</si>
  <si>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</si>
  <si>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</si>
  <si>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</si>
  <si>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</si>
  <si>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</si>
  <si>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</si>
  <si>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</si>
  <si>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</si>
  <si>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</si>
  <si>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</si>
  <si>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</si>
  <si>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</si>
  <si>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</si>
  <si>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</si>
  <si>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</si>
  <si>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</si>
  <si>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</si>
  <si>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</si>
  <si>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</si>
  <si>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</si>
  <si>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</si>
  <si>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</si>
  <si>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</si>
  <si>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</si>
  <si>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</si>
  <si>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</si>
  <si>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</si>
  <si>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</si>
  <si>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</si>
  <si>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</si>
  <si>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</si>
  <si>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</si>
  <si>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</si>
  <si>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</si>
  <si>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</si>
  <si>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</si>
  <si>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</si>
  <si>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</si>
  <si>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</si>
  <si>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</si>
  <si>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</si>
  <si>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</si>
  <si>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</si>
  <si>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</si>
  <si>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</si>
  <si>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</si>
  <si>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</si>
  <si>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</si>
  <si>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</si>
  <si>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</si>
  <si>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</si>
  <si>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</si>
  <si>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</si>
  <si>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</si>
  <si>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</si>
  <si>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</si>
  <si>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</si>
  <si>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</si>
  <si>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</si>
  <si>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</si>
  <si>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</si>
  <si>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</si>
  <si>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</si>
  <si>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</si>
  <si>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</si>
  <si>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</si>
  <si>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</si>
  <si>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</si>
  <si>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</si>
  <si>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</si>
  <si>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</si>
  <si>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</si>
  <si>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</si>
  <si>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</si>
  <si>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</si>
  <si>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</si>
  <si>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</si>
  <si>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</si>
  <si>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</si>
  <si>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</si>
  <si>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</si>
  <si>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</si>
  <si>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</si>
  <si>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</si>
  <si>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</si>
  <si>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</si>
  <si>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</si>
  <si>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</si>
  <si>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</si>
  <si>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</si>
  <si>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</si>
  <si>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</si>
  <si>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</si>
  <si>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</si>
  <si>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</si>
  <si>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</si>
  <si>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</si>
  <si>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</si>
  <si>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</si>
  <si>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</si>
  <si>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</si>
  <si>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</si>
  <si>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</si>
  <si>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</si>
  <si>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</si>
  <si>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</si>
  <si>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</si>
  <si>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</si>
  <si>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</si>
  <si>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</si>
  <si>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</si>
  <si>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</si>
  <si>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</si>
  <si>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</si>
  <si>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</si>
  <si>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</si>
  <si>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</si>
  <si>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</si>
  <si>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</si>
  <si>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</si>
  <si>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</si>
  <si>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</si>
  <si>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</si>
  <si>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</si>
  <si>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</si>
  <si>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</si>
  <si>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</si>
  <si>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</si>
  <si>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</si>
  <si>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</si>
  <si>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</si>
  <si>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</si>
  <si>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</si>
  <si>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</si>
  <si>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</si>
  <si>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</si>
  <si>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</si>
  <si>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</si>
  <si>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</si>
  <si>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</si>
  <si>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</si>
  <si>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</si>
  <si>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</si>
  <si>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</si>
  <si>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</si>
  <si>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</si>
  <si>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</si>
  <si>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</si>
  <si>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</si>
  <si>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</si>
  <si>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</si>
  <si>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</si>
  <si>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</si>
  <si>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</si>
  <si>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</si>
  <si>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</si>
  <si>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</si>
  <si>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</si>
  <si>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</si>
  <si>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</si>
  <si>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</si>
  <si>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</si>
  <si>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</si>
  <si>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</si>
  <si>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</si>
  <si>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</si>
  <si>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</si>
  <si>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</si>
  <si>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</si>
  <si>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</si>
  <si>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</si>
  <si>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</si>
  <si>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</si>
  <si>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</si>
  <si>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</si>
  <si>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</si>
  <si>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</si>
  <si>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</si>
  <si>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</si>
  <si>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</si>
  <si>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</si>
  <si>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</si>
  <si>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</si>
  <si>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</si>
  <si>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</si>
  <si>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</si>
  <si>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</si>
  <si>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</si>
  <si>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</si>
  <si>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</si>
  <si>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</si>
  <si>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</si>
  <si>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</si>
  <si>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</si>
  <si>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</si>
  <si>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</si>
  <si>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</si>
  <si>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</si>
  <si>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</si>
  <si>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</si>
  <si>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</si>
  <si>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</si>
  <si>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</si>
  <si>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</si>
  <si>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</si>
  <si>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</si>
  <si>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</si>
  <si>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</si>
  <si>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</si>
  <si>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</si>
  <si>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</si>
  <si>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</si>
  <si>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</si>
  <si>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</si>
  <si>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</si>
  <si>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</si>
  <si>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</si>
  <si>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</si>
  <si>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</si>
  <si>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</si>
  <si>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</si>
  <si>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</si>
  <si>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</si>
  <si>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</si>
  <si>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</si>
  <si>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</si>
  <si>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</si>
  <si>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</si>
  <si>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</si>
  <si>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</si>
  <si>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</si>
  <si>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</si>
  <si>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</si>
  <si>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</si>
  <si>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</si>
  <si>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</si>
  <si>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</si>
  <si>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</si>
  <si>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</si>
  <si>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</si>
  <si>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</si>
  <si>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</si>
  <si>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</si>
  <si>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</si>
  <si>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</si>
  <si>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</si>
  <si>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</si>
  <si>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</si>
  <si>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</si>
  <si>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</si>
  <si>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</si>
  <si>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</si>
  <si>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</si>
  <si>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</si>
  <si>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</si>
  <si>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</si>
  <si>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</si>
  <si>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</si>
  <si>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</si>
  <si>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</si>
  <si>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</si>
  <si>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</si>
  <si>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</si>
  <si>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</si>
  <si>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</si>
  <si>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</si>
  <si>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</si>
  <si>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</si>
  <si>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</si>
  <si>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</si>
  <si>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</si>
  <si>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</si>
  <si>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</si>
  <si>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</si>
  <si>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</si>
  <si>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</si>
  <si>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</si>
  <si>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</si>
  <si>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</si>
  <si>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</si>
  <si>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</si>
  <si>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</si>
  <si>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</si>
  <si>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</si>
  <si>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</si>
  <si>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</si>
  <si>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</si>
  <si>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</si>
  <si>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</si>
  <si>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</si>
  <si>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</si>
  <si>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</si>
  <si>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</si>
  <si>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</si>
  <si>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</si>
  <si>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</si>
  <si>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</si>
  <si>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</si>
  <si>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</si>
  <si>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</si>
  <si>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</si>
  <si>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</si>
  <si>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</si>
  <si>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</si>
  <si>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</si>
  <si>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</si>
  <si>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</si>
  <si>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</si>
  <si>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</si>
  <si>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</si>
  <si>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</si>
  <si>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</si>
  <si>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</si>
  <si>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</si>
  <si>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</si>
  <si>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</si>
  <si>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</si>
  <si>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</si>
  <si>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</si>
  <si>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</si>
  <si>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</si>
  <si>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</si>
  <si>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</si>
  <si>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</si>
  <si>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</si>
  <si>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</si>
  <si>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</si>
  <si>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</si>
  <si>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</si>
  <si>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</si>
  <si>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</si>
  <si>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</si>
  <si>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</si>
  <si>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</si>
  <si>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</si>
  <si>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</si>
  <si>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</si>
  <si>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</si>
  <si>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</si>
  <si>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</si>
  <si>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</si>
  <si>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</si>
  <si>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</si>
  <si>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</si>
  <si>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</si>
  <si>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</si>
  <si>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</si>
  <si>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</si>
  <si>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</si>
  <si>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</si>
  <si>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</si>
  <si>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</si>
  <si>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</si>
  <si>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</si>
  <si>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</si>
  <si>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</si>
  <si>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</si>
  <si>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</si>
  <si>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</si>
  <si>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</si>
  <si>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</si>
  <si>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</si>
  <si>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</si>
  <si>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</si>
  <si>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</si>
  <si>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</si>
  <si>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</si>
  <si>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</si>
  <si>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</si>
  <si>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</si>
  <si>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</si>
  <si>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</si>
  <si>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</si>
  <si>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</si>
  <si>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</si>
  <si>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</si>
  <si>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</si>
  <si>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</si>
  <si>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</si>
  <si>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</si>
  <si>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</si>
  <si>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</si>
  <si>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</si>
  <si>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</si>
  <si>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</si>
  <si>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</si>
  <si>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</si>
  <si>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</si>
  <si>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</si>
  <si>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</si>
  <si>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</si>
  <si>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</si>
  <si>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</si>
  <si>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</si>
  <si>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</si>
  <si>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</si>
  <si>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</si>
  <si>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</si>
  <si>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</si>
  <si>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</si>
  <si>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</si>
  <si>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</si>
  <si>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</si>
  <si>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</si>
  <si>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</si>
  <si>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</si>
  <si>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</si>
  <si>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</si>
  <si>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</si>
  <si>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</si>
  <si>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</si>
  <si>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</si>
  <si>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</si>
  <si>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</si>
  <si>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</si>
  <si>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</si>
  <si>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</si>
  <si>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</si>
  <si>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</si>
  <si>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</si>
  <si>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</si>
  <si>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</si>
  <si>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</si>
  <si>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</si>
  <si>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</si>
  <si>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</si>
  <si>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</si>
  <si>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</si>
  <si>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</si>
  <si>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</si>
  <si>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</si>
  <si>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</si>
  <si>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</si>
  <si>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</si>
  <si>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</si>
  <si>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</si>
  <si>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</si>
  <si>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</si>
  <si>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</si>
  <si>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</si>
  <si>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</si>
  <si>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</si>
  <si>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</si>
  <si>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</si>
  <si>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</si>
  <si>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</si>
  <si>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</si>
  <si>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</si>
  <si>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</si>
  <si>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</si>
  <si>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</si>
  <si>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</si>
  <si>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</si>
  <si>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</si>
  <si>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</si>
  <si>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</si>
  <si>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</si>
  <si>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</si>
  <si>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</si>
  <si>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</si>
  <si>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</si>
  <si>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</si>
  <si>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</si>
  <si>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</si>
  <si>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</si>
  <si>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</si>
  <si>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</si>
  <si>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</si>
  <si>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</si>
  <si>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</si>
  <si>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</si>
  <si>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</si>
  <si>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</si>
  <si>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</si>
  <si>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</si>
  <si>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</si>
  <si>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</si>
  <si>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</si>
  <si>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</si>
  <si>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</si>
  <si>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</si>
  <si>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</si>
  <si>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</si>
  <si>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</si>
  <si>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</si>
  <si>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</si>
  <si>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</si>
  <si>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</si>
  <si>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</si>
  <si>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</si>
  <si>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</si>
  <si>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</si>
  <si>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</si>
  <si>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</si>
  <si>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</si>
  <si>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</si>
  <si>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</si>
  <si>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</si>
  <si>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</si>
  <si>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</si>
  <si>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</si>
  <si>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</si>
  <si>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</si>
  <si>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</si>
  <si>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</si>
  <si>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</si>
  <si>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</si>
  <si>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</si>
  <si>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</si>
  <si>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</si>
  <si>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</si>
  <si>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</si>
  <si>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</si>
  <si>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</si>
  <si>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</si>
  <si>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</si>
  <si>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</si>
  <si>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</si>
  <si>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</si>
  <si>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</si>
  <si>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</si>
  <si>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</si>
  <si>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</si>
  <si>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</si>
  <si>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</si>
  <si>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</si>
  <si>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</si>
  <si>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</si>
  <si>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</si>
  <si>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</si>
  <si>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</si>
  <si>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</si>
  <si>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</si>
  <si>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</si>
  <si>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</si>
  <si>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</si>
  <si>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</si>
  <si>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</si>
  <si>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</si>
  <si>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</si>
  <si>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</si>
  <si>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</si>
  <si>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</si>
  <si>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</si>
  <si>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</si>
  <si>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</si>
  <si>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</si>
  <si>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</si>
  <si>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</si>
  <si>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</si>
  <si>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</si>
  <si>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</si>
  <si>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</si>
  <si>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</si>
  <si>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</si>
  <si>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</si>
  <si>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</si>
  <si>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</si>
  <si>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</si>
  <si>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</si>
  <si>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</si>
  <si>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</si>
  <si>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</si>
  <si>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</si>
  <si>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</si>
  <si>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</si>
  <si>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</si>
  <si>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</si>
  <si>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</si>
  <si>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</si>
  <si>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</si>
  <si>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</si>
  <si>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</si>
  <si>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</si>
  <si>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</si>
  <si>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</si>
  <si>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</si>
  <si>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</si>
  <si>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</si>
  <si>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</si>
  <si>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</si>
  <si>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</si>
  <si>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</si>
  <si>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</si>
  <si>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</si>
  <si>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</si>
  <si>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</si>
  <si>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</si>
  <si>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</si>
  <si>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</si>
  <si>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</si>
  <si>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</si>
  <si>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</si>
  <si>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</si>
  <si>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</si>
  <si>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</si>
  <si>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</si>
  <si>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</si>
  <si>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</si>
  <si>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</si>
  <si>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</si>
  <si>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</si>
  <si>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</si>
  <si>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</si>
  <si>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</si>
  <si>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</si>
  <si>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</si>
  <si>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</si>
  <si>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</si>
  <si>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</si>
  <si>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</si>
  <si>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</si>
  <si>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</si>
  <si>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</si>
  <si>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</si>
  <si>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</si>
  <si>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</si>
  <si>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</si>
  <si>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</si>
  <si>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</si>
  <si>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</si>
  <si>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</si>
  <si>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</si>
  <si>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</si>
  <si>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</si>
  <si>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</si>
  <si>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</si>
  <si>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</si>
  <si>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</si>
  <si>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</si>
  <si>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</si>
  <si>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</si>
  <si>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</si>
  <si>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</si>
  <si>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</si>
  <si>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</si>
  <si>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</si>
  <si>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</si>
  <si>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</si>
  <si>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</si>
  <si>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</si>
  <si>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</si>
  <si>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</si>
  <si>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</si>
  <si>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</si>
  <si>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</si>
  <si>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</si>
  <si>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</si>
  <si>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</si>
  <si>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</si>
  <si>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</si>
  <si>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</si>
  <si>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</si>
  <si>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</si>
  <si>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</si>
  <si>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</si>
  <si>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</si>
  <si>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</si>
  <si>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</si>
  <si>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</si>
  <si>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</si>
  <si>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</si>
  <si>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</si>
  <si>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</si>
  <si>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</si>
  <si>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</si>
  <si>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</si>
  <si>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</si>
  <si>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</si>
  <si>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</si>
  <si>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</si>
  <si>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</si>
  <si>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</si>
  <si>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</si>
  <si>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</si>
  <si>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</si>
  <si>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</si>
  <si>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</si>
  <si>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</si>
  <si>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</si>
  <si>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</si>
  <si>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</si>
  <si>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</si>
  <si>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</si>
  <si>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</si>
  <si>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</si>
  <si>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</si>
  <si>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</si>
  <si>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</si>
  <si>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</si>
  <si>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</si>
  <si>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</si>
  <si>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</si>
  <si>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</si>
  <si>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</si>
  <si>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</si>
  <si>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</si>
  <si>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</si>
  <si>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</si>
  <si>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</si>
  <si>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</si>
  <si>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</si>
  <si>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</si>
  <si>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</si>
  <si>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</si>
  <si>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</si>
  <si>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</si>
  <si>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</si>
  <si>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</si>
  <si>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</si>
  <si>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</si>
  <si>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</si>
  <si>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</si>
  <si>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</si>
  <si>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</si>
  <si>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</si>
  <si>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</si>
  <si>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</si>
  <si>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</si>
  <si>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</si>
  <si>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</si>
  <si>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</si>
  <si>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</si>
  <si>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</si>
  <si>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</si>
  <si>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</si>
  <si>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</si>
  <si>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</si>
  <si>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</si>
  <si>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</si>
  <si>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</si>
  <si>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</si>
  <si>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</si>
  <si>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</si>
  <si>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</si>
  <si>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</si>
  <si>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</si>
  <si>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</si>
  <si>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</si>
  <si>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</si>
  <si>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</si>
  <si>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</si>
  <si>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</si>
  <si>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</si>
  <si>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</si>
  <si>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</si>
  <si>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</si>
  <si>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</si>
  <si>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</si>
  <si>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</si>
  <si>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</si>
  <si>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</si>
  <si>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</si>
  <si>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</si>
  <si>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</si>
  <si>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</si>
  <si>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</si>
  <si>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</si>
  <si>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</si>
  <si>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</si>
  <si>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</si>
  <si>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</si>
  <si>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</si>
  <si>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</si>
  <si>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</si>
  <si>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</si>
  <si>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</si>
  <si>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</si>
  <si>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</si>
  <si>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</si>
  <si>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</si>
  <si>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</si>
  <si>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</si>
  <si>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</si>
  <si>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</si>
  <si>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</si>
  <si>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</si>
  <si>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</si>
  <si>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</si>
  <si>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</si>
  <si>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</si>
  <si>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</si>
  <si>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</si>
  <si>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</si>
  <si>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</si>
  <si>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</si>
  <si>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</si>
  <si>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</si>
  <si>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</si>
  <si>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</si>
  <si>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</si>
  <si>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</si>
  <si>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</si>
  <si>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</si>
  <si>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</si>
  <si>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</si>
  <si>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</si>
  <si>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</si>
  <si>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</si>
  <si>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</si>
  <si>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</si>
  <si>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</si>
  <si>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</si>
  <si>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</si>
  <si>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</si>
  <si>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</si>
  <si>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</si>
  <si>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</si>
  <si>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</si>
  <si>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</si>
  <si>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</si>
  <si>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</si>
  <si>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</si>
  <si>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</si>
  <si>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</si>
  <si>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</si>
  <si>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</si>
  <si>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</si>
  <si>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</si>
  <si>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</si>
  <si>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</si>
  <si>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</si>
  <si>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</si>
  <si>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</si>
  <si>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</si>
  <si>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</si>
  <si>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</si>
  <si>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</si>
  <si>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</si>
  <si>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</si>
  <si>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</si>
  <si>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</si>
  <si>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</si>
  <si>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</si>
  <si>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</si>
  <si>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</si>
  <si>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</si>
  <si>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</si>
  <si>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</si>
  <si>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</si>
  <si>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</si>
  <si>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</si>
  <si>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</si>
  <si>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</si>
  <si>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</si>
  <si>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</si>
  <si>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</si>
  <si>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</si>
  <si>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</si>
  <si>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</si>
  <si>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</si>
  <si>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</si>
  <si>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</si>
  <si>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</si>
  <si>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</si>
  <si>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</si>
  <si>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</si>
  <si>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</si>
  <si>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</si>
  <si>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</si>
  <si>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</si>
  <si>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</si>
  <si>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</si>
  <si>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</si>
  <si>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</si>
  <si>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</si>
  <si>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</si>
  <si>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</si>
  <si>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</si>
  <si>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</si>
  <si>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</si>
  <si>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</si>
  <si>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</si>
  <si>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</si>
  <si>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</si>
  <si>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</si>
  <si>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</si>
  <si>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</si>
  <si>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</si>
  <si>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</si>
  <si>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</si>
  <si>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</si>
  <si>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</si>
  <si>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</si>
  <si>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</si>
  <si>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</si>
  <si>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</si>
  <si>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</si>
  <si>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</si>
  <si>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</si>
  <si>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</si>
  <si>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</si>
  <si>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</si>
  <si>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</si>
  <si>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</si>
  <si>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</si>
  <si>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</si>
  <si>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</si>
  <si>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</si>
  <si>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</si>
  <si>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</si>
  <si>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</si>
  <si>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</si>
  <si>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</si>
  <si>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</si>
  <si>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</si>
  <si>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</si>
  <si>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</si>
  <si>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</si>
  <si>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</si>
  <si>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</si>
  <si>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</si>
  <si>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</si>
  <si>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</si>
  <si>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</si>
  <si>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</si>
  <si>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</si>
  <si>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</si>
  <si>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</si>
  <si>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</si>
  <si>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</si>
  <si>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</si>
  <si>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</si>
  <si>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</si>
  <si>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</si>
  <si>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</si>
  <si>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</si>
  <si>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</si>
  <si>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</si>
  <si>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</si>
  <si>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</si>
  <si>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</si>
  <si>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</si>
  <si>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</si>
  <si>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</si>
  <si>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</si>
  <si>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</si>
  <si>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</si>
  <si>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</si>
  <si>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</si>
  <si>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</si>
  <si>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</si>
  <si>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</si>
  <si>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</si>
  <si>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</si>
  <si>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</si>
  <si>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</si>
  <si>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</si>
  <si>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</si>
  <si>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</si>
  <si>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</si>
  <si>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</si>
  <si>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</si>
  <si>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</si>
  <si>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</si>
  <si>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</si>
  <si>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</si>
  <si>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</si>
  <si>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</si>
  <si>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</si>
  <si>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</si>
  <si>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</si>
  <si>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</si>
  <si>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</si>
  <si>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</si>
  <si>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</si>
  <si>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</si>
  <si>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</si>
  <si>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</si>
  <si>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</si>
  <si>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</si>
  <si>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</si>
  <si>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</si>
  <si>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</si>
  <si>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</si>
  <si>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</si>
  <si>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</si>
  <si>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</si>
  <si>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</si>
  <si>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</si>
  <si>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</si>
  <si>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</si>
  <si>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</si>
  <si>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</si>
  <si>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</si>
  <si>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</si>
  <si>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</si>
  <si>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</si>
  <si>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</si>
  <si>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</si>
  <si>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</si>
  <si>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</si>
  <si>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</si>
  <si>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</si>
  <si>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</si>
  <si>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</si>
  <si>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</si>
  <si>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</si>
  <si>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</si>
  <si>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</si>
  <si>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</si>
  <si>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</si>
  <si>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</si>
  <si>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</si>
  <si>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</si>
  <si>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</si>
  <si>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</si>
  <si>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</si>
  <si>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</si>
  <si>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</si>
  <si>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</si>
  <si>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</si>
  <si>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</si>
  <si>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</si>
  <si>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</si>
  <si>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</si>
  <si>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</si>
  <si>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</si>
  <si>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</si>
  <si>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</si>
  <si>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</si>
  <si>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</si>
  <si>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</si>
  <si>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</si>
  <si>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</si>
  <si>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</si>
  <si>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</si>
  <si>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</si>
  <si>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</si>
  <si>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</si>
  <si>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</si>
  <si>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</si>
  <si>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</si>
  <si>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</si>
  <si>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</si>
  <si>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</si>
  <si>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</si>
  <si>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</si>
  <si>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</si>
  <si>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</si>
  <si>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</si>
  <si>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</si>
  <si>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</si>
  <si>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</si>
  <si>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</si>
  <si>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</si>
  <si>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</si>
  <si>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</si>
  <si>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</si>
  <si>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</si>
  <si>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</si>
  <si>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</si>
  <si>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</si>
  <si>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</si>
  <si>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</si>
  <si>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</si>
  <si>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</si>
  <si>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</si>
  <si>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</si>
  <si>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</si>
  <si>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</si>
  <si>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</si>
  <si>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</si>
  <si>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</si>
  <si>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</si>
  <si>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</si>
  <si>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</si>
  <si>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</si>
  <si>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</si>
  <si>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</si>
  <si>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</si>
  <si>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</si>
  <si>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</si>
  <si>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</si>
  <si>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</si>
  <si>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</si>
  <si>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</si>
  <si>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</si>
  <si>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</si>
  <si>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</si>
  <si>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</si>
  <si>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</si>
  <si>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</si>
  <si>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</si>
  <si>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</si>
  <si>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</si>
  <si>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</si>
  <si>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</si>
  <si>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</si>
  <si>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</si>
  <si>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</si>
  <si>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</si>
  <si>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</si>
  <si>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</si>
  <si>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</si>
  <si>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</si>
  <si>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</si>
  <si>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</si>
  <si>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</si>
  <si>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</si>
  <si>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</si>
  <si>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</si>
  <si>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</si>
  <si>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</si>
  <si>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</si>
  <si>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</si>
  <si>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</si>
  <si>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</si>
  <si>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</si>
  <si>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</si>
  <si>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</si>
  <si>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</si>
  <si>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</si>
  <si>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</si>
  <si>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</si>
  <si>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</si>
  <si>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</si>
  <si>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</si>
  <si>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</si>
  <si>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</si>
  <si>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</si>
  <si>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</si>
  <si>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</si>
  <si>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</si>
  <si>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</si>
  <si>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</si>
  <si>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</si>
  <si>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</si>
  <si>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</si>
  <si>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</si>
  <si>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</si>
  <si>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</si>
  <si>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</si>
  <si>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</si>
  <si>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</si>
  <si>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</si>
  <si>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</si>
  <si>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</si>
  <si>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</si>
  <si>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</si>
  <si>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</si>
  <si>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</si>
  <si>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</si>
  <si>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</si>
  <si>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</si>
  <si>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</si>
  <si>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</si>
  <si>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</si>
  <si>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</si>
  <si>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</si>
  <si>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</si>
  <si>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</si>
  <si>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</si>
  <si>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</si>
  <si>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</si>
  <si>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</si>
  <si>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</si>
  <si>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</si>
  <si>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</si>
  <si>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</si>
  <si>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</si>
  <si>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</si>
  <si>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</si>
  <si>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</si>
  <si>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</si>
  <si>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</si>
  <si>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</si>
  <si>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</si>
  <si>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</si>
  <si>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</si>
  <si>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</si>
  <si>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</si>
  <si>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</si>
  <si>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</si>
  <si>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</si>
  <si>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</si>
  <si>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</si>
  <si>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</si>
  <si>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</si>
  <si>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</si>
  <si>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</si>
  <si>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</si>
  <si>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</si>
  <si>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</si>
  <si>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</si>
  <si>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</si>
  <si>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</si>
  <si>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</si>
  <si>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</si>
  <si>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</si>
  <si>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</si>
  <si>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</si>
  <si>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</si>
  <si>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</si>
  <si>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</si>
  <si>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</si>
  <si>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</si>
  <si>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</si>
  <si>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</si>
  <si>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</si>
  <si>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</si>
  <si>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</si>
  <si>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</si>
  <si>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</si>
  <si>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</si>
  <si>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</si>
  <si>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</si>
  <si>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</si>
  <si>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</si>
  <si>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</si>
  <si>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</si>
  <si>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</si>
  <si>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</si>
  <si>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</si>
  <si>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</si>
  <si>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</si>
  <si>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</si>
  <si>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</si>
  <si>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</si>
  <si>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</si>
  <si>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</si>
  <si>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</si>
  <si>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</si>
  <si>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</si>
  <si>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</si>
  <si>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</si>
  <si>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</si>
  <si>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</si>
  <si>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</si>
  <si>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</si>
  <si>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</si>
  <si>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</si>
  <si>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</si>
  <si>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</si>
  <si>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</si>
  <si>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</si>
  <si>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</si>
  <si>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</si>
  <si>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</si>
  <si>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</si>
  <si>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</si>
  <si>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</si>
  <si>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</si>
  <si>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</si>
  <si>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</si>
  <si>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</si>
  <si>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</si>
  <si>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</si>
  <si>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</si>
  <si>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</si>
  <si>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</si>
  <si>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</si>
  <si>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</si>
  <si>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</si>
  <si>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</si>
  <si>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</si>
  <si>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</si>
  <si>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</si>
  <si>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</si>
  <si>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</si>
  <si>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</si>
  <si>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</si>
  <si>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</si>
  <si>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</si>
  <si>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</si>
  <si>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</si>
  <si>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</si>
  <si>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</si>
  <si>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</si>
  <si>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</si>
  <si>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</si>
  <si>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</si>
  <si>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</si>
  <si>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</si>
  <si>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</si>
  <si>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</si>
  <si>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</si>
  <si>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</si>
  <si>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</si>
  <si>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</si>
  <si>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</si>
  <si>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</si>
  <si>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</si>
  <si>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</si>
  <si>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</si>
  <si>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</si>
  <si>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</si>
  <si>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</si>
  <si>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</si>
  <si>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</si>
  <si>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</si>
  <si>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</si>
  <si>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</si>
  <si>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</si>
  <si>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</si>
  <si>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</si>
  <si>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</si>
  <si>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</si>
  <si>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</si>
  <si>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</si>
  <si>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</si>
  <si>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</si>
  <si>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</si>
  <si>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</si>
  <si>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</si>
  <si>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</si>
  <si>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</si>
  <si>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</si>
  <si>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</si>
  <si>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</si>
  <si>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</si>
  <si>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</si>
  <si>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</si>
  <si>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</si>
  <si>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</si>
  <si>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</si>
  <si>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</si>
  <si>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</si>
  <si>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</si>
  <si>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</si>
  <si>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</si>
  <si>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</si>
  <si>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</si>
  <si>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</si>
  <si>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</si>
  <si>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</si>
  <si>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</si>
  <si>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</si>
  <si>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</si>
  <si>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</si>
  <si>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</si>
  <si>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</si>
  <si>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</si>
  <si>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</si>
  <si>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</si>
  <si>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</si>
  <si>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</si>
  <si>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</si>
  <si>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</si>
  <si>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</si>
  <si>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</si>
  <si>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</si>
  <si>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</si>
  <si>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</si>
  <si>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</si>
  <si>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</si>
  <si>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</si>
  <si>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</si>
  <si>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</si>
  <si>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</si>
  <si>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</si>
  <si>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</si>
  <si>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</si>
  <si>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</si>
  <si>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</si>
  <si>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</si>
  <si>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</si>
  <si>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</si>
  <si>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</si>
  <si>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</si>
  <si>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</si>
  <si>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</si>
  <si>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</si>
  <si>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</si>
  <si>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</si>
  <si>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</si>
  <si>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</si>
  <si>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</si>
  <si>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</si>
  <si>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</si>
  <si>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</si>
  <si>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</si>
  <si>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</si>
  <si>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</si>
  <si>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</si>
  <si>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</si>
  <si>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</si>
  <si>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</si>
  <si>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</si>
  <si>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</si>
  <si>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</si>
  <si>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</si>
  <si>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</si>
  <si>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</si>
  <si>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</si>
  <si>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</si>
  <si>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</si>
  <si>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</si>
  <si>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</si>
  <si>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</si>
  <si>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</si>
  <si>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</si>
  <si>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</si>
  <si>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</si>
  <si>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</si>
  <si>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</si>
  <si>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</si>
  <si>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</si>
  <si>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</si>
  <si>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</si>
  <si>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</si>
  <si>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</si>
  <si>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</si>
  <si>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</si>
  <si>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</si>
  <si>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</si>
  <si>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</si>
  <si>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</si>
  <si>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</si>
  <si>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</si>
  <si>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</si>
  <si>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</si>
  <si>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</si>
  <si>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</si>
  <si>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</si>
  <si>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</si>
  <si>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</si>
  <si>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</si>
  <si>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</si>
  <si>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</si>
  <si>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</si>
  <si>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</si>
  <si>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</si>
  <si>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</si>
  <si>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</si>
  <si>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</si>
  <si>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</si>
  <si>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</si>
  <si>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</si>
  <si>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</si>
  <si>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</si>
  <si>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</si>
  <si>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</si>
  <si>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</si>
  <si>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</si>
  <si>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</si>
  <si>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</si>
  <si>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</si>
  <si>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</si>
  <si>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</si>
  <si>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</si>
  <si>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</si>
  <si>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</si>
  <si>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</si>
  <si>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</si>
  <si>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</si>
  <si>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</si>
  <si>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</si>
  <si>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</si>
  <si>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</si>
  <si>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</si>
  <si>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</si>
  <si>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</si>
  <si>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</si>
  <si>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</si>
  <si>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</si>
  <si>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</si>
  <si>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</si>
  <si>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</si>
  <si>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</si>
  <si>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</si>
  <si>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</si>
  <si>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</si>
  <si>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</si>
  <si>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</si>
  <si>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</si>
  <si>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</si>
  <si>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</si>
  <si>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</si>
  <si>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</si>
  <si>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</si>
  <si>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</si>
  <si>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</si>
  <si>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</si>
  <si>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</si>
  <si>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</si>
  <si>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</si>
  <si>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</si>
  <si>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</si>
  <si>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</si>
  <si>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</si>
  <si>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</si>
  <si>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</si>
  <si>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</si>
  <si>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</si>
  <si>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</si>
  <si>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</si>
  <si>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</si>
  <si>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</si>
  <si>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</si>
  <si>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</si>
  <si>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</si>
  <si>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</si>
  <si>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</si>
  <si>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</si>
  <si>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</si>
  <si>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</si>
  <si>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</si>
  <si>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</si>
  <si>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</si>
  <si>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</si>
  <si>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</si>
  <si>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</si>
  <si>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</si>
  <si>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</si>
  <si>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</si>
  <si>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</si>
  <si>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</si>
  <si>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</si>
  <si>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</si>
  <si>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</si>
  <si>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</si>
  <si>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</si>
  <si>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</si>
  <si>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</si>
  <si>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</si>
  <si>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</si>
  <si>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</si>
  <si>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</si>
  <si>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</si>
  <si>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</si>
  <si>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</si>
  <si>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</si>
  <si>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</si>
  <si>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</si>
  <si>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</si>
  <si>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</si>
  <si>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</si>
  <si>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</si>
  <si>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</si>
  <si>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</si>
  <si>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</si>
  <si>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</si>
  <si>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</si>
  <si>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</si>
  <si>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</si>
  <si>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</si>
  <si>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</si>
  <si>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</si>
  <si>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</si>
  <si>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</si>
  <si>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</si>
  <si>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</si>
  <si>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</si>
  <si>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</si>
  <si>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</si>
  <si>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</si>
  <si>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</si>
  <si>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</si>
  <si>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</si>
  <si>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</si>
  <si>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</si>
  <si>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</si>
  <si>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</si>
  <si>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</si>
  <si>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</si>
  <si>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</si>
  <si>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</si>
  <si>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</si>
  <si>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</si>
  <si>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</si>
  <si>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</si>
  <si>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</si>
  <si>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</si>
  <si>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</si>
  <si>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</si>
  <si>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</si>
  <si>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</si>
  <si>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</si>
  <si>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</si>
  <si>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</si>
  <si>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</si>
  <si>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</si>
  <si>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</si>
  <si>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</si>
  <si>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</si>
  <si>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</si>
  <si>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</si>
  <si>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</si>
  <si>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</si>
  <si>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</si>
  <si>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</si>
  <si>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</si>
  <si>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</si>
  <si>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</si>
  <si>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</si>
  <si>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</si>
  <si>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</si>
  <si>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</si>
  <si>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</si>
  <si>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</si>
  <si>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</si>
  <si>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</si>
  <si>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</si>
  <si>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</si>
  <si>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</si>
  <si>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</si>
  <si>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</si>
  <si>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</si>
  <si>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</si>
  <si>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</si>
  <si>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</si>
  <si>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</si>
  <si>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</si>
  <si>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</si>
  <si>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</si>
  <si>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</si>
  <si>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</si>
  <si>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</si>
  <si>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</si>
  <si>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</si>
  <si>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</si>
  <si>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</si>
  <si>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</si>
  <si>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</si>
  <si>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</si>
  <si>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</si>
  <si>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</si>
  <si>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</si>
  <si>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</si>
  <si>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</si>
  <si>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</si>
  <si>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</si>
  <si>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</si>
  <si>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</si>
  <si>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</si>
  <si>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</si>
  <si>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</si>
  <si>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</si>
  <si>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</si>
  <si>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</si>
  <si>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</si>
  <si>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</si>
  <si>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</si>
  <si>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</si>
  <si>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</si>
  <si>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</si>
  <si>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</si>
  <si>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</si>
  <si>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</si>
  <si>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</si>
  <si>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</si>
  <si>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</si>
  <si>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</si>
  <si>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</si>
  <si>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</si>
  <si>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</si>
  <si>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</si>
  <si>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</si>
  <si>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</si>
  <si>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</si>
  <si>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</si>
  <si>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</si>
  <si>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</si>
  <si>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</si>
  <si>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</si>
  <si>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</si>
  <si>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</si>
  <si>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</si>
  <si>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</si>
  <si>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</si>
  <si>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</si>
  <si>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</si>
  <si>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</si>
  <si>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</si>
  <si>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</si>
  <si>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</si>
  <si>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</si>
  <si>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</si>
  <si>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</si>
  <si>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</si>
  <si>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</si>
  <si>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</si>
  <si>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</si>
  <si>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</si>
  <si>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</si>
  <si>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</si>
  <si>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</si>
  <si>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</si>
  <si>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</si>
  <si>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</si>
  <si>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</si>
  <si>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</si>
  <si>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</si>
  <si>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</si>
  <si>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</si>
  <si>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</si>
  <si>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</si>
  <si>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</si>
  <si>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</si>
  <si>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</si>
  <si>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</si>
  <si>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</si>
  <si>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</si>
  <si>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</si>
  <si>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</si>
  <si>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</si>
  <si>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</si>
  <si>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</si>
  <si>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</si>
  <si>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</si>
  <si>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</si>
  <si>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</si>
  <si>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</si>
  <si>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</si>
  <si>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</si>
  <si>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</si>
  <si>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</si>
  <si>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</si>
  <si>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</si>
  <si>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</si>
  <si>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</si>
  <si>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</si>
  <si>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</si>
  <si>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</si>
  <si>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</si>
  <si>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</si>
  <si>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</si>
  <si>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</si>
  <si>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</si>
  <si>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</si>
  <si>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</si>
  <si>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</si>
  <si>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</si>
  <si>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</si>
  <si>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</si>
  <si>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</si>
  <si>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</si>
  <si>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</si>
  <si>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</si>
  <si>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</si>
  <si>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</si>
  <si>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</si>
  <si>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</si>
  <si>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</si>
  <si>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</si>
  <si>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</si>
  <si>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</si>
  <si>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</si>
  <si>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</si>
  <si>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</si>
  <si>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</si>
  <si>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</si>
  <si>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</si>
  <si>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</si>
  <si>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</si>
  <si>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</si>
  <si>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</si>
  <si>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</si>
  <si>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</si>
  <si>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</si>
  <si>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</si>
  <si>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</si>
  <si>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</si>
  <si>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</si>
  <si>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</si>
  <si>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</si>
  <si>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</si>
  <si>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</si>
  <si>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</si>
  <si>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</si>
  <si>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</si>
  <si>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</si>
  <si>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</si>
  <si>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</si>
  <si>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</si>
  <si>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</si>
  <si>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</si>
  <si>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</si>
  <si>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</si>
  <si>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</si>
  <si>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</si>
  <si>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</si>
  <si>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</si>
  <si>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</si>
  <si>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</si>
  <si>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</si>
  <si>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</si>
  <si>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</si>
  <si>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</si>
  <si>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</si>
  <si>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</si>
  <si>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</si>
  <si>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</si>
  <si>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</si>
  <si>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</si>
  <si>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</si>
  <si>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</si>
  <si>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</si>
  <si>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</si>
  <si>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</si>
  <si>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</si>
  <si>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</si>
  <si>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</si>
  <si>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</si>
  <si>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</si>
  <si>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</si>
  <si>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</si>
  <si>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</si>
  <si>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</si>
  <si>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</si>
  <si>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</si>
  <si>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</si>
  <si>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</si>
  <si>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</si>
  <si>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</si>
  <si>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</si>
  <si>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</si>
  <si>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</si>
  <si>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</si>
  <si>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</si>
  <si>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</si>
  <si>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</si>
  <si>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</si>
  <si>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</si>
  <si>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</si>
  <si>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</si>
  <si>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</si>
  <si>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</si>
  <si>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</si>
  <si>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</si>
  <si>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</si>
  <si>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</si>
  <si>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</si>
  <si>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</si>
  <si>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</si>
  <si>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</si>
  <si>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</si>
  <si>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</si>
  <si>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</si>
  <si>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</si>
  <si>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</si>
  <si>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</si>
  <si>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</si>
  <si>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</si>
  <si>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</si>
  <si>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</si>
  <si>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</si>
  <si>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</si>
  <si>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</si>
  <si>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</si>
  <si>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</si>
  <si>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</si>
  <si>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</si>
  <si>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</si>
  <si>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</si>
  <si>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</si>
  <si>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</si>
  <si>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</si>
  <si>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</si>
  <si>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</si>
  <si>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</si>
  <si>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</si>
  <si>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</si>
  <si>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</si>
  <si>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</si>
  <si>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</si>
  <si>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</si>
  <si>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</si>
  <si>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</si>
  <si>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</si>
  <si>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</si>
  <si>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</si>
  <si>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</si>
  <si>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</si>
  <si>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</si>
  <si>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</si>
  <si>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</si>
  <si>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</si>
  <si>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</si>
  <si>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</si>
  <si>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</si>
  <si>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</si>
  <si>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</si>
  <si>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</si>
  <si>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</si>
  <si>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</si>
  <si>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</si>
  <si>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</si>
  <si>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</si>
  <si>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</si>
  <si>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</si>
  <si>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</si>
  <si>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</si>
  <si>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</si>
  <si>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</si>
  <si>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</si>
  <si>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</si>
  <si>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</si>
  <si>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</si>
  <si>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</si>
  <si>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</si>
  <si>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</si>
  <si>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</si>
  <si>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</si>
  <si>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</si>
  <si>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</si>
  <si>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</si>
  <si>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</si>
  <si>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</si>
  <si>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</si>
  <si>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</si>
  <si>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</si>
  <si>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</si>
  <si>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</si>
  <si>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</si>
  <si>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</si>
  <si>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</si>
  <si>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</si>
  <si>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</si>
  <si>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</si>
  <si>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</si>
  <si>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</si>
  <si>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</si>
  <si>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</si>
  <si>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</si>
  <si>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</si>
  <si>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</si>
  <si>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</si>
  <si>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</si>
  <si>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</si>
  <si>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</si>
  <si>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</si>
  <si>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</si>
  <si>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</si>
  <si>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</si>
  <si>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</si>
  <si>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</si>
  <si>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</si>
  <si>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</si>
  <si>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</si>
  <si>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</si>
  <si>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</si>
  <si>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</si>
  <si>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</si>
  <si>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</si>
  <si>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</si>
  <si>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</si>
  <si>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</si>
  <si>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</si>
  <si>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</si>
  <si>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</si>
  <si>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</si>
  <si>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</si>
  <si>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</si>
  <si>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</si>
  <si>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</si>
  <si>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</si>
  <si>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</si>
  <si>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</si>
  <si>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</si>
  <si>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</si>
  <si>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</si>
  <si>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</si>
  <si>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</si>
  <si>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</si>
  <si>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</si>
  <si>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</si>
  <si>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</si>
  <si>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</si>
  <si>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</si>
  <si>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</si>
  <si>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</si>
  <si>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</si>
  <si>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</si>
  <si>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</si>
  <si>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</si>
  <si>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</si>
  <si>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</si>
  <si>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</si>
  <si>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</si>
  <si>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</si>
  <si>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</si>
  <si>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</si>
  <si>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</si>
  <si>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</si>
  <si>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</si>
  <si>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</si>
  <si>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</si>
  <si>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</si>
  <si>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</si>
  <si>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</si>
  <si>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</si>
  <si>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</si>
  <si>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</si>
  <si>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</si>
  <si>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</si>
  <si>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</si>
  <si>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</si>
  <si>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</si>
  <si>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</si>
  <si>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</si>
  <si>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</si>
  <si>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</si>
  <si>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</si>
  <si>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</si>
  <si>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</si>
  <si>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</si>
  <si>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</si>
  <si>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</si>
  <si>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</si>
  <si>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</si>
  <si>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</si>
  <si>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</si>
  <si>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</si>
  <si>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</si>
  <si>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</si>
  <si>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</si>
  <si>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</si>
  <si>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</si>
  <si>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</si>
  <si>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</si>
  <si>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</si>
  <si>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</si>
  <si>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</si>
  <si>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</si>
  <si>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</si>
  <si>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</si>
  <si>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</si>
  <si>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</si>
  <si>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</si>
  <si>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</si>
  <si>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</si>
  <si>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</si>
  <si>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</si>
  <si>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</si>
  <si>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</si>
  <si>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</si>
  <si>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</si>
  <si>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</si>
  <si>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</si>
  <si>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</si>
  <si>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</si>
  <si>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</si>
  <si>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</si>
  <si>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</si>
  <si>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</si>
  <si>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</si>
  <si>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</si>
  <si>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</si>
  <si>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</si>
  <si>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</si>
  <si>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</si>
  <si>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</si>
  <si>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</si>
  <si>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</si>
  <si>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</si>
  <si>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</si>
  <si>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</si>
  <si>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</si>
  <si>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</si>
  <si>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</si>
  <si>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</si>
  <si>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</si>
  <si>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</si>
  <si>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</si>
  <si>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</si>
  <si>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</si>
  <si>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</si>
  <si>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</si>
  <si>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</si>
  <si>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</si>
  <si>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</si>
  <si>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</si>
  <si>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</si>
  <si>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</si>
  <si>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</si>
  <si>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</si>
  <si>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</si>
  <si>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</si>
  <si>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</si>
  <si>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</si>
  <si>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</si>
  <si>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</si>
  <si>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</si>
  <si>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</si>
  <si>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</si>
  <si>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</si>
  <si>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</si>
  <si>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</si>
  <si>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</si>
  <si>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</si>
  <si>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</si>
  <si>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</si>
  <si>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</si>
  <si>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</si>
  <si>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</si>
  <si>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</si>
  <si>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</si>
  <si>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</si>
  <si>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</si>
  <si>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</si>
  <si>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</si>
  <si>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</si>
  <si>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</si>
  <si>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</si>
  <si>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</si>
  <si>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</si>
  <si>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</si>
  <si>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</si>
  <si>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</si>
  <si>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</si>
  <si>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</si>
  <si>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</si>
  <si>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</si>
  <si>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</si>
  <si>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</si>
  <si>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</si>
  <si>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</si>
  <si>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</si>
  <si>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</si>
  <si>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</si>
  <si>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</si>
  <si>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</si>
  <si>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</si>
  <si>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</si>
  <si>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</si>
  <si>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</si>
  <si>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</si>
  <si>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</si>
  <si>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</si>
  <si>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</si>
  <si>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</si>
  <si>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</si>
  <si>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</si>
  <si>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</si>
  <si>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</si>
  <si>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</si>
  <si>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</si>
  <si>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</si>
  <si>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</si>
  <si>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</si>
  <si>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</si>
  <si>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</si>
  <si>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</si>
  <si>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</si>
  <si>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</si>
  <si>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</si>
  <si>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</si>
  <si>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</si>
  <si>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</si>
  <si>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</si>
  <si>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</si>
  <si>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</si>
  <si>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</si>
  <si>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</si>
  <si>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</si>
  <si>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</si>
  <si>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</si>
  <si>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</si>
  <si>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</si>
  <si>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</si>
  <si>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</si>
  <si>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</si>
  <si>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</si>
  <si>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</si>
  <si>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</si>
  <si>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</si>
  <si>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</si>
  <si>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</si>
  <si>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</si>
  <si>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</si>
  <si>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</si>
  <si>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</si>
  <si>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</si>
  <si>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</si>
  <si>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</si>
  <si>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</si>
  <si>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</si>
  <si>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</si>
  <si>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</si>
  <si>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</si>
  <si>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</si>
  <si>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</si>
  <si>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</si>
  <si>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</si>
  <si>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</si>
  <si>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</si>
  <si>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</si>
  <si>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</si>
  <si>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</si>
  <si>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</si>
  <si>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</si>
  <si>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</si>
  <si>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</si>
  <si>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</si>
  <si>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</si>
  <si>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</si>
  <si>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</si>
  <si>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</si>
  <si>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</si>
  <si>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</si>
  <si>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</si>
  <si>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</si>
  <si>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</si>
  <si>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</si>
  <si>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</si>
  <si>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</si>
  <si>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</si>
  <si>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</si>
  <si>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</si>
  <si>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</si>
  <si>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</si>
  <si>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</si>
  <si>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</si>
  <si>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</si>
  <si>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</si>
  <si>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</si>
  <si>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</si>
  <si>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</si>
  <si>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</si>
  <si>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</si>
  <si>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</si>
  <si>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</si>
  <si>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</si>
  <si>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</si>
  <si>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</si>
  <si>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</si>
  <si>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</si>
  <si>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</si>
  <si>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</si>
  <si>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</si>
  <si>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</si>
  <si>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</si>
  <si>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</si>
  <si>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</si>
  <si>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</si>
  <si>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</si>
  <si>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</si>
  <si>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</si>
  <si>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</si>
  <si>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</si>
  <si>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</si>
  <si>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</si>
  <si>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</si>
  <si>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</si>
  <si>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</si>
  <si>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</si>
  <si>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</si>
  <si>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</si>
  <si>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</si>
  <si>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</si>
  <si>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</si>
  <si>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</si>
  <si>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</si>
  <si>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</si>
  <si>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</si>
  <si>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</si>
  <si>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</si>
  <si>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</si>
  <si>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</si>
  <si>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</si>
  <si>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</si>
  <si>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</si>
  <si>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</si>
  <si>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</si>
  <si>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</si>
  <si>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</si>
  <si>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</si>
  <si>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</si>
  <si>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</si>
  <si>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</si>
  <si>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</si>
  <si>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</si>
  <si>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</si>
  <si>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</si>
  <si>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</si>
  <si>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</si>
  <si>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</si>
  <si>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</si>
  <si>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</si>
  <si>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</si>
  <si>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</si>
  <si>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</si>
  <si>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</si>
  <si>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</si>
  <si>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</si>
  <si>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</si>
  <si>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</si>
  <si>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</si>
  <si>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</si>
  <si>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</si>
  <si>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</si>
  <si>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</si>
  <si>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</si>
  <si>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</si>
  <si>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</si>
  <si>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</si>
  <si>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</si>
  <si>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</si>
  <si>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</si>
  <si>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</si>
  <si>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</si>
  <si>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</si>
  <si>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</si>
  <si>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</si>
  <si>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</si>
  <si>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</si>
  <si>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</si>
  <si>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</si>
  <si>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</si>
  <si>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</si>
  <si>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</si>
  <si>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</si>
  <si>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</si>
  <si>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</si>
  <si>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</si>
  <si>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</si>
  <si>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</si>
  <si>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</si>
  <si>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</si>
  <si>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</si>
  <si>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</si>
  <si>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</si>
  <si>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</si>
  <si>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</si>
  <si>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</si>
  <si>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</si>
  <si>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</si>
  <si>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</si>
  <si>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</si>
  <si>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</si>
  <si>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</si>
  <si>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</si>
  <si>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</si>
  <si>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</si>
  <si>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</si>
  <si>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</si>
  <si>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</si>
  <si>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</si>
  <si>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</si>
  <si>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</si>
  <si>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</si>
  <si>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</si>
  <si>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</si>
  <si>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</si>
  <si>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</si>
  <si>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</si>
  <si>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</si>
  <si>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</si>
  <si>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</si>
  <si>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</si>
  <si>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</si>
  <si>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</si>
  <si>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</si>
  <si>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</si>
  <si>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</si>
  <si>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</si>
  <si>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</si>
  <si>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</si>
  <si>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</si>
  <si>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</si>
  <si>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</si>
  <si>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</si>
  <si>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</si>
  <si>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</si>
  <si>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</si>
  <si>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</si>
  <si>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</si>
  <si>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</si>
  <si>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</si>
  <si>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</si>
  <si>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</si>
  <si>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</si>
  <si>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</si>
  <si>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</si>
  <si>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</si>
  <si>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</si>
  <si>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</si>
  <si>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</si>
  <si>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</si>
  <si>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</si>
  <si>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</si>
  <si>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</si>
  <si>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</si>
  <si>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</si>
  <si>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</si>
  <si>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</si>
  <si>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</si>
  <si>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</si>
  <si>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</si>
  <si>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</si>
  <si>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</si>
  <si>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</si>
  <si>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</si>
  <si>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</si>
  <si>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</si>
  <si>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</si>
  <si>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</si>
  <si>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</si>
  <si>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</si>
  <si>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</si>
  <si>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</si>
  <si>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</si>
  <si>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</si>
  <si>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</si>
  <si>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</si>
  <si>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</si>
  <si>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</si>
  <si>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</si>
  <si>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</si>
  <si>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</si>
  <si>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</si>
  <si>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</si>
  <si>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</si>
  <si>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</si>
  <si>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</si>
  <si>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</si>
  <si>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</si>
  <si>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</si>
  <si>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</si>
  <si>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</si>
  <si>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</si>
  <si>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</si>
  <si>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</si>
  <si>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</si>
  <si>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</si>
  <si>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</si>
  <si>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</si>
  <si>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</si>
  <si>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</si>
  <si>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</si>
  <si>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</si>
  <si>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</si>
  <si>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</si>
  <si>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</si>
  <si>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</si>
  <si>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</si>
  <si>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</si>
  <si>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</si>
  <si>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</si>
  <si>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</si>
  <si>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</si>
  <si>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</si>
  <si>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</si>
  <si>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</si>
  <si>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</si>
  <si>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</si>
  <si>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</si>
  <si>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</si>
  <si>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</si>
  <si>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</si>
  <si>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</si>
  <si>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</si>
  <si>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</si>
  <si>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</si>
  <si>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</si>
  <si>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</si>
  <si>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</si>
  <si>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</si>
  <si>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</si>
  <si>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</si>
  <si>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</si>
  <si>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</si>
  <si>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</si>
  <si>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</si>
  <si>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</si>
  <si>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</si>
  <si>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</si>
  <si>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</si>
  <si>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</si>
  <si>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</si>
  <si>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</si>
  <si>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</si>
  <si>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</si>
  <si>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</si>
  <si>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</si>
  <si>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</si>
  <si>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</si>
  <si>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</si>
  <si>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</si>
  <si>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</si>
  <si>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</si>
  <si>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</si>
  <si>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</si>
  <si>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</si>
  <si>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</si>
  <si>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</si>
  <si>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</si>
  <si>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</si>
  <si>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</si>
  <si>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</si>
  <si>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</si>
  <si>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</si>
  <si>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</si>
  <si>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</si>
  <si>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</si>
  <si>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</si>
  <si>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</si>
  <si>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</si>
  <si>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</si>
  <si>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</si>
  <si>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</si>
  <si>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</si>
  <si>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</si>
  <si>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</si>
  <si>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</si>
  <si>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</si>
  <si>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</si>
  <si>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</si>
  <si>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</si>
  <si>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</si>
  <si>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</si>
  <si>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</si>
  <si>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</si>
  <si>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</si>
  <si>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</si>
  <si>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</si>
  <si>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</si>
  <si>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</si>
  <si>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</si>
  <si>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</si>
  <si>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</si>
  <si>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</si>
  <si>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</si>
  <si>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</si>
  <si>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</si>
  <si>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</si>
  <si>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</si>
  <si>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</si>
  <si>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</si>
  <si>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</si>
  <si>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</si>
  <si>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</si>
  <si>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</si>
  <si>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</si>
  <si>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</si>
  <si>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</si>
  <si>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</si>
  <si>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</si>
  <si>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</si>
  <si>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</si>
  <si>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</si>
  <si>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</si>
  <si>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</si>
  <si>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</si>
  <si>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</si>
  <si>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</si>
  <si>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</si>
  <si>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</si>
  <si>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</si>
  <si>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</si>
  <si>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</si>
  <si>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</si>
  <si>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</si>
  <si>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</si>
  <si>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</si>
  <si>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</si>
  <si>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</si>
  <si>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</si>
  <si>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</si>
  <si>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</si>
  <si>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</si>
  <si>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</si>
  <si>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</si>
  <si>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</si>
  <si>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</si>
  <si>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</si>
  <si>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</si>
  <si>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</si>
  <si>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</si>
  <si>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</si>
  <si>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</si>
  <si>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</si>
  <si>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</si>
  <si>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</si>
  <si>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</si>
  <si>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</si>
  <si>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</si>
  <si>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</si>
  <si>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</si>
  <si>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</si>
  <si>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</si>
  <si>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</si>
  <si>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</si>
  <si>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</si>
  <si>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</si>
  <si>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</si>
  <si>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</si>
  <si>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</si>
  <si>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</si>
  <si>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</si>
  <si>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</si>
  <si>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</si>
  <si>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</si>
  <si>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</si>
  <si>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</si>
  <si>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</si>
  <si>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</si>
  <si>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</si>
  <si>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</si>
  <si>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</si>
  <si>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</si>
  <si>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</si>
  <si>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</si>
  <si>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</si>
  <si>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</si>
  <si>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</si>
  <si>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</si>
  <si>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</si>
  <si>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</si>
  <si>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</si>
  <si>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</si>
  <si>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</si>
  <si>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</si>
  <si>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</si>
  <si>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</si>
  <si>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</si>
  <si>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</si>
  <si>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</si>
  <si>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</si>
  <si>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</si>
  <si>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</si>
  <si>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</si>
  <si>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</si>
  <si>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</si>
  <si>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</si>
  <si>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</si>
  <si>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</si>
  <si>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</si>
  <si>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</si>
  <si>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</si>
  <si>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</si>
  <si>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</si>
  <si>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</si>
  <si>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</si>
  <si>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</si>
  <si>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</si>
  <si>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</si>
  <si>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</si>
  <si>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</si>
  <si>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</si>
  <si>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</si>
  <si>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</si>
  <si>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</si>
  <si>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</si>
  <si>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</si>
  <si>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</si>
  <si>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</si>
  <si>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</si>
  <si>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</si>
  <si>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</si>
  <si>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</si>
  <si>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</si>
  <si>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</si>
  <si>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</si>
  <si>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</si>
  <si>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</si>
  <si>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</si>
  <si>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</si>
  <si>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</si>
  <si>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</si>
  <si>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</si>
  <si>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</si>
  <si>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</si>
  <si>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</si>
  <si>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</si>
  <si>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</si>
  <si>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</si>
  <si>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</si>
  <si>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</si>
  <si>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</si>
  <si>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</si>
  <si>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</si>
  <si>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</si>
  <si>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</si>
  <si>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</si>
  <si>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</si>
  <si>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</si>
  <si>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</si>
  <si>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</si>
  <si>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</si>
  <si>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</si>
  <si>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</si>
  <si>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</si>
  <si>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</si>
  <si>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</si>
  <si>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</si>
  <si>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</si>
  <si>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</si>
  <si>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</si>
  <si>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</si>
  <si>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</si>
  <si>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</si>
  <si>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</si>
  <si>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</si>
  <si>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</si>
  <si>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</si>
  <si>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</si>
  <si>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</si>
  <si>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</si>
  <si>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</si>
  <si>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</si>
  <si>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</si>
  <si>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</si>
  <si>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</si>
  <si>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</si>
  <si>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</si>
  <si>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</si>
  <si>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</si>
  <si>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</si>
  <si>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</si>
  <si>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</si>
  <si>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</si>
  <si>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</si>
  <si>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</si>
  <si>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</si>
  <si>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</si>
  <si>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</si>
  <si>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</si>
  <si>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</si>
  <si>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</si>
  <si>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</si>
  <si>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</si>
  <si>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</si>
  <si>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</si>
  <si>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</si>
  <si>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</si>
  <si>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</si>
  <si>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</si>
  <si>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</si>
  <si>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</si>
  <si>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</si>
  <si>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</si>
  <si>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</si>
  <si>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</si>
  <si>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</si>
  <si>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</si>
  <si>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</si>
  <si>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</si>
  <si>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</si>
  <si>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</si>
  <si>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</si>
  <si>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</si>
  <si>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</si>
  <si>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</si>
  <si>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</si>
  <si>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</si>
  <si>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</si>
  <si>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</si>
  <si>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</si>
  <si>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</si>
  <si>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</si>
  <si>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</si>
  <si>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</si>
  <si>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</si>
  <si>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</si>
  <si>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</si>
  <si>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</si>
  <si>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</si>
  <si>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</si>
  <si>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</si>
  <si>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</si>
  <si>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</si>
  <si>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</si>
  <si>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</si>
  <si>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</si>
  <si>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</si>
  <si>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</si>
  <si>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</si>
  <si>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</si>
  <si>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</si>
  <si>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</si>
  <si>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</si>
  <si>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</si>
  <si>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</si>
  <si>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</si>
  <si>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</si>
  <si>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</si>
  <si>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</si>
  <si>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</si>
  <si>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</si>
  <si>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</si>
  <si>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</si>
  <si>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</si>
  <si>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</si>
  <si>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</si>
  <si>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</si>
  <si>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</si>
  <si>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</si>
  <si>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</si>
  <si>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</si>
  <si>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</si>
  <si>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</si>
  <si>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</si>
  <si>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</si>
  <si>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</si>
  <si>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</si>
  <si>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</si>
  <si>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</si>
  <si>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</si>
  <si>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</si>
  <si>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</si>
  <si>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</si>
  <si>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</si>
  <si>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</si>
  <si>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</si>
  <si>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</si>
  <si>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</si>
  <si>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</si>
  <si>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</si>
  <si>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</si>
  <si>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</si>
  <si>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</si>
  <si>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</si>
  <si>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</si>
  <si>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</si>
  <si>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</si>
  <si>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</si>
  <si>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</si>
  <si>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</si>
  <si>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</si>
  <si>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</si>
  <si>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</si>
  <si>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</si>
  <si>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</si>
  <si>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</si>
  <si>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</si>
  <si>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</si>
  <si>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</si>
  <si>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</si>
  <si>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</si>
  <si>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</si>
  <si>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</si>
  <si>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</si>
  <si>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</si>
  <si>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</si>
  <si>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</si>
  <si>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</si>
  <si>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</si>
  <si>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</si>
  <si>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</si>
  <si>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</si>
  <si>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</si>
  <si>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</si>
  <si>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</si>
  <si>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</si>
  <si>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</si>
  <si>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</si>
  <si>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</si>
  <si>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</si>
  <si>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</si>
  <si>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</si>
  <si>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</si>
  <si>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</si>
  <si>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</si>
  <si>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</si>
  <si>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</si>
  <si>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</si>
  <si>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</si>
  <si>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</si>
  <si>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</si>
  <si>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</si>
  <si>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</si>
  <si>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</si>
  <si>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</si>
  <si>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</si>
  <si>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</si>
  <si>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</si>
  <si>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</si>
  <si>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</si>
  <si>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</si>
  <si>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</si>
  <si>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</si>
  <si>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</si>
  <si>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</si>
  <si>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</si>
  <si>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</si>
  <si>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</si>
  <si>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</si>
  <si>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</si>
  <si>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</si>
  <si>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</si>
  <si>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</si>
  <si>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</si>
  <si>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</si>
  <si>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</si>
  <si>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</si>
  <si>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</si>
  <si>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</si>
  <si>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</si>
  <si>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</si>
  <si>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</si>
  <si>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</si>
  <si>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</si>
  <si>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</si>
  <si>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</si>
  <si>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</si>
  <si>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</si>
  <si>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</si>
  <si>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</si>
  <si>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</si>
  <si>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</si>
  <si>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</si>
  <si>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</si>
  <si>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</si>
  <si>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</si>
  <si>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</si>
  <si>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</si>
  <si>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</si>
  <si>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</si>
  <si>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</si>
  <si>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</si>
  <si>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</si>
  <si>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</si>
  <si>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</si>
  <si>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</si>
  <si>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</si>
  <si>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</si>
  <si>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</si>
  <si>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</si>
  <si>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</si>
  <si>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</si>
  <si>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</si>
  <si>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</si>
  <si>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</si>
  <si>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</si>
  <si>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</si>
  <si>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</si>
  <si>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</si>
  <si>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</si>
  <si>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</si>
  <si>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</si>
  <si>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</si>
  <si>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</si>
  <si>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</si>
  <si>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</si>
  <si>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</si>
  <si>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</si>
  <si>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</si>
  <si>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</si>
  <si>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</si>
  <si>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</si>
  <si>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</si>
  <si>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</si>
  <si>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</si>
  <si>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</si>
  <si>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</si>
  <si>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</si>
  <si>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</si>
  <si>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</si>
  <si>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</si>
  <si>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</si>
  <si>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</si>
  <si>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</si>
  <si>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</si>
  <si>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</si>
  <si>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</si>
  <si>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</si>
  <si>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</si>
  <si>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</si>
  <si>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</si>
  <si>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</si>
  <si>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</si>
  <si>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</si>
  <si>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</si>
  <si>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</si>
  <si>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</si>
  <si>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</si>
  <si>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</si>
  <si>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</si>
  <si>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</si>
  <si>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</si>
  <si>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</si>
  <si>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</si>
  <si>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</si>
  <si>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</si>
  <si>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</si>
  <si>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</si>
  <si>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</si>
  <si>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</si>
  <si>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</si>
  <si>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</si>
  <si>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</si>
  <si>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</si>
  <si>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</si>
  <si>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</si>
  <si>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</si>
  <si>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</si>
  <si>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</si>
  <si>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</si>
  <si>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</si>
  <si>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</si>
  <si>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</si>
  <si>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</si>
  <si>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</si>
  <si>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</si>
  <si>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</si>
  <si>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</si>
  <si>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</si>
  <si>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</si>
  <si>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</si>
  <si>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</si>
  <si>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</si>
  <si>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</si>
  <si>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</si>
  <si>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</si>
  <si>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</si>
  <si>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</si>
  <si>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</si>
  <si>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</si>
  <si>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</si>
  <si>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</si>
  <si>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</si>
  <si>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</si>
  <si>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</si>
  <si>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</si>
  <si>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</si>
  <si>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</si>
  <si>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</si>
  <si>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</si>
  <si>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</si>
  <si>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</si>
  <si>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</si>
  <si>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</si>
  <si>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</si>
  <si>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</si>
  <si>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</si>
  <si>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</si>
  <si>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</si>
  <si>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</si>
  <si>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</si>
  <si>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</si>
  <si>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</si>
  <si>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</si>
  <si>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</si>
  <si>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</si>
  <si>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</si>
  <si>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</si>
  <si>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</si>
  <si>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</si>
  <si>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</si>
  <si>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</si>
  <si>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</si>
  <si>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</si>
  <si>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</si>
  <si>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</si>
  <si>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</si>
  <si>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</si>
  <si>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</si>
  <si>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</si>
  <si>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</si>
  <si>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</si>
  <si>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</si>
  <si>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</si>
  <si>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</si>
  <si>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</si>
  <si>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</si>
  <si>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</si>
  <si>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</si>
  <si>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</si>
  <si>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</si>
  <si>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</si>
  <si>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</si>
  <si>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</si>
  <si>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</si>
  <si>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</si>
  <si>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</si>
  <si>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</si>
  <si>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</si>
  <si>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</si>
  <si>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</si>
  <si>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</si>
  <si>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</si>
  <si>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</si>
  <si>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</si>
  <si>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</si>
  <si>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</si>
  <si>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</si>
  <si>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</si>
  <si>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</si>
  <si>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</si>
  <si>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</si>
  <si>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</si>
  <si>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</si>
  <si>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</si>
  <si>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</si>
  <si>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</si>
  <si>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</si>
  <si>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</si>
  <si>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</si>
  <si>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</si>
  <si>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</si>
  <si>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</si>
  <si>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</si>
  <si>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</si>
  <si>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</si>
  <si>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</si>
  <si>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</si>
  <si>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</si>
  <si>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</si>
  <si>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</si>
  <si>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</si>
  <si>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</si>
  <si>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</si>
  <si>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</si>
  <si>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</si>
  <si>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</si>
  <si>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</si>
  <si>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</si>
  <si>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</si>
  <si>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</si>
  <si>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</si>
  <si>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</si>
  <si>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</si>
  <si>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</si>
  <si>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</si>
  <si>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</si>
  <si>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</si>
  <si>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</si>
  <si>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</si>
  <si>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</si>
  <si>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</si>
  <si>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</si>
  <si>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</si>
  <si>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</si>
  <si>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</si>
  <si>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</si>
  <si>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</si>
  <si>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</si>
  <si>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</si>
  <si>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</si>
  <si>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</si>
  <si>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</si>
  <si>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</si>
  <si>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</si>
  <si>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</si>
  <si>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</si>
  <si>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</si>
  <si>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</si>
  <si>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</si>
  <si>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</si>
  <si>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</si>
  <si>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</si>
  <si>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</si>
  <si>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</si>
  <si>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</si>
  <si>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</si>
  <si>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</si>
  <si>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</si>
  <si>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</si>
  <si>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</si>
  <si>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</si>
  <si>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</si>
  <si>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</si>
  <si>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</si>
  <si>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</si>
  <si>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</si>
  <si>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</si>
  <si>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</si>
  <si>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</si>
  <si>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</si>
  <si>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</si>
  <si>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</si>
  <si>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</si>
  <si>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</si>
  <si>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</si>
  <si>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</si>
  <si>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</si>
  <si>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</si>
  <si>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</si>
  <si>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</si>
  <si>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</si>
  <si>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</si>
  <si>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</si>
  <si>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</si>
  <si>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</si>
  <si>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</si>
  <si>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</si>
  <si>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</si>
  <si>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</si>
  <si>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</si>
  <si>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</si>
  <si>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</si>
  <si>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</si>
  <si>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</si>
  <si>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</si>
  <si>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</si>
  <si>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</si>
  <si>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</si>
  <si>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</si>
  <si>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</si>
  <si>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</si>
  <si>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</si>
  <si>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</si>
  <si>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</si>
  <si>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</si>
  <si>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</si>
  <si>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</si>
  <si>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</si>
  <si>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</si>
  <si>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</si>
  <si>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</si>
  <si>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</si>
  <si>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</si>
  <si>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</si>
  <si>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</si>
  <si>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</si>
  <si>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</si>
  <si>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</si>
  <si>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</si>
  <si>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</si>
  <si>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</si>
  <si>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</si>
  <si>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</si>
  <si>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</si>
  <si>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</si>
  <si>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</si>
  <si>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</si>
  <si>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</si>
  <si>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</si>
  <si>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</si>
  <si>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</si>
  <si>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</si>
  <si>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</si>
  <si>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</si>
  <si>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</si>
  <si>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</si>
  <si>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</si>
  <si>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</si>
  <si>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</si>
  <si>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</si>
  <si>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</si>
  <si>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</si>
  <si>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</si>
  <si>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</si>
  <si>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</si>
  <si>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</si>
  <si>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</si>
  <si>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</si>
  <si>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</si>
  <si>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</si>
  <si>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</si>
  <si>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</si>
  <si>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</si>
  <si>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</si>
  <si>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</si>
  <si>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</si>
  <si>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</si>
  <si>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</si>
  <si>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</si>
  <si>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</si>
  <si>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</si>
  <si>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</si>
  <si>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</si>
  <si>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</si>
  <si>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</si>
  <si>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</si>
  <si>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</si>
  <si>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</si>
  <si>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</si>
  <si>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</si>
  <si>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</si>
  <si>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</si>
  <si>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</si>
  <si>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</si>
  <si>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</si>
  <si>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</si>
  <si>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</si>
  <si>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</si>
  <si>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</si>
  <si>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</si>
  <si>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</si>
  <si>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</si>
  <si>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</si>
  <si>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</si>
  <si>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</si>
  <si>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</si>
  <si>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</si>
  <si>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</si>
  <si>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</si>
  <si>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</si>
  <si>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</si>
  <si>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</si>
  <si>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</si>
  <si>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</si>
  <si>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</si>
  <si>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</si>
  <si>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</si>
  <si>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</si>
  <si>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</si>
  <si>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</si>
  <si>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</si>
  <si>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</si>
  <si>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</si>
  <si>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</si>
  <si>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</si>
  <si>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</si>
  <si>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</si>
  <si>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</si>
  <si>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</si>
  <si>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</si>
  <si>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</si>
  <si>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</si>
  <si>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</si>
  <si>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</si>
  <si>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</si>
  <si>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</si>
  <si>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</si>
  <si>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</si>
  <si>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</si>
  <si>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</si>
  <si>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</si>
  <si>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</si>
  <si>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</si>
  <si>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</si>
  <si>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</si>
  <si>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</si>
  <si>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</si>
  <si>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</si>
  <si>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</si>
  <si>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</si>
  <si>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</si>
  <si>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</si>
  <si>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</si>
  <si>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</si>
  <si>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</si>
  <si>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</si>
  <si>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</si>
  <si>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</si>
  <si>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</si>
  <si>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</si>
  <si>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</si>
  <si>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</si>
  <si>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</si>
  <si>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</si>
  <si>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</si>
  <si>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</si>
  <si>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</si>
  <si>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</si>
  <si>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</si>
  <si>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</si>
  <si>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</si>
  <si>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</si>
  <si>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</si>
  <si>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</si>
  <si>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</si>
  <si>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</si>
  <si>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</si>
  <si>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</si>
  <si>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</si>
  <si>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</si>
  <si>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</si>
  <si>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</si>
  <si>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</si>
  <si>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</si>
  <si>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</si>
  <si>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</si>
  <si>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</si>
  <si>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</si>
  <si>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</si>
  <si>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</si>
  <si>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</si>
  <si>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</si>
  <si>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</si>
  <si>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</si>
  <si>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</si>
  <si>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</si>
  <si>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</si>
  <si>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</si>
  <si>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</si>
  <si>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</si>
  <si>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</si>
  <si>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</si>
  <si>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</si>
  <si>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</si>
  <si>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</si>
  <si>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</si>
  <si>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</si>
  <si>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</si>
  <si>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</si>
  <si>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</si>
  <si>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</si>
  <si>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</si>
  <si>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</si>
  <si>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</si>
  <si>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</si>
  <si>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</si>
  <si>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</si>
  <si>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</si>
  <si>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</si>
  <si>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</si>
  <si>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</si>
  <si>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</si>
  <si>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</si>
  <si>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</si>
  <si>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</si>
  <si>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</si>
  <si>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</si>
  <si>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</si>
  <si>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</si>
  <si>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</si>
  <si>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</si>
  <si>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</si>
  <si>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</si>
  <si>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</si>
  <si>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</si>
  <si>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</si>
  <si>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</si>
  <si>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</si>
  <si>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</si>
  <si>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</si>
  <si>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</si>
  <si>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</si>
  <si>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</si>
  <si>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</si>
  <si>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</si>
  <si>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</si>
  <si>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</si>
  <si>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</si>
  <si>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</si>
  <si>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</si>
  <si>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</si>
  <si>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</si>
  <si>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</si>
  <si>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</si>
  <si>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</si>
  <si>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</si>
  <si>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</si>
  <si>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</si>
  <si>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</si>
  <si>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</si>
  <si>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</si>
  <si>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</si>
  <si>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</si>
  <si>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</si>
  <si>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</si>
  <si>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</si>
  <si>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</si>
  <si>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</si>
  <si>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</si>
  <si>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</si>
  <si>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</si>
  <si>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</si>
  <si>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</si>
  <si>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</si>
  <si>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</si>
  <si>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</si>
  <si>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</si>
  <si>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</si>
  <si>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</si>
  <si>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</si>
  <si>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</si>
  <si>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</si>
  <si>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</si>
  <si>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</si>
  <si>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</si>
  <si>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</si>
  <si>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</si>
  <si>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</si>
  <si>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</si>
  <si>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</si>
  <si>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</si>
  <si>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</si>
  <si>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</si>
  <si>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</si>
  <si>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</si>
  <si>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</si>
  <si>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</si>
  <si>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</si>
  <si>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</si>
  <si>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</si>
  <si>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</si>
  <si>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</si>
  <si>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</si>
  <si>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</si>
  <si>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</si>
  <si>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</si>
  <si>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</si>
  <si>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</si>
  <si>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</si>
  <si>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</si>
  <si>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</si>
  <si>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</si>
  <si>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</si>
  <si>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</si>
  <si>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</si>
  <si>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</si>
  <si>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</si>
  <si>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</si>
  <si>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</si>
  <si>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</si>
  <si>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</si>
  <si>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</si>
  <si>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</si>
  <si>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</si>
  <si>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</si>
  <si>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</si>
  <si>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</si>
  <si>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</si>
  <si>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</si>
  <si>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</si>
  <si>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</si>
  <si>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</si>
  <si>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</si>
  <si>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</si>
  <si>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</si>
  <si>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</si>
  <si>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</si>
  <si>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</si>
  <si>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</si>
  <si>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</si>
  <si>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</si>
  <si>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</si>
  <si>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</si>
  <si>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</si>
  <si>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</si>
  <si>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</si>
  <si>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</si>
  <si>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</si>
  <si>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</si>
  <si>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</si>
  <si>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</si>
  <si>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</si>
  <si>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</si>
  <si>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</si>
  <si>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</si>
  <si>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</si>
  <si>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</si>
  <si>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</si>
  <si>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</si>
  <si>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</si>
  <si>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</si>
  <si>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</si>
  <si>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</si>
  <si>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</si>
  <si>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</si>
  <si>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</si>
  <si>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</si>
  <si>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</si>
  <si>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</si>
  <si>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</si>
  <si>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</si>
  <si>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</si>
  <si>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</si>
  <si>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</si>
  <si>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</si>
  <si>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</si>
  <si>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</si>
  <si>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</si>
  <si>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</si>
  <si>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</si>
  <si>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</si>
  <si>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</si>
  <si>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</si>
  <si>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</si>
  <si>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</si>
  <si>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</si>
  <si>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</si>
  <si>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</si>
  <si>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</si>
  <si>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</si>
  <si>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</si>
  <si>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</si>
  <si>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</si>
  <si>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</si>
  <si>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</si>
  <si>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</si>
  <si>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</si>
  <si>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</si>
  <si>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</si>
  <si>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</si>
  <si>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</si>
  <si>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</si>
  <si>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</si>
  <si>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</si>
  <si>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</si>
  <si>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</si>
  <si>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</si>
  <si>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</si>
  <si>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</si>
  <si>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</si>
  <si>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</si>
  <si>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</si>
  <si>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</si>
  <si>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</si>
  <si>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</si>
  <si>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</si>
  <si>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</si>
  <si>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</si>
  <si>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</si>
  <si>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</si>
  <si>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</si>
  <si>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</si>
  <si>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</si>
  <si>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</si>
  <si>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</si>
  <si>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</si>
  <si>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</si>
  <si>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</si>
  <si>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</si>
  <si>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</si>
  <si>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</si>
  <si>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</si>
  <si>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</si>
  <si>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</si>
  <si>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</si>
  <si>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</si>
  <si>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</si>
  <si>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</si>
  <si>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</si>
  <si>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</si>
  <si>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</si>
  <si>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</si>
  <si>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</si>
  <si>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</si>
  <si>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</si>
  <si>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</si>
  <si>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</si>
  <si>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</si>
  <si>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</si>
  <si>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</si>
  <si>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</si>
  <si>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</si>
  <si>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</si>
  <si>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</si>
  <si>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</si>
  <si>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</si>
  <si>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</si>
  <si>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</si>
  <si>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</si>
  <si>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</si>
  <si>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</si>
  <si>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</si>
  <si>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</si>
  <si>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</si>
  <si>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</si>
  <si>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</si>
  <si>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</si>
  <si>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</si>
  <si>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</si>
  <si>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</si>
  <si>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</si>
  <si>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</si>
  <si>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</si>
  <si>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</si>
  <si>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</si>
  <si>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</si>
  <si>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</si>
  <si>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</si>
  <si>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</si>
  <si>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</si>
  <si>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</si>
  <si>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</si>
  <si>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</si>
  <si>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</si>
  <si>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</si>
  <si>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</si>
  <si>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</si>
  <si>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</si>
  <si>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</si>
  <si>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</si>
  <si>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</si>
  <si>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</si>
  <si>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</si>
  <si>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</si>
  <si>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</si>
  <si>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</si>
  <si>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</si>
  <si>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</si>
  <si>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</si>
  <si>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</si>
  <si>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</si>
  <si>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</si>
  <si>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</si>
  <si>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</si>
  <si>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</si>
  <si>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</si>
  <si>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</si>
  <si>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</si>
  <si>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</si>
  <si>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</si>
  <si>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</si>
  <si>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</si>
  <si>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</si>
  <si>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</si>
  <si>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</si>
  <si>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</si>
  <si>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</si>
  <si>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</si>
  <si>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</si>
  <si>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</si>
  <si>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</si>
  <si>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</si>
  <si>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</si>
  <si>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</si>
  <si>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</si>
  <si>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</si>
  <si>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</si>
  <si>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</si>
  <si>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</si>
  <si>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</si>
  <si>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</si>
  <si>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</si>
  <si>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</si>
  <si>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</si>
  <si>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</si>
  <si>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</si>
  <si>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</si>
  <si>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</si>
  <si>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</si>
  <si>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</si>
  <si>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</si>
  <si>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</si>
  <si>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</si>
  <si>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</si>
  <si>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</si>
  <si>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</si>
  <si>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</si>
  <si>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</si>
  <si>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</si>
  <si>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</si>
  <si>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</si>
  <si>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</si>
  <si>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</si>
  <si>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</si>
  <si>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</si>
  <si>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</si>
  <si>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</si>
  <si>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</si>
  <si>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</si>
  <si>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</si>
  <si>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</si>
  <si>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</si>
  <si>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</si>
  <si>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</si>
  <si>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</si>
  <si>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</si>
  <si>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</si>
  <si>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</si>
  <si>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</si>
  <si>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</si>
  <si>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</si>
  <si>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</si>
  <si>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</si>
  <si>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</si>
  <si>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</si>
  <si>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</si>
  <si>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</si>
  <si>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</si>
  <si>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</si>
  <si>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</si>
  <si>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</si>
  <si>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</si>
  <si>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</si>
  <si>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</si>
  <si>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</si>
  <si>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</si>
  <si>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</si>
  <si>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</si>
  <si>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</si>
  <si>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</si>
  <si>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</si>
  <si>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</si>
  <si>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</si>
  <si>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</si>
  <si>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</si>
  <si>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</si>
  <si>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</si>
  <si>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</si>
  <si>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</si>
  <si>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</si>
  <si>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</si>
  <si>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</si>
  <si>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</si>
  <si>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</si>
  <si>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</si>
  <si>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</si>
  <si>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</si>
  <si>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</si>
  <si>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</si>
  <si>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</si>
  <si>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</si>
  <si>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</si>
  <si>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</si>
  <si>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</si>
  <si>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</si>
  <si>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</si>
  <si>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</si>
  <si>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</si>
  <si>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</si>
  <si>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</si>
  <si>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</si>
  <si>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</si>
  <si>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</si>
  <si>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</si>
  <si>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</si>
  <si>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</si>
  <si>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</si>
  <si>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</si>
  <si>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</si>
  <si>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</si>
  <si>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</si>
  <si>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</si>
  <si>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</si>
  <si>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</si>
  <si>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</si>
  <si>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</si>
  <si>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</si>
  <si>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</si>
  <si>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</si>
  <si>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</si>
  <si>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</si>
  <si>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</si>
  <si>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</si>
  <si>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</si>
  <si>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</si>
  <si>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</si>
  <si>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</si>
  <si>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</si>
  <si>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</si>
  <si>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</si>
  <si>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</si>
  <si>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</si>
  <si>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</si>
  <si>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</si>
  <si>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</si>
  <si>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</si>
  <si>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</si>
  <si>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</si>
  <si>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</si>
  <si>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</si>
  <si>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</si>
  <si>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</si>
  <si>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</si>
  <si>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</si>
  <si>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</si>
  <si>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</si>
  <si>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</si>
  <si>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</si>
  <si>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</si>
  <si>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</si>
  <si>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</si>
  <si>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</si>
  <si>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</si>
  <si>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</si>
  <si>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</si>
  <si>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</si>
  <si>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</si>
  <si>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</si>
  <si>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</si>
  <si>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</si>
  <si>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</si>
  <si>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</si>
  <si>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</si>
  <si>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</si>
  <si>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</si>
  <si>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</si>
  <si>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</si>
  <si>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</si>
  <si>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</si>
  <si>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</si>
  <si>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</si>
  <si>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</si>
  <si>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</si>
  <si>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</si>
  <si>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</si>
  <si>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</si>
  <si>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</si>
  <si>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</si>
  <si>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</si>
  <si>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</si>
  <si>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</si>
  <si>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</si>
  <si>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</si>
  <si>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</si>
  <si>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</si>
  <si>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</si>
  <si>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</si>
  <si>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</si>
  <si>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</si>
  <si>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</si>
  <si>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</si>
  <si>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</si>
  <si>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</si>
  <si>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</si>
  <si>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</si>
  <si>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</si>
  <si>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</si>
  <si>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</si>
  <si>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</si>
  <si>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</si>
  <si>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</si>
  <si>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</si>
  <si>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</si>
  <si>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</si>
  <si>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</si>
  <si>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</si>
  <si>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</si>
  <si>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</si>
  <si>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</si>
  <si>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</si>
  <si>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</si>
  <si>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</si>
  <si>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</si>
  <si>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</si>
  <si>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</si>
  <si>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</si>
  <si>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</si>
  <si>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</si>
  <si>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</si>
  <si>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</si>
  <si>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</si>
  <si>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</si>
  <si>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</si>
  <si>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</si>
  <si>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</si>
  <si>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</si>
  <si>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</si>
  <si>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</si>
  <si>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</si>
  <si>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</si>
  <si>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</si>
  <si>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</si>
  <si>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</si>
  <si>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</si>
  <si>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</si>
  <si>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</si>
  <si>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</si>
  <si>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</si>
  <si>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</si>
  <si>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</si>
  <si>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</si>
  <si>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</si>
  <si>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</si>
  <si>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</si>
  <si>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</si>
  <si>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</si>
  <si>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</si>
  <si>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</si>
  <si>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</si>
  <si>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</si>
  <si>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</si>
  <si>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</si>
  <si>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</si>
  <si>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</si>
  <si>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</si>
  <si>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</si>
  <si>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</si>
  <si>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</si>
  <si>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</si>
  <si>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</si>
  <si>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</si>
  <si>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</si>
  <si>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</si>
  <si>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</si>
  <si>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</si>
  <si>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</si>
  <si>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</si>
  <si>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</si>
  <si>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</si>
  <si>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</si>
  <si>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</si>
  <si>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</si>
  <si>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</si>
  <si>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</si>
  <si>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</si>
  <si>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</si>
  <si>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</si>
  <si>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</si>
  <si>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</si>
  <si>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</si>
  <si>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</si>
  <si>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</si>
  <si>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</si>
  <si>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</si>
  <si>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</si>
  <si>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</si>
  <si>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</si>
  <si>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</si>
  <si>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</si>
  <si>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</si>
  <si>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</si>
  <si>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</si>
  <si>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</si>
  <si>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</si>
  <si>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</si>
  <si>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</si>
  <si>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</si>
  <si>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</si>
  <si>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</si>
  <si>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</si>
  <si>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</si>
  <si>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</si>
  <si>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</si>
  <si>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</si>
  <si>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</si>
  <si>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</si>
  <si>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</si>
  <si>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</si>
  <si>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</si>
  <si>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</si>
  <si>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</si>
  <si>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</si>
  <si>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</si>
  <si>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</si>
  <si>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</si>
  <si>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</si>
  <si>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</si>
  <si>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</si>
  <si>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</si>
  <si>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</si>
  <si>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</si>
  <si>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</si>
  <si>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</si>
  <si>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</si>
  <si>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</si>
  <si>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</si>
  <si>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</si>
  <si>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</si>
  <si>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</si>
  <si>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</si>
  <si>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</si>
  <si>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</si>
  <si>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</si>
  <si>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</si>
  <si>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</si>
  <si>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</si>
  <si>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</si>
  <si>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</si>
  <si>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</si>
  <si>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</si>
  <si>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</si>
  <si>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</si>
  <si>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</si>
  <si>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</si>
  <si>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</si>
  <si>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</si>
  <si>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</si>
  <si>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</si>
  <si>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</si>
  <si>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</si>
  <si>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</si>
  <si>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</si>
  <si>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</si>
  <si>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</si>
  <si>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</si>
  <si>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</si>
  <si>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</si>
  <si>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</si>
  <si>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</si>
  <si>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</si>
  <si>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</si>
  <si>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</si>
  <si>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</si>
  <si>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</si>
  <si>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</si>
  <si>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</si>
  <si>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</si>
  <si>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</si>
  <si>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</si>
  <si>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</si>
  <si>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</si>
  <si>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</si>
  <si>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</si>
  <si>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</si>
  <si>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</si>
  <si>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</si>
  <si>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</si>
  <si>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</si>
  <si>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</si>
  <si>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</si>
  <si>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</si>
  <si>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</si>
  <si>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</si>
  <si>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</si>
  <si>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</si>
  <si>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</si>
  <si>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</si>
  <si>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</si>
  <si>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</si>
  <si>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</si>
  <si>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</si>
  <si>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</si>
  <si>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</si>
  <si>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</si>
  <si>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</si>
  <si>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</si>
  <si>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</si>
  <si>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</si>
  <si>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</si>
  <si>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</si>
  <si>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</si>
  <si>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</si>
  <si>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</si>
  <si>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</si>
  <si>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</si>
  <si>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</si>
  <si>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</si>
  <si>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</si>
  <si>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</si>
  <si>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</si>
  <si>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</si>
  <si>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</si>
  <si>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</si>
  <si>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</si>
  <si>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</si>
  <si>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</si>
  <si>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</si>
  <si>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</si>
  <si>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</si>
  <si>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</si>
  <si>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</si>
  <si>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</si>
  <si>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</si>
  <si>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</si>
  <si>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</si>
  <si>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</si>
  <si>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</si>
  <si>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</si>
  <si>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</si>
  <si>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</si>
  <si>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</si>
  <si>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</si>
  <si>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</si>
  <si>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</si>
  <si>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</si>
  <si>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</si>
  <si>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</si>
  <si>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</si>
  <si>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</si>
  <si>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</si>
  <si>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</si>
  <si>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</si>
  <si>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</si>
  <si>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</si>
  <si>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</si>
  <si>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</si>
  <si>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</si>
  <si>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</si>
  <si>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</si>
  <si>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</si>
  <si>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</si>
  <si>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</si>
  <si>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</si>
  <si>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</si>
  <si>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</si>
  <si>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</si>
  <si>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</si>
  <si>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</si>
  <si>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</si>
  <si>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</si>
  <si>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</si>
  <si>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</si>
  <si>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</si>
  <si>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</si>
  <si>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</si>
  <si>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</si>
  <si>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</si>
  <si>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</si>
  <si>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</si>
  <si>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</si>
  <si>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</si>
  <si>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</si>
  <si>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</si>
  <si>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</si>
  <si>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</si>
  <si>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</si>
  <si>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</si>
  <si>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</si>
  <si>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</si>
  <si>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</si>
  <si>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</si>
  <si>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</si>
  <si>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</si>
  <si>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</si>
  <si>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</si>
  <si>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</si>
  <si>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</si>
  <si>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</si>
  <si>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</si>
  <si>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</si>
  <si>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</si>
  <si>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</si>
  <si>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</si>
  <si>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</si>
  <si>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</si>
  <si>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</si>
  <si>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</si>
  <si>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</si>
  <si>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</si>
  <si>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</si>
  <si>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</si>
  <si>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</si>
  <si>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</si>
  <si>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</si>
  <si>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</si>
  <si>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</si>
  <si>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</si>
  <si>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</si>
  <si>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</si>
  <si>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</si>
  <si>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</si>
  <si>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</si>
  <si>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</si>
  <si>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</si>
  <si>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</si>
  <si>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</si>
  <si>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</si>
  <si>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</si>
  <si>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</si>
  <si>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</si>
  <si>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</si>
  <si>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</si>
  <si>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</si>
  <si>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</si>
  <si>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</si>
  <si>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</si>
  <si>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</si>
  <si>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</si>
  <si>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</si>
  <si>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</si>
  <si>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</si>
  <si>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</si>
  <si>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</si>
  <si>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</si>
  <si>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</si>
  <si>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</si>
  <si>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</si>
  <si>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</si>
  <si>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</si>
  <si>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</si>
  <si>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</si>
  <si>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</si>
  <si>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</si>
  <si>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</si>
  <si>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</si>
  <si>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</si>
  <si>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</si>
  <si>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</si>
  <si>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</si>
  <si>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</si>
  <si>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</si>
  <si>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</si>
  <si>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</si>
  <si>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</si>
  <si>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</si>
  <si>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</si>
  <si>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</si>
  <si>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</si>
  <si>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</si>
  <si>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</si>
  <si>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</si>
  <si>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</si>
  <si>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</si>
  <si>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</si>
  <si>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</si>
  <si>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</si>
  <si>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</si>
  <si>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</si>
  <si>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</si>
  <si>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</si>
  <si>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</si>
  <si>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</si>
  <si>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</si>
  <si>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</si>
  <si>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</si>
  <si>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</si>
  <si>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</si>
  <si>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</si>
  <si>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</si>
  <si>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</si>
  <si>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</si>
  <si>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</si>
  <si>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</si>
  <si>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</si>
  <si>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</si>
  <si>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</si>
  <si>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</si>
  <si>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</si>
  <si>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</si>
  <si>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</si>
  <si>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</si>
  <si>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</si>
  <si>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</si>
  <si>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</si>
  <si>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</si>
  <si>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</si>
  <si>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</si>
  <si>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</si>
  <si>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</si>
  <si>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</si>
  <si>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</si>
  <si>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</si>
  <si>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</si>
  <si>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</si>
  <si>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</si>
  <si>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</si>
  <si>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</si>
  <si>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</si>
  <si>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</si>
  <si>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</si>
  <si>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</si>
  <si>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</si>
  <si>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</si>
  <si>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</si>
  <si>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</si>
  <si>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</si>
  <si>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</si>
  <si>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</si>
  <si>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</si>
  <si>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</si>
  <si>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</si>
  <si>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</si>
  <si>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</si>
  <si>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</si>
  <si>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</si>
  <si>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</si>
  <si>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</si>
  <si>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</si>
  <si>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</si>
  <si>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</si>
  <si>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</si>
  <si>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</si>
  <si>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</si>
  <si>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</si>
  <si>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</si>
  <si>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</si>
  <si>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</si>
  <si>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</si>
  <si>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</si>
  <si>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</si>
  <si>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</si>
  <si>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</si>
  <si>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</si>
  <si>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</si>
  <si>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</si>
  <si>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</si>
  <si>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</si>
  <si>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</si>
  <si>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</si>
  <si>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</si>
  <si>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</si>
  <si>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</si>
  <si>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</si>
  <si>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</si>
  <si>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</si>
  <si>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</si>
  <si>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</si>
  <si>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</si>
  <si>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</si>
  <si>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</si>
  <si>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</si>
  <si>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</si>
  <si>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</si>
  <si>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</si>
  <si>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</si>
  <si>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</si>
  <si>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</si>
  <si>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</si>
  <si>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</si>
  <si>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</si>
  <si>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</si>
  <si>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</si>
  <si>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</si>
  <si>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</si>
  <si>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</si>
  <si>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</si>
  <si>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</si>
  <si>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</si>
  <si>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</si>
  <si>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</si>
  <si>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</si>
  <si>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</si>
  <si>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</si>
  <si>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</si>
  <si>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</si>
  <si>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</si>
  <si>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</si>
  <si>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</si>
  <si>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</si>
  <si>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</si>
  <si>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</si>
  <si>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</si>
  <si>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</si>
  <si>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</si>
  <si>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</si>
  <si>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</si>
  <si>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</si>
  <si>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</si>
  <si>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</si>
  <si>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</si>
  <si>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</si>
  <si>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</si>
  <si>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</si>
  <si>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</si>
  <si>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</si>
  <si>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</si>
  <si>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</si>
  <si>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</si>
  <si>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</si>
  <si>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</si>
  <si>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</si>
  <si>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</si>
  <si>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</si>
  <si>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</si>
  <si>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</si>
  <si>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</si>
  <si>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</si>
  <si>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</si>
  <si>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</si>
  <si>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</si>
  <si>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</si>
  <si>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</si>
  <si>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</si>
  <si>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</si>
  <si>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</si>
  <si>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</si>
  <si>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</si>
  <si>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</si>
  <si>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</si>
  <si>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</si>
  <si>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</si>
  <si>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</si>
  <si>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</si>
  <si>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</si>
  <si>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</si>
  <si>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</si>
  <si>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</si>
  <si>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</si>
  <si>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</si>
  <si>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</si>
  <si>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</si>
  <si>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</si>
  <si>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</si>
  <si>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</si>
  <si>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</si>
  <si>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</si>
  <si>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</si>
  <si>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</si>
  <si>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</si>
  <si>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</si>
  <si>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</si>
  <si>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</si>
  <si>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</si>
  <si>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</si>
  <si>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</si>
  <si>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</si>
  <si>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</si>
  <si>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</si>
  <si>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</si>
  <si>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</si>
  <si>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</si>
  <si>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</si>
  <si>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</si>
  <si>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</si>
  <si>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</si>
  <si>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</si>
  <si>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</si>
  <si>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</si>
  <si>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</si>
  <si>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</si>
  <si>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</si>
  <si>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</si>
  <si>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</si>
  <si>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</si>
  <si>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</si>
  <si>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</si>
  <si>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</si>
  <si>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</si>
  <si>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</si>
  <si>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</si>
  <si>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</si>
  <si>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</si>
  <si>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</si>
  <si>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</si>
  <si>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</si>
  <si>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</si>
  <si>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</si>
  <si>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</si>
  <si>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</si>
  <si>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</si>
  <si>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</si>
  <si>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</si>
  <si>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</si>
  <si>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</si>
  <si>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</si>
  <si>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</si>
  <si>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</si>
  <si>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</si>
  <si>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</si>
  <si>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</si>
  <si>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</si>
  <si>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</si>
  <si>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</si>
  <si>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</si>
  <si>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</si>
  <si>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</si>
  <si>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</si>
  <si>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</si>
  <si>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</si>
  <si>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</si>
  <si>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</si>
  <si>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</si>
  <si>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</si>
  <si>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</si>
  <si>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</si>
  <si>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</si>
  <si>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</si>
  <si>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</si>
  <si>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</si>
  <si>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</si>
  <si>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</si>
  <si>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</si>
  <si>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</si>
  <si>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</si>
  <si>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</si>
  <si>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</si>
  <si>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</si>
  <si>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</si>
  <si>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</si>
  <si>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</si>
  <si>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</si>
  <si>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</si>
  <si>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</si>
  <si>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</si>
  <si>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</si>
  <si>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</si>
  <si>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</si>
  <si>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</si>
  <si>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</si>
  <si>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</si>
  <si>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</si>
  <si>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</si>
  <si>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</si>
  <si>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</si>
  <si>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</si>
  <si>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</si>
  <si>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</si>
  <si>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</si>
  <si>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</si>
  <si>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</si>
  <si>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</si>
  <si>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</si>
  <si>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</si>
  <si>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</si>
  <si>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</si>
  <si>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</si>
  <si>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</si>
  <si>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</si>
  <si>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</si>
  <si>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</si>
  <si>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</si>
  <si>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</si>
  <si>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</si>
  <si>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</si>
  <si>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</si>
  <si>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</si>
  <si>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</si>
  <si>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</si>
  <si>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</si>
  <si>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</si>
  <si>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</si>
  <si>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</si>
  <si>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</si>
  <si>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</si>
  <si>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</si>
  <si>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</si>
  <si>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</si>
  <si>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</si>
  <si>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</si>
  <si>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</si>
  <si>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</si>
  <si>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</si>
  <si>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</si>
  <si>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</si>
  <si>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</si>
  <si>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</si>
  <si>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</si>
  <si>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</si>
  <si>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</si>
  <si>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</si>
  <si>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</si>
  <si>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</si>
  <si>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</si>
  <si>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</si>
  <si>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</si>
  <si>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</si>
  <si>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</si>
  <si>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</si>
  <si>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</si>
  <si>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</si>
  <si>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</si>
  <si>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</si>
  <si>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</si>
  <si>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</si>
  <si>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</si>
  <si>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</si>
  <si>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</si>
  <si>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</si>
  <si>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</si>
  <si>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</si>
  <si>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</si>
  <si>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</si>
  <si>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</si>
  <si>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</si>
  <si>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</si>
  <si>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</si>
  <si>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</si>
  <si>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</si>
  <si>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</si>
  <si>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</si>
  <si>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</si>
  <si>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</si>
  <si>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</si>
  <si>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</si>
  <si>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</si>
  <si>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</si>
  <si>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</si>
  <si>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</si>
  <si>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</si>
  <si>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</si>
  <si>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</si>
  <si>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</si>
  <si>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</si>
  <si>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</si>
  <si>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</si>
  <si>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</si>
  <si>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</si>
  <si>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</si>
  <si>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</si>
  <si>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</si>
  <si>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</si>
  <si>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</si>
  <si>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</si>
  <si>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</si>
  <si>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</si>
  <si>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</si>
  <si>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</si>
  <si>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</si>
  <si>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</si>
  <si>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</si>
  <si>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</si>
  <si>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</si>
  <si>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</si>
  <si>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</si>
  <si>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</si>
  <si>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</si>
  <si>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</si>
  <si>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</si>
  <si>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</si>
  <si>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</si>
  <si>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</si>
  <si>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</si>
  <si>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</si>
  <si>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</si>
  <si>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</si>
  <si>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</si>
  <si>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</si>
  <si>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</si>
  <si>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</si>
  <si>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</si>
  <si>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</si>
  <si>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</si>
  <si>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</si>
  <si>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</si>
  <si>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</si>
  <si>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</si>
  <si>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</si>
  <si>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</si>
  <si>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</si>
  <si>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</si>
  <si>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</si>
  <si>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</si>
  <si>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</si>
  <si>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</si>
  <si>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</si>
  <si>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</si>
  <si>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</si>
  <si>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</si>
  <si>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</si>
  <si>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</si>
  <si>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</si>
  <si>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</si>
  <si>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</si>
  <si>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</si>
  <si>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</si>
  <si>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</si>
  <si>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</si>
  <si>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</si>
  <si>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</si>
  <si>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</si>
  <si>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</si>
  <si>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</si>
  <si>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</si>
  <si>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</si>
  <si>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</si>
  <si>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</si>
  <si>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</si>
  <si>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</si>
  <si>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</si>
  <si>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</si>
  <si>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</si>
  <si>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</si>
  <si>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</si>
  <si>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</si>
  <si>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</si>
  <si>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</si>
  <si>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</si>
  <si>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</si>
  <si>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</si>
  <si>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</si>
  <si>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</si>
  <si>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</si>
  <si>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</si>
  <si>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</si>
  <si>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</si>
  <si>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</si>
  <si>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</si>
  <si>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</si>
  <si>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</si>
  <si>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</si>
  <si>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</si>
  <si>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</si>
  <si>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</si>
  <si>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</si>
  <si>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</si>
  <si>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</si>
  <si>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</si>
  <si>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</si>
  <si>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</si>
  <si>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</si>
  <si>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</si>
  <si>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</si>
  <si>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</si>
  <si>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</si>
  <si>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</si>
  <si>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</si>
  <si>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</si>
  <si>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</si>
  <si>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</si>
  <si>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</si>
  <si>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</si>
  <si>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</si>
  <si>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</si>
  <si>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</si>
  <si>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</si>
  <si>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</si>
  <si>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</si>
  <si>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</si>
  <si>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</si>
  <si>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</si>
  <si>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</si>
  <si>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</si>
  <si>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</si>
  <si>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</si>
  <si>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</si>
  <si>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</si>
  <si>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</si>
  <si>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</si>
  <si>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</si>
  <si>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</si>
  <si>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</si>
  <si>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</si>
  <si>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</si>
  <si>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</si>
  <si>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</si>
  <si>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</si>
  <si>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</si>
  <si>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</si>
  <si>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</si>
  <si>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</si>
  <si>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</si>
  <si>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</si>
  <si>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</si>
  <si>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</si>
  <si>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</si>
  <si>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</si>
  <si>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</si>
  <si>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</si>
  <si>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</si>
  <si>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</si>
  <si>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</si>
  <si>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</si>
  <si>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</si>
  <si>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</si>
  <si>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</si>
  <si>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</si>
  <si>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</si>
  <si>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</si>
  <si>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</si>
  <si>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</si>
  <si>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</si>
  <si>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</si>
  <si>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</si>
  <si>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</si>
  <si>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</si>
  <si>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</si>
  <si>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</si>
  <si>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</si>
  <si>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</si>
  <si>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</si>
  <si>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</si>
  <si>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</si>
  <si>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</si>
  <si>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</si>
  <si>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</si>
  <si>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</si>
  <si>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</si>
  <si>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</si>
  <si>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</si>
  <si>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</si>
  <si>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</si>
  <si>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</si>
  <si>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</si>
  <si>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</si>
  <si>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</si>
  <si>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</si>
  <si>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</si>
  <si>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</si>
  <si>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</si>
  <si>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</si>
  <si>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</si>
  <si>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</si>
  <si>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</si>
  <si>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</si>
  <si>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</si>
  <si>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</si>
  <si>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</si>
  <si>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</si>
  <si>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</si>
  <si>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</si>
  <si>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</si>
  <si>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</si>
  <si>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</si>
  <si>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</si>
  <si>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</si>
  <si>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</si>
  <si>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</si>
  <si>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</si>
  <si>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</si>
  <si>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</si>
  <si>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</si>
  <si>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</si>
  <si>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</si>
  <si>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</si>
  <si>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</si>
  <si>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</si>
  <si>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</si>
  <si>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</si>
  <si>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</si>
  <si>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</si>
  <si>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</si>
  <si>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</si>
  <si>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</si>
  <si>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</si>
  <si>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</si>
  <si>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</si>
  <si>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</si>
  <si>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</si>
  <si>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</si>
  <si>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</si>
  <si>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</si>
  <si>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</si>
  <si>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</si>
  <si>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</si>
  <si>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</si>
  <si>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</si>
  <si>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</si>
  <si>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</si>
  <si>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</si>
  <si>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</si>
  <si>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</si>
  <si>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</si>
  <si>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</si>
  <si>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</si>
  <si>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</si>
  <si>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</si>
  <si>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</si>
  <si>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</si>
  <si>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</si>
  <si>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</si>
  <si>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</si>
  <si>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</si>
  <si>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</si>
  <si>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</si>
  <si>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</si>
  <si>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</si>
  <si>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</si>
  <si>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</si>
  <si>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</si>
  <si>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</si>
  <si>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</si>
  <si>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</si>
  <si>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</si>
  <si>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</si>
  <si>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</si>
  <si>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</si>
  <si>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</si>
  <si>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</si>
  <si>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</si>
  <si>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</si>
  <si>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</si>
  <si>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</si>
  <si>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</si>
  <si>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</si>
  <si>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</si>
  <si>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</si>
  <si>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</si>
  <si>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</si>
  <si>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</si>
  <si>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</si>
  <si>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</si>
  <si>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</si>
  <si>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</si>
  <si>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</si>
  <si>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</si>
  <si>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</si>
  <si>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</si>
  <si>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</si>
  <si>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</si>
  <si>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</si>
  <si>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</si>
  <si>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</si>
  <si>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</si>
  <si>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</si>
  <si>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</si>
  <si>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</si>
  <si>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</si>
  <si>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</si>
  <si>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</si>
  <si>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</si>
  <si>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</si>
  <si>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</si>
  <si>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</si>
  <si>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</si>
  <si>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</si>
  <si>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</si>
  <si>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</si>
  <si>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</si>
  <si>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</si>
  <si>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</si>
  <si>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</si>
  <si>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</si>
  <si>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</si>
  <si>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</si>
  <si>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</si>
  <si>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</si>
  <si>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</si>
  <si>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</si>
  <si>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</si>
  <si>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</si>
  <si>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</si>
  <si>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</si>
  <si>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</si>
  <si>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</si>
  <si>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</si>
  <si>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</si>
  <si>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</si>
  <si>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</si>
  <si>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</si>
  <si>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</si>
  <si>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</si>
  <si>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</si>
  <si>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</si>
  <si>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</si>
  <si>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</si>
  <si>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</si>
  <si>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</si>
  <si>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</si>
  <si>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</si>
  <si>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</si>
  <si>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</si>
  <si>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</si>
  <si>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</si>
  <si>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</si>
  <si>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</si>
  <si>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</si>
  <si>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</si>
  <si>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</si>
  <si>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</si>
  <si>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</si>
  <si>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</si>
  <si>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</si>
  <si>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</si>
  <si>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</si>
  <si>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</si>
  <si>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</si>
  <si>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</si>
  <si>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</si>
  <si>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</si>
  <si>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</si>
  <si>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</si>
  <si>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</si>
  <si>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</si>
  <si>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</si>
  <si>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</si>
  <si>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</si>
  <si>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</si>
  <si>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</si>
  <si>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</si>
  <si>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</si>
  <si>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</si>
  <si>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</si>
  <si>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</si>
  <si>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</si>
  <si>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</si>
  <si>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</si>
  <si>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</si>
  <si>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</si>
  <si>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</si>
  <si>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</si>
  <si>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</si>
  <si>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</si>
  <si>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</si>
  <si>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</si>
  <si>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</si>
  <si>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</si>
  <si>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</si>
  <si>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</si>
  <si>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</si>
  <si>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</si>
  <si>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</si>
  <si>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</si>
  <si>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</si>
  <si>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</si>
  <si>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</si>
  <si>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</si>
  <si>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</si>
  <si>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</si>
  <si>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</si>
  <si>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</si>
  <si>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</si>
  <si>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</si>
  <si>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</si>
  <si>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</si>
  <si>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</si>
  <si>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</si>
  <si>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</si>
  <si>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</si>
  <si>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</si>
  <si>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</si>
  <si>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</si>
  <si>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</si>
  <si>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</si>
  <si>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</si>
  <si>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</si>
  <si>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</si>
  <si>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</si>
  <si>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</si>
  <si>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</si>
  <si>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</si>
  <si>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</si>
  <si>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</si>
  <si>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</si>
  <si>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</si>
  <si>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</si>
  <si>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</si>
  <si>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</si>
  <si>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</si>
  <si>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</si>
  <si>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</si>
  <si>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</si>
  <si>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</si>
  <si>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</si>
  <si>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</si>
  <si>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</si>
  <si>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</si>
  <si>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</si>
  <si>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</si>
  <si>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</si>
  <si>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</si>
  <si>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</si>
  <si>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</si>
  <si>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</si>
  <si>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</si>
  <si>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</si>
  <si>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</si>
  <si>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</si>
  <si>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</si>
  <si>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</si>
  <si>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</si>
  <si>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</si>
  <si>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</si>
  <si>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</si>
  <si>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</si>
  <si>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</si>
  <si>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</si>
  <si>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</si>
  <si>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</si>
  <si>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</si>
  <si>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</si>
  <si>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</si>
  <si>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</si>
  <si>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</si>
  <si>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</si>
  <si>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</si>
  <si>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</si>
  <si>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</si>
  <si>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</si>
  <si>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</si>
  <si>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</si>
  <si>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</si>
  <si>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</si>
  <si>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</si>
  <si>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</si>
  <si>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</si>
  <si>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</si>
  <si>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</si>
  <si>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</si>
  <si>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</si>
  <si>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</si>
  <si>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</si>
  <si>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</si>
  <si>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</si>
  <si>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</si>
  <si>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</si>
  <si>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</si>
  <si>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</si>
  <si>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</si>
  <si>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</si>
  <si>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</si>
  <si>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</si>
  <si>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</si>
  <si>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</si>
  <si>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</si>
  <si>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</si>
  <si>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</si>
  <si>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</si>
  <si>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</si>
  <si>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</si>
  <si>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</si>
  <si>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</si>
  <si>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</si>
  <si>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</si>
  <si>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</si>
  <si>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</si>
  <si>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</si>
  <si>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</si>
  <si>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</si>
  <si>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</si>
  <si>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</si>
  <si>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</si>
  <si>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</si>
  <si>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</si>
  <si>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</si>
  <si>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</si>
  <si>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</si>
  <si>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</si>
  <si>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</si>
  <si>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</si>
  <si>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</si>
  <si>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</si>
  <si>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</si>
  <si>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</si>
  <si>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</si>
  <si>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</si>
  <si>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</si>
  <si>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</si>
  <si>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</si>
  <si>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</si>
  <si>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</si>
  <si>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</si>
  <si>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</si>
  <si>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</si>
  <si>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</si>
  <si>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</si>
  <si>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</si>
  <si>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</si>
  <si>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</si>
  <si>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</si>
  <si>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</si>
  <si>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</si>
  <si>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</si>
  <si>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</si>
  <si>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</si>
  <si>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</si>
  <si>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</si>
  <si>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</si>
  <si>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</si>
  <si>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</si>
  <si>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</si>
  <si>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</si>
  <si>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</si>
  <si>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</si>
  <si>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</si>
  <si>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</si>
  <si>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</si>
  <si>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</si>
  <si>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</si>
  <si>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</si>
  <si>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</si>
  <si>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</si>
  <si>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</si>
  <si>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</si>
  <si>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</si>
  <si>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</si>
  <si>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</si>
  <si>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</si>
  <si>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</si>
  <si>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</si>
  <si>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</si>
  <si>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</si>
  <si>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</si>
  <si>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</si>
  <si>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</si>
  <si>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</si>
  <si>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</si>
  <si>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</si>
  <si>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</si>
  <si>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</si>
  <si>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</si>
  <si>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</si>
  <si>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</si>
  <si>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</si>
  <si>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</si>
  <si>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</si>
  <si>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</si>
  <si>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</si>
  <si>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</si>
  <si>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</si>
  <si>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</si>
  <si>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</si>
  <si>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</si>
  <si>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</si>
  <si>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</si>
  <si>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</si>
  <si>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</si>
  <si>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</si>
  <si>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</si>
  <si>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</si>
  <si>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</si>
  <si>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</si>
  <si>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</si>
  <si>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</si>
  <si>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</si>
  <si>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</si>
  <si>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</si>
  <si>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</si>
  <si>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</si>
  <si>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</si>
  <si>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</si>
  <si>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</si>
  <si>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</si>
  <si>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</si>
  <si>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</si>
  <si>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</si>
  <si>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</si>
  <si>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</si>
  <si>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</si>
  <si>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</si>
  <si>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</si>
  <si>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</si>
  <si>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</si>
  <si>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</si>
  <si>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</si>
  <si>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</si>
  <si>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</si>
  <si>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</si>
  <si>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</si>
  <si>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</si>
  <si>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</si>
  <si>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</si>
  <si>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</si>
  <si>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</si>
  <si>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</si>
  <si>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</si>
  <si>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</si>
  <si>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</si>
  <si>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</si>
  <si>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</si>
  <si>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</si>
  <si>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</si>
  <si>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</si>
  <si>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</si>
  <si>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</si>
  <si>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</si>
  <si>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</si>
  <si>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</si>
  <si>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</si>
  <si>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</si>
  <si>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</si>
  <si>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</si>
  <si>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</si>
  <si>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</si>
  <si>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</si>
  <si>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</si>
  <si>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</si>
  <si>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</si>
  <si>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</si>
  <si>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</si>
  <si>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</si>
  <si>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</si>
  <si>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</si>
  <si>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</si>
  <si>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</si>
  <si>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</si>
  <si>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</si>
  <si>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</si>
  <si>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</si>
  <si>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</si>
  <si>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</si>
  <si>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</si>
  <si>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</si>
  <si>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</si>
  <si>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</si>
  <si>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</si>
  <si>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</si>
  <si>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</si>
  <si>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</si>
  <si>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</si>
  <si>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</si>
  <si>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</si>
  <si>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</si>
  <si>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</si>
  <si>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</si>
  <si>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</si>
  <si>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</si>
  <si>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</si>
  <si>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</si>
  <si>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</si>
  <si>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</si>
  <si>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</si>
  <si>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</si>
  <si>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</si>
  <si>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</si>
  <si>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</si>
  <si>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</si>
  <si>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</si>
  <si>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</si>
  <si>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</si>
  <si>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</si>
  <si>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</si>
  <si>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</si>
  <si>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</si>
  <si>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</si>
  <si>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</si>
  <si>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</si>
  <si>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</si>
  <si>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</si>
  <si>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</si>
  <si>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</si>
  <si>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</si>
  <si>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</si>
  <si>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</si>
  <si>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</si>
  <si>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</si>
  <si>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</si>
  <si>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</si>
  <si>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</si>
  <si>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</si>
  <si>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</si>
  <si>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</si>
  <si>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</si>
  <si>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</si>
  <si>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</si>
  <si>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</si>
  <si>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</si>
  <si>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</si>
  <si>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</si>
  <si>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</si>
  <si>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</si>
  <si>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</si>
  <si>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</si>
  <si>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</si>
  <si>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</si>
  <si>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</si>
  <si>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</si>
  <si>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</si>
  <si>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</si>
  <si>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</si>
  <si>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</si>
  <si>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</si>
  <si>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</si>
  <si>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</si>
  <si>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</si>
  <si>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</si>
  <si>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</si>
  <si>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</si>
  <si>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</si>
  <si>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</si>
  <si>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</si>
  <si>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</si>
  <si>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</si>
  <si>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</si>
  <si>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</si>
  <si>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</si>
  <si>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</si>
  <si>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</si>
  <si>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</si>
  <si>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</si>
  <si>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</si>
  <si>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</si>
  <si>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</si>
  <si>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</si>
  <si>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</si>
  <si>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</si>
  <si>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</si>
  <si>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</si>
  <si>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</si>
  <si>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</si>
  <si>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</si>
  <si>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</si>
  <si>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</si>
  <si>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</si>
  <si>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</si>
  <si>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</si>
  <si>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</si>
  <si>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</si>
  <si>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</si>
  <si>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</si>
  <si>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</si>
  <si>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</si>
  <si>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</si>
  <si>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</si>
  <si>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</si>
  <si>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</si>
  <si>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</si>
  <si>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</si>
  <si>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</si>
  <si>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</si>
  <si>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</si>
  <si>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</si>
  <si>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</si>
  <si>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</si>
  <si>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</si>
  <si>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</si>
  <si>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</si>
  <si>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</si>
  <si>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</si>
  <si>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</si>
  <si>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</si>
  <si>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</si>
  <si>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</si>
  <si>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</si>
  <si>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</si>
  <si>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</si>
  <si>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</si>
  <si>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</si>
  <si>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</si>
  <si>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</si>
  <si>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</si>
  <si>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</si>
  <si>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</si>
  <si>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</si>
  <si>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</si>
  <si>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</si>
  <si>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</si>
  <si>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</si>
  <si>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</si>
  <si>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</si>
  <si>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</si>
  <si>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</si>
  <si>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</si>
  <si>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</si>
  <si>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</si>
  <si>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</si>
  <si>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</si>
  <si>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</si>
  <si>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</si>
  <si>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</si>
  <si>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</si>
  <si>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</si>
  <si>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</si>
  <si>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</si>
  <si>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</si>
  <si>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</si>
  <si>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</si>
  <si>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</si>
  <si>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</si>
  <si>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</si>
  <si>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</si>
  <si>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</si>
  <si>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</si>
  <si>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</si>
  <si>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</si>
  <si>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</si>
  <si>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</si>
  <si>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</si>
  <si>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</si>
  <si>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</si>
  <si>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</si>
  <si>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</si>
  <si>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</si>
  <si>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</si>
  <si>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</si>
  <si>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</si>
  <si>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</si>
  <si>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</si>
  <si>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</si>
  <si>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</si>
  <si>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</si>
  <si>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</si>
  <si>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</si>
  <si>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</si>
  <si>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</si>
  <si>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</si>
  <si>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</si>
  <si>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</si>
  <si>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</si>
  <si>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</si>
  <si>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</si>
  <si>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</si>
  <si>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</si>
  <si>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</si>
  <si>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</si>
  <si>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</si>
  <si>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</si>
  <si>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</si>
  <si>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</si>
  <si>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</si>
  <si>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</si>
  <si>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</si>
  <si>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</si>
  <si>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</si>
  <si>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</si>
  <si>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</si>
  <si>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</si>
  <si>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</si>
  <si>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</si>
  <si>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</si>
  <si>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</si>
  <si>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</si>
  <si>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</si>
  <si>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</si>
  <si>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</si>
  <si>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</si>
  <si>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</si>
  <si>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</si>
  <si>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</si>
  <si>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</si>
  <si>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</si>
  <si>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</si>
  <si>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</si>
  <si>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</si>
  <si>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</si>
  <si>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</si>
  <si>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</si>
  <si>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</si>
  <si>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</si>
  <si>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</si>
  <si>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</si>
  <si>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</si>
  <si>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</si>
  <si>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</si>
  <si>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</si>
  <si>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</si>
  <si>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</si>
  <si>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</si>
  <si>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</si>
  <si>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</si>
  <si>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</si>
  <si>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</si>
  <si>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</si>
  <si>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</si>
  <si>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</si>
  <si>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</si>
  <si>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</si>
  <si>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</si>
  <si>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</si>
  <si>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</si>
  <si>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</si>
  <si>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</si>
  <si>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</si>
  <si>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</si>
  <si>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</si>
  <si>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</si>
  <si>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</si>
  <si>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</si>
  <si>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</si>
  <si>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</si>
  <si>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</si>
  <si>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</si>
  <si>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</si>
  <si>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</si>
  <si>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</si>
  <si>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</si>
  <si>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</si>
  <si>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</si>
  <si>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</si>
  <si>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</si>
  <si>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</si>
  <si>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</si>
  <si>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</si>
  <si>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</si>
  <si>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</si>
  <si>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</si>
  <si>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</si>
  <si>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</si>
  <si>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</si>
  <si>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</si>
  <si>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</si>
  <si>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</si>
  <si>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</si>
  <si>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</si>
  <si>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</si>
  <si>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</si>
  <si>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</si>
  <si>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</si>
  <si>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</si>
  <si>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</si>
  <si>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</si>
  <si>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</si>
  <si>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</si>
  <si>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</si>
  <si>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</si>
  <si>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</si>
  <si>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</si>
  <si>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</si>
  <si>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</si>
  <si>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</si>
  <si>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</si>
  <si>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</si>
  <si>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</si>
  <si>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</si>
  <si>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</si>
  <si>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</si>
  <si>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</si>
  <si>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</si>
  <si>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</si>
  <si>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</si>
  <si>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</si>
  <si>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</si>
  <si>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</si>
  <si>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</si>
  <si>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</si>
  <si>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</si>
  <si>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</si>
  <si>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</si>
  <si>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</si>
  <si>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</si>
  <si>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</si>
  <si>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</si>
  <si>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</si>
  <si>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</si>
  <si>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</si>
  <si>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</si>
  <si>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</si>
  <si>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</si>
  <si>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</si>
  <si>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</si>
  <si>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</si>
  <si>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</si>
  <si>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</si>
  <si>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</si>
  <si>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</si>
  <si>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</si>
  <si>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</si>
  <si>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</si>
  <si>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</si>
  <si>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</si>
  <si>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</si>
  <si>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</si>
  <si>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</si>
  <si>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</si>
  <si>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</si>
  <si>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</si>
  <si>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</si>
  <si>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</si>
  <si>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</si>
  <si>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</si>
  <si>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</si>
  <si>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</si>
  <si>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</si>
  <si>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</si>
  <si>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</si>
  <si>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</si>
  <si>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</si>
  <si>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</si>
  <si>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</si>
  <si>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</si>
  <si>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</si>
  <si>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</si>
  <si>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</si>
  <si>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</si>
  <si>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</si>
  <si>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</si>
  <si>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</si>
  <si>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</si>
  <si>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</si>
  <si>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</si>
  <si>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</si>
  <si>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</si>
  <si>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</si>
  <si>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</si>
  <si>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</si>
  <si>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</si>
  <si>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</si>
  <si>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</si>
  <si>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</si>
  <si>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</si>
  <si>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</si>
  <si>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</si>
  <si>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</si>
  <si>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</si>
  <si>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</si>
  <si>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</si>
  <si>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</si>
  <si>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</si>
  <si>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</si>
  <si>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</si>
  <si>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</si>
  <si>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</si>
  <si>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</si>
  <si>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</si>
  <si>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</si>
  <si>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</si>
  <si>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</si>
  <si>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</si>
  <si>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</si>
  <si>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</si>
  <si>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</si>
  <si>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</si>
  <si>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</si>
  <si>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</si>
  <si>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</si>
  <si>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</si>
  <si>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</si>
  <si>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</si>
  <si>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</si>
  <si>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</si>
  <si>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</si>
  <si>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</si>
  <si>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</si>
  <si>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</si>
  <si>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</si>
  <si>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</si>
  <si>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</si>
  <si>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</si>
  <si>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</si>
  <si>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</si>
  <si>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</si>
  <si>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</si>
  <si>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</si>
  <si>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</si>
  <si>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</si>
  <si>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</si>
  <si>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</si>
  <si>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</si>
  <si>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</si>
  <si>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</si>
  <si>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</si>
  <si>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</si>
  <si>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</si>
  <si>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</si>
  <si>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</si>
  <si>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</si>
  <si>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</si>
  <si>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</si>
  <si>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</si>
  <si>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</si>
  <si>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</si>
  <si>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</si>
  <si>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</si>
  <si>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</si>
  <si>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</si>
  <si>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</si>
  <si>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</si>
  <si>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</si>
  <si>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</si>
  <si>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</si>
  <si>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</si>
  <si>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</si>
  <si>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</si>
  <si>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</si>
  <si>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</si>
  <si>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</si>
  <si>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</si>
  <si>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</si>
  <si>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</si>
  <si>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</si>
  <si>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</si>
  <si>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</si>
  <si>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</si>
  <si>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</si>
  <si>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</si>
  <si>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</si>
  <si>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</si>
  <si>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</si>
  <si>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</si>
  <si>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</si>
  <si>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</si>
  <si>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</si>
  <si>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</si>
  <si>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</si>
  <si>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</si>
  <si>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</si>
  <si>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</si>
  <si>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</si>
  <si>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</si>
  <si>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</si>
  <si>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</si>
  <si>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</si>
  <si>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</si>
  <si>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</si>
  <si>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</si>
  <si>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</si>
  <si>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</si>
  <si>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</si>
  <si>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</si>
  <si>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</si>
  <si>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</si>
  <si>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</si>
  <si>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</si>
  <si>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</si>
  <si>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</si>
  <si>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</si>
  <si>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</si>
  <si>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</si>
  <si>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</si>
  <si>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</si>
  <si>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</si>
  <si>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</si>
  <si>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</si>
  <si>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</si>
  <si>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</si>
  <si>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</si>
  <si>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</si>
  <si>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</si>
  <si>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</si>
  <si>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</si>
  <si>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</si>
  <si>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</si>
  <si>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</si>
  <si>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</si>
  <si>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</si>
  <si>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</si>
  <si>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</si>
  <si>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</si>
  <si>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</si>
  <si>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</si>
  <si>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</si>
  <si>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</si>
  <si>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</si>
  <si>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</si>
  <si>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</si>
  <si>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</si>
  <si>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</si>
  <si>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</si>
  <si>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</si>
  <si>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</si>
  <si>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</si>
  <si>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</si>
  <si>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</si>
  <si>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</si>
  <si>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</si>
  <si>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</si>
  <si>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</si>
  <si>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</si>
  <si>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</si>
  <si>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</si>
  <si>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</si>
  <si>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</si>
  <si>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</si>
  <si>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</si>
  <si>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</si>
  <si>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</si>
  <si>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</si>
  <si>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</si>
  <si>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</si>
  <si>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</si>
  <si>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</si>
  <si>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</si>
  <si>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</si>
  <si>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</si>
  <si>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</si>
  <si>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</si>
  <si>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</si>
  <si>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</si>
  <si>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</si>
  <si>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</si>
  <si>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</si>
  <si>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</si>
  <si>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</si>
  <si>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</si>
  <si>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</si>
  <si>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</si>
  <si>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</si>
  <si>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</si>
  <si>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</si>
  <si>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</si>
  <si>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</si>
  <si>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</si>
  <si>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</si>
  <si>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</si>
  <si>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</si>
  <si>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</si>
  <si>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</si>
  <si>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</si>
  <si>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</si>
  <si>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</si>
  <si>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</si>
  <si>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</si>
  <si>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</si>
  <si>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</si>
  <si>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</si>
  <si>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</si>
  <si>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</si>
  <si>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</si>
  <si>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</si>
  <si>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</si>
  <si>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</si>
  <si>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</si>
  <si>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</si>
  <si>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</si>
  <si>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</si>
  <si>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</si>
  <si>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</si>
  <si>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</si>
  <si>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</si>
  <si>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</si>
  <si>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</si>
  <si>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</si>
  <si>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</si>
  <si>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</si>
  <si>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</si>
  <si>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</si>
  <si>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</si>
  <si>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</si>
  <si>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</si>
  <si>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</si>
  <si>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</si>
  <si>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</si>
  <si>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</si>
  <si>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</si>
  <si>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</si>
  <si>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</si>
  <si>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</si>
  <si>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</si>
  <si>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</si>
  <si>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</si>
  <si>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</si>
  <si>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</si>
  <si>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</si>
  <si>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</si>
  <si>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</si>
  <si>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</si>
  <si>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</si>
  <si>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</si>
  <si>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</si>
  <si>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</si>
  <si>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</si>
  <si>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</si>
  <si>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</si>
  <si>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</si>
  <si>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</si>
  <si>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</si>
  <si>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</si>
  <si>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</si>
  <si>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</si>
  <si>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</si>
  <si>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</si>
  <si>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</si>
  <si>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</si>
  <si>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</si>
  <si>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</si>
  <si>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</si>
  <si>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</si>
  <si>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</si>
  <si>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</si>
  <si>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</si>
  <si>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</si>
  <si>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</si>
  <si>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</si>
  <si>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</si>
  <si>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</si>
  <si>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</si>
  <si>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</si>
  <si>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</si>
  <si>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</si>
  <si>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</si>
  <si>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</si>
  <si>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</si>
  <si>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</si>
  <si>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</si>
  <si>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</si>
  <si>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</si>
  <si>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</si>
  <si>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</si>
  <si>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</si>
  <si>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</si>
  <si>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</si>
  <si>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</si>
  <si>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</si>
  <si>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</si>
  <si>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</si>
  <si>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</si>
  <si>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</si>
  <si>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</si>
  <si>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</si>
  <si>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</si>
  <si>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</si>
  <si>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</si>
  <si>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</si>
  <si>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</si>
  <si>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</si>
  <si>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</si>
  <si>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</si>
  <si>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</si>
  <si>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</si>
  <si>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</si>
  <si>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</si>
  <si>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</si>
  <si>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</si>
  <si>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</si>
  <si>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</si>
  <si>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</si>
  <si>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</si>
  <si>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</si>
  <si>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</si>
  <si>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</si>
  <si>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</si>
  <si>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</si>
  <si>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</si>
  <si>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</si>
  <si>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</si>
  <si>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</si>
  <si>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</si>
  <si>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</si>
  <si>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</si>
  <si>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</si>
  <si>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</si>
  <si>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</si>
  <si>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</si>
  <si>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</si>
  <si>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</si>
  <si>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</si>
  <si>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</si>
  <si>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</si>
  <si>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</si>
  <si>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</si>
  <si>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</si>
  <si>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</si>
  <si>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</si>
  <si>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</si>
  <si>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</si>
  <si>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</si>
  <si>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</si>
  <si>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</si>
  <si>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</si>
  <si>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</si>
  <si>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</si>
  <si>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</si>
  <si>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</si>
  <si>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</si>
  <si>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</si>
  <si>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</si>
  <si>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</si>
  <si>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</si>
  <si>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</si>
  <si>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</si>
  <si>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</si>
  <si>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</si>
  <si>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</si>
  <si>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</si>
  <si>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</si>
  <si>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</si>
  <si>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</si>
  <si>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</si>
  <si>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</si>
  <si>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</si>
  <si>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</si>
  <si>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</si>
  <si>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</si>
  <si>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</si>
  <si>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</si>
  <si>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</si>
  <si>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</si>
  <si>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</si>
  <si>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</si>
  <si>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</si>
  <si>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</si>
  <si>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</si>
  <si>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</si>
  <si>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</si>
  <si>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</si>
  <si>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</si>
  <si>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</si>
  <si>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</si>
  <si>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</si>
  <si>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</si>
  <si>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</si>
  <si>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</si>
  <si>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</si>
  <si>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</si>
  <si>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</si>
  <si>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</si>
  <si>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</si>
  <si>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</si>
  <si>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</si>
  <si>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</si>
  <si>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</si>
  <si>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</si>
  <si>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</si>
  <si>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</si>
  <si>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</si>
  <si>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</si>
  <si>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</si>
  <si>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</si>
  <si>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</si>
  <si>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</si>
  <si>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</si>
  <si>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</si>
  <si>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</si>
  <si>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</si>
  <si>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</si>
  <si>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</si>
  <si>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</si>
  <si>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</si>
  <si>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</si>
  <si>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</si>
  <si>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</si>
  <si>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</si>
  <si>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</si>
  <si>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</si>
  <si>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</si>
  <si>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</si>
  <si>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</si>
  <si>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</si>
  <si>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</si>
  <si>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</si>
  <si>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</si>
  <si>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</si>
  <si>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</si>
  <si>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</si>
  <si>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</si>
  <si>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</si>
  <si>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</si>
  <si>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</si>
  <si>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</si>
  <si>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</si>
  <si>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</si>
  <si>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</si>
  <si>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</si>
  <si>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</si>
  <si>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</si>
  <si>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</si>
  <si>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</si>
  <si>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</si>
  <si>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</si>
  <si>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</si>
  <si>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</si>
  <si>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</si>
  <si>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</si>
  <si>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</si>
  <si>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</si>
  <si>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</si>
  <si>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</si>
  <si>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</si>
  <si>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</si>
  <si>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</si>
  <si>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</si>
  <si>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</si>
  <si>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</si>
  <si>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</si>
  <si>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</si>
  <si>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</si>
  <si>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</si>
  <si>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</si>
  <si>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</si>
  <si>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</si>
  <si>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</si>
  <si>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</si>
  <si>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</si>
  <si>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</si>
  <si>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</si>
  <si>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</si>
  <si>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</si>
  <si>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</si>
  <si>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</si>
  <si>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</si>
  <si>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</si>
  <si>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</si>
  <si>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</si>
  <si>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</si>
  <si>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</si>
  <si>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</si>
  <si>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</si>
  <si>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</si>
  <si>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</si>
  <si>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</si>
  <si>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</si>
  <si>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</si>
  <si>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</si>
  <si>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</si>
  <si>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</si>
  <si>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</si>
  <si>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</si>
  <si>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</si>
  <si>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</si>
  <si>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</si>
  <si>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</si>
  <si>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</si>
  <si>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</si>
  <si>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</si>
  <si>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</si>
  <si>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</si>
  <si>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</si>
  <si>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</si>
  <si>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</si>
  <si>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</si>
  <si>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</si>
  <si>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</si>
  <si>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</si>
  <si>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</si>
  <si>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</si>
  <si>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</si>
  <si>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</si>
  <si>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</si>
  <si>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</si>
  <si>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</si>
  <si>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</si>
  <si>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</si>
  <si>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</si>
  <si>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</si>
  <si>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</si>
  <si>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</si>
  <si>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</si>
  <si>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</si>
  <si>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</si>
  <si>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</si>
  <si>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</si>
  <si>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</si>
  <si>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</si>
  <si>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</si>
  <si>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</si>
  <si>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</si>
  <si>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</si>
  <si>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</si>
  <si>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</si>
  <si>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</si>
  <si>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</si>
  <si>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</si>
  <si>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</si>
  <si>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</si>
  <si>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</si>
  <si>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</si>
  <si>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</si>
  <si>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</si>
  <si>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</si>
  <si>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</si>
  <si>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</si>
  <si>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</si>
  <si>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</si>
  <si>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</si>
  <si>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</si>
  <si>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</si>
  <si>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</si>
  <si>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</si>
  <si>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</si>
  <si>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</si>
  <si>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</si>
  <si>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</si>
  <si>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</si>
  <si>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</si>
  <si>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</si>
  <si>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</si>
  <si>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</si>
  <si>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</si>
  <si>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</si>
  <si>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</si>
  <si>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</si>
  <si>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</si>
  <si>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</si>
  <si>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</si>
  <si>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</si>
  <si>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</si>
  <si>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</si>
  <si>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</si>
  <si>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</si>
  <si>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</si>
  <si>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</si>
  <si>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</si>
  <si>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</si>
  <si>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</si>
  <si>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</si>
  <si>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</si>
  <si>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</si>
  <si>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</si>
  <si>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</si>
  <si>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</si>
  <si>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</si>
  <si>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</si>
  <si>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</si>
  <si>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</si>
  <si>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</si>
  <si>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</si>
  <si>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</si>
  <si>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</si>
  <si>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</si>
  <si>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</si>
  <si>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</si>
  <si>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</si>
  <si>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</si>
  <si>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</si>
  <si>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</si>
  <si>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</si>
  <si>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</si>
  <si>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</si>
  <si>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</si>
  <si>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</si>
  <si>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</si>
  <si>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</si>
  <si>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</si>
  <si>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</si>
  <si>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</si>
  <si>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</si>
  <si>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</si>
  <si>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</si>
  <si>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</si>
  <si>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</si>
  <si>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</si>
  <si>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</si>
  <si>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</si>
  <si>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</si>
  <si>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</si>
  <si>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</si>
  <si>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</si>
  <si>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</si>
  <si>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</si>
  <si>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</si>
  <si>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</si>
  <si>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</si>
  <si>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</si>
  <si>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</si>
  <si>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</si>
  <si>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</si>
  <si>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</si>
  <si>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</si>
  <si>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</si>
  <si>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</si>
  <si>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</si>
  <si>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</si>
  <si>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</si>
  <si>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</si>
  <si>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</si>
  <si>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</si>
  <si>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</si>
  <si>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</si>
  <si>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</si>
  <si>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</si>
  <si>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</si>
  <si>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</si>
  <si>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</si>
  <si>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</si>
  <si>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</si>
  <si>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</si>
  <si>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</si>
  <si>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</si>
  <si>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</si>
  <si>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</si>
  <si>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</si>
  <si>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</si>
  <si>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</si>
  <si>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</si>
  <si>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</si>
  <si>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</si>
  <si>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</si>
  <si>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</si>
  <si>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</si>
  <si>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</si>
  <si>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</si>
  <si>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</si>
  <si>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</si>
  <si>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</si>
  <si>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</si>
  <si>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</si>
  <si>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</si>
  <si>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</si>
  <si>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</si>
  <si>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</si>
  <si>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</si>
  <si>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</si>
  <si>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</si>
  <si>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</si>
  <si>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</si>
  <si>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</si>
  <si>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</si>
  <si>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</si>
  <si>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</si>
  <si>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</si>
  <si>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</si>
  <si>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</si>
  <si>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</si>
  <si>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</si>
  <si>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</si>
  <si>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</si>
  <si>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</si>
  <si>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</si>
  <si>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</si>
  <si>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</si>
  <si>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</si>
  <si>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</si>
  <si>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</si>
  <si>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</si>
  <si>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</si>
  <si>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</si>
  <si>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</si>
  <si>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</si>
  <si>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</si>
  <si>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</si>
  <si>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</si>
  <si>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</si>
  <si>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</si>
  <si>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</si>
  <si>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</si>
  <si>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</si>
  <si>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</si>
  <si>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</si>
  <si>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</si>
  <si>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</si>
  <si>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</si>
  <si>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</si>
  <si>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</si>
  <si>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</si>
  <si>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</si>
  <si>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</si>
  <si>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</si>
  <si>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</si>
  <si>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</si>
  <si>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</si>
  <si>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</si>
  <si>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</si>
  <si>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</si>
  <si>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</si>
  <si>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</si>
  <si>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</si>
  <si>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</si>
  <si>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</si>
  <si>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</si>
  <si>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</si>
  <si>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</si>
  <si>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</si>
  <si>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</si>
  <si>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</si>
  <si>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</si>
  <si>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</si>
  <si>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</si>
  <si>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</si>
  <si>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</si>
  <si>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</si>
  <si>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</si>
  <si>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</si>
  <si>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</si>
  <si>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</si>
  <si>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</si>
  <si>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</si>
  <si>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</si>
  <si>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</si>
  <si>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</si>
  <si>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</si>
  <si>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</si>
  <si>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</si>
  <si>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</si>
  <si>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</si>
  <si>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</si>
  <si>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</si>
  <si>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</si>
  <si>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</si>
  <si>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</si>
  <si>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</si>
  <si>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</si>
  <si>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</si>
  <si>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</si>
  <si>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</si>
  <si>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</si>
  <si>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</si>
  <si>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</si>
  <si>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</si>
  <si>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</si>
  <si>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</si>
  <si>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</si>
  <si>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</si>
  <si>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</si>
  <si>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</si>
  <si>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</si>
  <si>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</si>
  <si>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</si>
  <si>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</si>
  <si>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</si>
  <si>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</si>
  <si>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</si>
  <si>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</si>
  <si>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</si>
  <si>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</si>
  <si>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</si>
  <si>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</si>
  <si>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</si>
  <si>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</si>
  <si>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</si>
  <si>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</si>
  <si>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</si>
  <si>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</si>
  <si>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</si>
  <si>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</si>
  <si>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</si>
  <si>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</si>
  <si>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</si>
  <si>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</si>
  <si>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</si>
  <si>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</si>
  <si>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</si>
  <si>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</si>
  <si>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</si>
  <si>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</si>
  <si>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</si>
  <si>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</si>
  <si>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</si>
  <si>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</si>
  <si>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</si>
  <si>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</si>
  <si>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</si>
  <si>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</si>
  <si>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</si>
  <si>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</si>
  <si>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</si>
  <si>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</si>
  <si>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</si>
  <si>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</si>
  <si>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</si>
  <si>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</si>
  <si>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</si>
  <si>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</si>
  <si>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</si>
  <si>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</si>
  <si>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</si>
  <si>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</si>
  <si>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</si>
  <si>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</si>
  <si>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</si>
  <si>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</si>
  <si>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</si>
  <si>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</si>
  <si>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</si>
  <si>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</si>
  <si>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</si>
  <si>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</si>
  <si>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</si>
  <si>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</si>
  <si>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</si>
  <si>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</si>
  <si>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</si>
  <si>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</si>
  <si>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</si>
  <si>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</si>
  <si>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</si>
  <si>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</si>
  <si>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</si>
  <si>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</si>
  <si>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</si>
  <si>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</si>
  <si>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</si>
  <si>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</si>
  <si>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</si>
  <si>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</si>
  <si>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</si>
  <si>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</si>
  <si>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</si>
  <si>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</si>
  <si>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</si>
  <si>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</si>
  <si>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</si>
  <si>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</si>
  <si>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</si>
  <si>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</si>
  <si>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</si>
  <si>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</si>
  <si>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</si>
  <si>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</si>
  <si>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</si>
  <si>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</si>
  <si>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</si>
  <si>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</si>
  <si>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</si>
  <si>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</si>
  <si>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</si>
  <si>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</si>
  <si>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</si>
  <si>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</si>
  <si>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</si>
  <si>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</si>
  <si>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</si>
  <si>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</si>
  <si>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</si>
  <si>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</si>
  <si>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</si>
  <si>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</si>
  <si>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</si>
  <si>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</si>
  <si>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</si>
  <si>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</si>
  <si>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</si>
  <si>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</si>
  <si>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</si>
  <si>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</si>
  <si>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</si>
  <si>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</si>
  <si>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</si>
  <si>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</si>
  <si>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</si>
  <si>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</si>
  <si>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</si>
  <si>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</si>
  <si>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</si>
  <si>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</si>
  <si>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</si>
  <si>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</si>
  <si>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</si>
  <si>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</si>
  <si>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</si>
  <si>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</si>
  <si>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</si>
  <si>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</si>
  <si>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</si>
  <si>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</si>
  <si>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</si>
  <si>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</si>
  <si>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</si>
  <si>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</si>
  <si>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</si>
  <si>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</si>
  <si>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</si>
  <si>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</si>
  <si>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</si>
  <si>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</si>
  <si>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</si>
  <si>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</si>
  <si>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</si>
  <si>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</si>
  <si>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</si>
  <si>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</si>
  <si>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</si>
  <si>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</si>
  <si>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</si>
  <si>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</si>
  <si>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</si>
  <si>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</si>
  <si>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</si>
  <si>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</si>
  <si>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</si>
  <si>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</si>
  <si>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</si>
  <si>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</si>
  <si>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</si>
  <si>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</si>
  <si>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</si>
  <si>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</si>
  <si>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</si>
  <si>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</si>
  <si>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</si>
  <si>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</si>
  <si>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</si>
  <si>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</si>
  <si>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</si>
  <si>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</si>
  <si>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</si>
  <si>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</si>
  <si>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</si>
  <si>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</si>
  <si>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</si>
  <si>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</si>
  <si>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</si>
  <si>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</si>
  <si>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</si>
  <si>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</si>
  <si>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</si>
  <si>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</si>
  <si>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</si>
  <si>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</si>
  <si>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</si>
  <si>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</si>
  <si>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</si>
  <si>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</si>
  <si>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</si>
  <si>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</si>
  <si>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</si>
  <si>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</si>
  <si>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</si>
  <si>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</si>
  <si>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</si>
  <si>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</si>
  <si>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</si>
  <si>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</si>
  <si>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</si>
  <si>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</si>
  <si>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</si>
  <si>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</si>
  <si>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</si>
  <si>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</si>
  <si>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</si>
  <si>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</si>
  <si>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</si>
  <si>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</si>
  <si>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</si>
  <si>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</si>
  <si>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</si>
  <si>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</si>
  <si>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</si>
  <si>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</si>
  <si>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</si>
  <si>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</si>
  <si>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</si>
  <si>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</si>
  <si>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</si>
  <si>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</si>
  <si>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</si>
  <si>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</si>
  <si>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</si>
  <si>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</si>
  <si>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</si>
  <si>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</si>
  <si>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</si>
  <si>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</si>
  <si>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</si>
  <si>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</si>
  <si>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</si>
  <si>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</si>
  <si>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</si>
  <si>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</si>
  <si>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</si>
  <si>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</si>
  <si>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</si>
  <si>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</si>
  <si>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</si>
  <si>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</si>
  <si>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</si>
  <si>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</si>
  <si>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</si>
  <si>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</si>
  <si>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</si>
  <si>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</si>
  <si>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</si>
  <si>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</si>
  <si>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</si>
  <si>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</si>
  <si>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</si>
  <si>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</si>
  <si>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</si>
  <si>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</si>
  <si>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</si>
  <si>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</si>
  <si>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</si>
  <si>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</si>
  <si>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</si>
  <si>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</si>
  <si>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</si>
  <si>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</si>
  <si>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</si>
  <si>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</si>
  <si>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</si>
  <si>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</si>
  <si>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</si>
  <si>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</si>
  <si>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</si>
  <si>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</si>
  <si>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</si>
  <si>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</si>
  <si>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</si>
  <si>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</si>
  <si>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</si>
  <si>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</si>
  <si>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</si>
  <si>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</si>
  <si>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</si>
  <si>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</si>
  <si>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</si>
  <si>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</si>
  <si>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</si>
  <si>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</si>
  <si>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</si>
  <si>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</si>
  <si>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</si>
  <si>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</si>
  <si>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</si>
  <si>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</si>
  <si>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</si>
  <si>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</si>
  <si>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</si>
  <si>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</si>
  <si>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</si>
  <si>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</si>
  <si>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</si>
  <si>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</si>
  <si>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</si>
  <si>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</si>
  <si>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</si>
  <si>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</si>
  <si>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</si>
  <si>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</si>
  <si>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</si>
  <si>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</si>
  <si>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</si>
  <si>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</si>
  <si>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</si>
  <si>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</si>
  <si>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</si>
  <si>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</si>
  <si>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</si>
  <si>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</si>
  <si>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</si>
  <si>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</si>
  <si>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</si>
  <si>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</si>
  <si>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</si>
  <si>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</si>
  <si>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</si>
  <si>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</si>
  <si>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</si>
  <si>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</si>
  <si>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</si>
  <si>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</si>
  <si>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</si>
  <si>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</si>
  <si>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</si>
  <si>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</si>
  <si>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</si>
  <si>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</si>
  <si>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</si>
  <si>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</si>
  <si>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</si>
  <si>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</si>
  <si>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</si>
  <si>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</si>
  <si>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</si>
  <si>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</si>
  <si>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</si>
  <si>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</si>
  <si>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</si>
  <si>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</si>
  <si>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</si>
  <si>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</si>
  <si>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</si>
  <si>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</si>
  <si>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</si>
  <si>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</si>
  <si>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</si>
  <si>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</si>
  <si>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</si>
  <si>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</si>
  <si>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</si>
  <si>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</si>
  <si>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</si>
  <si>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</si>
  <si>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</si>
  <si>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</si>
  <si>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</si>
  <si>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</si>
  <si>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</si>
  <si>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</si>
  <si>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</si>
  <si>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</si>
  <si>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</si>
  <si>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</si>
  <si>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</si>
  <si>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</si>
  <si>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</si>
  <si>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</si>
  <si>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</si>
  <si>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</si>
  <si>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</si>
  <si>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</si>
  <si>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</si>
  <si>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</si>
  <si>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</si>
  <si>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</si>
  <si>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</si>
  <si>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</si>
  <si>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</si>
  <si>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</si>
  <si>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</si>
  <si>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</si>
  <si>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</si>
  <si>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</si>
  <si>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</si>
  <si>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</si>
  <si>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</si>
  <si>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</si>
  <si>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</si>
  <si>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</si>
  <si>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</si>
  <si>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</si>
  <si>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</si>
  <si>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</si>
  <si>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</si>
  <si>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</si>
  <si>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</si>
  <si>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</si>
  <si>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</si>
  <si>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</si>
  <si>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</si>
  <si>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</si>
  <si>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</si>
  <si>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</si>
  <si>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</si>
  <si>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</si>
  <si>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</si>
  <si>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</si>
  <si>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</si>
  <si>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</si>
  <si>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</si>
  <si>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</si>
  <si>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</si>
  <si>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</si>
  <si>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</si>
  <si>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</si>
  <si>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</si>
  <si>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</si>
  <si>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</si>
  <si>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</si>
  <si>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</si>
  <si>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</si>
  <si>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</si>
  <si>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</si>
  <si>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</si>
  <si>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</si>
  <si>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</si>
  <si>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</si>
  <si>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</si>
  <si>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</si>
  <si>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</si>
  <si>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</si>
  <si>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</si>
  <si>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</si>
  <si>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</si>
  <si>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</si>
  <si>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</si>
  <si>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</si>
  <si>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</si>
  <si>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</si>
  <si>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</si>
  <si>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</si>
  <si>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</si>
  <si>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</si>
  <si>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</si>
  <si>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</si>
  <si>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</si>
  <si>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</si>
  <si>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</si>
  <si>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</si>
  <si>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</si>
  <si>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</si>
  <si>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</si>
  <si>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</si>
  <si>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</si>
  <si>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</si>
  <si>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</si>
  <si>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</si>
  <si>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</si>
  <si>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</si>
  <si>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</si>
  <si>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</si>
  <si>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</si>
  <si>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</si>
  <si>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</si>
  <si>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</si>
  <si>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</si>
  <si>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</si>
  <si>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</si>
  <si>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</si>
  <si>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</si>
  <si>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</si>
  <si>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</si>
  <si>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</si>
  <si>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</si>
  <si>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</si>
  <si>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</si>
  <si>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</si>
  <si>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</si>
  <si>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</si>
  <si>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</si>
  <si>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</si>
  <si>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</si>
  <si>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</si>
  <si>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</si>
  <si>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</si>
  <si>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</si>
  <si>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</si>
  <si>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</si>
  <si>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</si>
  <si>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</si>
  <si>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</si>
  <si>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</si>
  <si>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</si>
  <si>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</si>
  <si>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</si>
  <si>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</si>
  <si>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</si>
  <si>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</si>
  <si>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</si>
  <si>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</si>
  <si>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</si>
  <si>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</si>
  <si>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</si>
  <si>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</si>
  <si>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</si>
  <si>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</si>
  <si>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</si>
  <si>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</si>
  <si>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</si>
  <si>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</si>
  <si>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</si>
  <si>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</si>
  <si>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</si>
  <si>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</si>
  <si>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</si>
  <si>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</si>
  <si>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</si>
  <si>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</si>
  <si>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</si>
  <si>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</si>
  <si>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</si>
  <si>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</si>
  <si>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</si>
  <si>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</si>
  <si>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</si>
  <si>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</si>
  <si>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</si>
  <si>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</si>
  <si>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</si>
  <si>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</si>
  <si>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</si>
  <si>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</si>
  <si>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</si>
  <si>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</si>
  <si>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</si>
  <si>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</si>
  <si>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</si>
  <si>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</si>
  <si>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</si>
  <si>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</si>
  <si>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</si>
  <si>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</si>
  <si>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</si>
  <si>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</si>
  <si>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</si>
  <si>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</si>
  <si>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</si>
  <si>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</si>
  <si>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</si>
  <si>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</si>
  <si>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</si>
  <si>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</si>
  <si>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</si>
  <si>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</si>
  <si>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</si>
  <si>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</si>
  <si>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</si>
  <si>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</si>
  <si>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</si>
  <si>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</si>
  <si>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</si>
  <si>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</si>
  <si>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</si>
  <si>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</si>
  <si>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</si>
  <si>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</si>
  <si>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</si>
  <si>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</si>
  <si>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</si>
  <si>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</si>
  <si>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</si>
  <si>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</si>
  <si>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</si>
  <si>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</si>
  <si>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</si>
  <si>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</si>
  <si>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</si>
  <si>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</si>
  <si>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</si>
  <si>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</si>
  <si>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</si>
  <si>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</si>
  <si>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</si>
  <si>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</si>
  <si>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</si>
  <si>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</si>
  <si>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</si>
  <si>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</si>
  <si>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</si>
  <si>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</si>
  <si>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</si>
  <si>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</si>
  <si>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</si>
  <si>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</si>
  <si>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</si>
  <si>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</si>
  <si>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</si>
  <si>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</si>
  <si>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</si>
  <si>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</si>
  <si>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</si>
  <si>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</si>
  <si>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</si>
  <si>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</si>
  <si>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</si>
  <si>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</si>
  <si>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</si>
  <si>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</si>
  <si>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</si>
  <si>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</si>
  <si>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</si>
  <si>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</si>
  <si>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</si>
  <si>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</si>
  <si>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</si>
  <si>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</si>
  <si>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</si>
  <si>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</si>
  <si>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</si>
  <si>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</si>
  <si>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</si>
  <si>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</si>
  <si>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</si>
  <si>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</si>
  <si>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</si>
  <si>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</si>
  <si>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</si>
  <si>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</si>
  <si>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</si>
  <si>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</si>
  <si>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</si>
  <si>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</si>
  <si>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</si>
  <si>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</si>
  <si>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</si>
  <si>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</si>
  <si>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</si>
  <si>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</si>
  <si>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</si>
  <si>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</si>
  <si>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</si>
  <si>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</si>
  <si>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</si>
  <si>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</si>
  <si>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</si>
  <si>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</si>
  <si>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</si>
  <si>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</si>
  <si>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</si>
  <si>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</si>
  <si>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</si>
  <si>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</si>
  <si>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</si>
  <si>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</si>
  <si>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</si>
  <si>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</si>
  <si>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</si>
  <si>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</si>
  <si>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</si>
  <si>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</si>
  <si>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</si>
  <si>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</si>
  <si>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</si>
  <si>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</si>
  <si>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</si>
  <si>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</si>
  <si>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</si>
  <si>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</si>
  <si>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</si>
  <si>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</si>
  <si>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</si>
  <si>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</si>
  <si>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</si>
  <si>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</si>
  <si>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</si>
  <si>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</si>
  <si>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</si>
  <si>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</si>
  <si>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</si>
  <si>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</si>
  <si>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</si>
  <si>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</si>
  <si>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</si>
  <si>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</si>
  <si>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</si>
  <si>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</si>
  <si>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</si>
  <si>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</si>
  <si>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</si>
  <si>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</si>
  <si>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</si>
  <si>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</si>
  <si>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</si>
  <si>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</si>
  <si>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</si>
  <si>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</si>
  <si>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</si>
  <si>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</si>
  <si>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</si>
  <si>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</si>
  <si>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</si>
  <si>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</si>
  <si>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</si>
  <si>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</si>
  <si>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</si>
  <si>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</si>
  <si>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</si>
  <si>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</si>
  <si>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</si>
  <si>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</si>
  <si>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</si>
  <si>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</si>
  <si>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</si>
  <si>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</si>
  <si>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</si>
  <si>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</si>
  <si>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</si>
  <si>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</si>
  <si>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</si>
  <si>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</si>
  <si>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</si>
  <si>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</si>
  <si>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</si>
  <si>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</si>
  <si>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</si>
  <si>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</si>
  <si>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</si>
  <si>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</si>
  <si>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</si>
  <si>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</si>
  <si>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</si>
  <si>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</si>
  <si>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</si>
  <si>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</si>
  <si>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</si>
  <si>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</si>
  <si>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</si>
  <si>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</si>
  <si>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</si>
  <si>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</si>
  <si>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</si>
  <si>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</si>
  <si>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</si>
  <si>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</si>
  <si>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</si>
  <si>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</si>
  <si>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</si>
  <si>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</si>
  <si>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</si>
  <si>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</si>
  <si>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</si>
  <si>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</si>
  <si>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</si>
  <si>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</si>
  <si>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</si>
  <si>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</si>
  <si>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</si>
  <si>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</si>
  <si>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</si>
  <si>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</si>
  <si>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</si>
  <si>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</si>
  <si>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</si>
  <si>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</si>
  <si>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</si>
  <si>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</si>
  <si>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</si>
  <si>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</si>
  <si>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</si>
  <si>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</si>
  <si>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</si>
  <si>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</si>
  <si>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</si>
  <si>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</si>
  <si>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</si>
  <si>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</si>
  <si>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</si>
  <si>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</si>
  <si>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</si>
  <si>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</si>
  <si>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</si>
  <si>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</si>
  <si>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</si>
  <si>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</si>
  <si>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</si>
  <si>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</si>
  <si>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</si>
  <si>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</si>
  <si>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</si>
  <si>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</si>
  <si>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</si>
  <si>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</si>
  <si>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</si>
  <si>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</si>
  <si>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</si>
  <si>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</si>
  <si>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</si>
  <si>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</si>
  <si>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</si>
  <si>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</si>
  <si>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</si>
  <si>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</si>
  <si>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</si>
  <si>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</si>
  <si>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</si>
  <si>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</si>
  <si>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</si>
  <si>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</si>
  <si>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</si>
  <si>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</si>
  <si>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</si>
  <si>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</si>
  <si>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</si>
  <si>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</si>
  <si>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</si>
  <si>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</si>
  <si>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</si>
  <si>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</si>
  <si>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</si>
  <si>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</si>
  <si>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</si>
  <si>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</si>
  <si>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</si>
  <si>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</si>
  <si>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</si>
  <si>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</si>
  <si>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</si>
  <si>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</si>
  <si>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</si>
  <si>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</si>
  <si>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</si>
  <si>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</si>
  <si>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</si>
  <si>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</si>
  <si>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</si>
  <si>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</si>
  <si>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</si>
  <si>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</si>
  <si>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</si>
  <si>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</si>
  <si>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</si>
  <si>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</si>
  <si>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</si>
  <si>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</si>
  <si>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</si>
  <si>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</si>
  <si>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</si>
  <si>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</si>
  <si>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</si>
  <si>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</si>
  <si>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</si>
  <si>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</si>
  <si>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</si>
  <si>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</si>
  <si>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</si>
  <si>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</si>
  <si>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</si>
  <si>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</si>
  <si>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</si>
  <si>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</si>
  <si>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</si>
  <si>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</si>
  <si>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</si>
  <si>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</si>
  <si>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</si>
  <si>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</si>
  <si>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</si>
  <si>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</si>
  <si>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</si>
  <si>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</si>
  <si>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</si>
  <si>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</si>
  <si>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</si>
  <si>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</si>
  <si>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</si>
  <si>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</si>
  <si>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</si>
  <si>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</si>
  <si>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</si>
  <si>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</si>
  <si>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</si>
  <si>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</si>
  <si>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</si>
  <si>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</si>
  <si>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</si>
  <si>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</si>
  <si>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</si>
  <si>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</si>
  <si>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</si>
  <si>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</si>
  <si>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</si>
  <si>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</si>
  <si>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</si>
  <si>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</si>
  <si>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</si>
  <si>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</si>
  <si>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</si>
  <si>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</si>
  <si>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</si>
  <si>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</si>
  <si>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</si>
  <si>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</si>
  <si>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</si>
  <si>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</si>
  <si>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</si>
  <si>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</si>
  <si>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</si>
  <si>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</si>
  <si>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</si>
  <si>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</si>
  <si>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</si>
  <si>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</si>
  <si>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</si>
  <si>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</si>
  <si>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</si>
  <si>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</si>
  <si>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</si>
  <si>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</si>
  <si>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</si>
  <si>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</si>
  <si>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</si>
  <si>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</si>
  <si>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</si>
  <si>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</si>
  <si>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</si>
  <si>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</si>
  <si>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</si>
  <si>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</si>
  <si>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</si>
  <si>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</si>
  <si>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</si>
  <si>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</si>
  <si>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</si>
  <si>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</si>
  <si>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</si>
  <si>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</si>
  <si>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</si>
  <si>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</si>
  <si>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</si>
  <si>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</si>
  <si>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</si>
  <si>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</si>
  <si>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</si>
  <si>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</si>
  <si>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</si>
  <si>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</si>
  <si>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</si>
  <si>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</si>
  <si>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</si>
  <si>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</si>
  <si>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</si>
  <si>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</si>
  <si>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</si>
  <si>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</si>
  <si>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</si>
  <si>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</si>
  <si>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</si>
  <si>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</si>
  <si>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</si>
  <si>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</si>
  <si>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</si>
  <si>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</si>
  <si>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</si>
  <si>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</si>
  <si>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</si>
  <si>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</si>
  <si>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</si>
  <si>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</si>
  <si>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</si>
  <si>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</si>
  <si>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</si>
  <si>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</si>
  <si>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</si>
  <si>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</si>
  <si>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</si>
  <si>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</si>
  <si>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</si>
  <si>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</si>
  <si>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</si>
  <si>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</si>
  <si>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</si>
  <si>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</si>
  <si>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</si>
  <si>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</si>
  <si>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</si>
  <si>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</si>
  <si>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</si>
  <si>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</si>
  <si>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</si>
  <si>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</si>
  <si>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</si>
  <si>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</si>
  <si>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</si>
  <si>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</si>
  <si>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</si>
  <si>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</si>
  <si>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</si>
  <si>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</si>
  <si>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</si>
  <si>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</si>
  <si>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</si>
  <si>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</si>
  <si>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</si>
  <si>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</si>
  <si>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</si>
  <si>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</si>
  <si>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</si>
  <si>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</si>
  <si>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</si>
  <si>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</si>
  <si>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</si>
  <si>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</si>
  <si>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</si>
  <si>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</si>
  <si>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</si>
  <si>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</si>
  <si>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</si>
  <si>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</si>
  <si>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</si>
  <si>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</si>
  <si>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</si>
  <si>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</si>
  <si>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</si>
  <si>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</si>
  <si>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</si>
  <si>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</si>
  <si>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</si>
  <si>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</si>
  <si>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</si>
  <si>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</si>
  <si>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</si>
  <si>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</si>
  <si>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</si>
  <si>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</si>
  <si>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</si>
  <si>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</si>
  <si>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</si>
  <si>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</si>
  <si>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</si>
  <si>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</si>
  <si>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</si>
  <si>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</si>
  <si>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</si>
  <si>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</si>
  <si>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</si>
  <si>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</si>
  <si>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</si>
  <si>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</si>
  <si>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</si>
  <si>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</si>
  <si>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</si>
  <si>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</si>
  <si>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</si>
  <si>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</si>
  <si>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</si>
  <si>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</si>
  <si>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</si>
  <si>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</si>
  <si>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</si>
  <si>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</si>
  <si>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</si>
  <si>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</si>
  <si>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</si>
  <si>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</si>
  <si>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</si>
  <si>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</si>
  <si>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</si>
  <si>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</si>
  <si>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</si>
  <si>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</si>
  <si>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</si>
  <si>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</si>
  <si>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</si>
  <si>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</si>
  <si>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</si>
  <si>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</si>
  <si>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</si>
  <si>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</si>
  <si>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</si>
  <si>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</si>
  <si>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</si>
  <si>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</si>
  <si>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</si>
  <si>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</si>
  <si>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</si>
  <si>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</si>
  <si>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</si>
  <si>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</si>
  <si>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</si>
  <si>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</si>
  <si>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</si>
  <si>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</si>
  <si>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</si>
  <si>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</si>
  <si>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</si>
  <si>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</si>
  <si>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</si>
  <si>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</si>
  <si>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</si>
  <si>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</si>
  <si>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</si>
  <si>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</si>
  <si>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</si>
  <si>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</si>
  <si>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</si>
  <si>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</si>
  <si>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</si>
  <si>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</si>
  <si>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</si>
  <si>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</si>
  <si>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</si>
  <si>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</si>
  <si>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</si>
  <si>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</si>
  <si>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</si>
  <si>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</si>
  <si>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</si>
  <si>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</si>
  <si>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</si>
  <si>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</si>
  <si>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</si>
  <si>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</si>
  <si>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</si>
  <si>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</si>
  <si>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</si>
  <si>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</si>
  <si>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</si>
  <si>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</si>
  <si>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</si>
  <si>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</si>
  <si>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</si>
  <si>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</si>
  <si>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</si>
  <si>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</si>
  <si>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</si>
  <si>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</si>
  <si>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</si>
  <si>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</si>
  <si>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</si>
  <si>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</si>
  <si>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</si>
  <si>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</si>
  <si>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</si>
  <si>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</si>
  <si>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</si>
  <si>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</si>
  <si>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</si>
  <si>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</si>
  <si>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</si>
  <si>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</si>
  <si>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</si>
  <si>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</si>
  <si>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</si>
  <si>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</si>
  <si>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</si>
  <si>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</si>
  <si>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</si>
  <si>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</si>
  <si>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</si>
  <si>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</si>
  <si>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</si>
  <si>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</si>
  <si>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</si>
  <si>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</si>
  <si>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</si>
  <si>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</si>
  <si>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</si>
  <si>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</si>
  <si>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</si>
  <si>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</si>
  <si>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</si>
  <si>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</si>
  <si>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</si>
  <si>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</si>
  <si>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</si>
  <si>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</si>
  <si>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</si>
  <si>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</si>
  <si>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</si>
  <si>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</si>
  <si>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</si>
  <si>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</si>
  <si>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</si>
  <si>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</si>
  <si>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</si>
  <si>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</si>
  <si>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</si>
  <si>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</si>
  <si>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</si>
  <si>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</si>
  <si>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</si>
  <si>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</si>
  <si>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</si>
  <si>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</si>
  <si>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</si>
  <si>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</si>
  <si>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</si>
  <si>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</si>
  <si>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</si>
  <si>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</si>
  <si>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</si>
  <si>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</si>
  <si>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</si>
  <si>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</si>
  <si>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</si>
  <si>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</si>
  <si>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</si>
  <si>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</si>
  <si>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</si>
  <si>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</si>
  <si>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</si>
  <si>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</si>
  <si>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</si>
  <si>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</si>
  <si>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</si>
  <si>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</si>
  <si>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</si>
  <si>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</si>
  <si>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</si>
  <si>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</si>
  <si>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</si>
  <si>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</si>
  <si>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</si>
  <si>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</si>
  <si>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</si>
  <si>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</si>
  <si>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</si>
  <si>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</si>
  <si>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</si>
  <si>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</si>
  <si>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</si>
  <si>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</si>
  <si>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</si>
  <si>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</si>
  <si>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</si>
  <si>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</si>
  <si>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</si>
  <si>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</si>
  <si>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</si>
  <si>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</si>
  <si>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</si>
  <si>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</si>
  <si>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</si>
  <si>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</si>
  <si>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</si>
  <si>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</si>
  <si>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</si>
  <si>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</si>
  <si>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</si>
  <si>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</si>
  <si>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</si>
  <si>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</si>
  <si>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</si>
  <si>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</si>
  <si>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</si>
  <si>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</si>
  <si>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</si>
  <si>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</si>
  <si>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</si>
  <si>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</si>
  <si>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</si>
  <si>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</si>
  <si>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</si>
  <si>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</si>
  <si>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</si>
  <si>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</si>
  <si>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</si>
  <si>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</si>
  <si>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</si>
  <si>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</si>
  <si>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</si>
  <si>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</si>
  <si>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</si>
  <si>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</si>
  <si>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</si>
  <si>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</si>
  <si>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</si>
  <si>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</si>
  <si>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</si>
  <si>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</si>
  <si>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</si>
  <si>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</si>
  <si>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</si>
  <si>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</si>
  <si>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</si>
  <si>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</si>
  <si>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</si>
  <si>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</si>
  <si>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</si>
  <si>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</si>
  <si>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</si>
  <si>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</si>
  <si>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</si>
  <si>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</si>
  <si>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</si>
  <si>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</si>
  <si>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</si>
  <si>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</si>
  <si>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</si>
  <si>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</si>
  <si>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</si>
  <si>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</si>
  <si>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</si>
  <si>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</si>
  <si>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</si>
  <si>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</si>
  <si>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</si>
  <si>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</si>
  <si>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</si>
  <si>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</si>
  <si>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</si>
  <si>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</si>
  <si>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</si>
  <si>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</si>
  <si>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</si>
  <si>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</si>
  <si>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</si>
  <si>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</si>
  <si>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</si>
  <si>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</si>
  <si>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</si>
  <si>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</si>
  <si>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</si>
  <si>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</si>
  <si>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</si>
  <si>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</si>
  <si>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</si>
  <si>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</si>
  <si>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</si>
  <si>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</si>
  <si>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</si>
  <si>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</si>
  <si>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</si>
  <si>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</si>
  <si>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</si>
  <si>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</si>
  <si>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</si>
  <si>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</si>
  <si>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</si>
  <si>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</si>
  <si>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</si>
  <si>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</si>
  <si>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</si>
  <si>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</si>
  <si>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</si>
  <si>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</si>
  <si>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</si>
  <si>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</si>
  <si>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</si>
  <si>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</si>
  <si>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</si>
  <si>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</si>
  <si>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</si>
  <si>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</si>
  <si>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</si>
  <si>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</si>
  <si>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</si>
  <si>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</si>
  <si>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</si>
  <si>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</si>
  <si>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</si>
  <si>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</si>
  <si>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</si>
  <si>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</si>
  <si>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</si>
  <si>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</si>
  <si>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</si>
  <si>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</si>
  <si>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</si>
  <si>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</si>
  <si>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</si>
  <si>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</si>
  <si>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</si>
  <si>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</si>
  <si>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</si>
  <si>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</si>
  <si>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</si>
  <si>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</si>
  <si>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</si>
  <si>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</si>
  <si>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</si>
  <si>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</si>
  <si>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</si>
  <si>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</si>
  <si>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</si>
  <si>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</si>
  <si>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</si>
  <si>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</si>
  <si>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</si>
  <si>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</si>
  <si>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</si>
  <si>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</si>
  <si>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</si>
  <si>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</si>
  <si>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</si>
  <si>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</si>
  <si>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</si>
  <si>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</si>
  <si>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</si>
  <si>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</si>
  <si>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</si>
  <si>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</si>
  <si>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</si>
  <si>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</si>
  <si>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</si>
  <si>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</si>
  <si>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</si>
  <si>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</si>
  <si>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</si>
  <si>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</si>
  <si>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</si>
  <si>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</si>
  <si>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</si>
  <si>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</si>
  <si>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</si>
  <si>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</si>
  <si>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</si>
  <si>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</si>
  <si>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</si>
  <si>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</si>
  <si>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</si>
  <si>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</si>
  <si>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</si>
  <si>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</si>
  <si>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</si>
  <si>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</si>
  <si>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</si>
  <si>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</si>
  <si>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</si>
  <si>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</si>
  <si>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</si>
  <si>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</si>
  <si>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</si>
  <si>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</si>
  <si>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</si>
  <si>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</si>
  <si>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</si>
  <si>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</si>
  <si>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</si>
  <si>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</si>
  <si>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</si>
  <si>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</si>
  <si>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</si>
  <si>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</si>
  <si>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</si>
  <si>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</si>
  <si>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</si>
  <si>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</si>
  <si>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</si>
  <si>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</si>
  <si>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</si>
  <si>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</si>
  <si>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</si>
  <si>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</si>
  <si>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</si>
  <si>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</si>
  <si>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</si>
  <si>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</si>
  <si>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</si>
  <si>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</si>
  <si>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</si>
  <si>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</si>
  <si>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</si>
  <si>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</si>
  <si>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</si>
  <si>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</si>
  <si>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</si>
  <si>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</si>
  <si>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</si>
  <si>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</si>
  <si>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</si>
  <si>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</si>
  <si>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</si>
  <si>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</si>
  <si>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</si>
  <si>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</si>
  <si>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</si>
  <si>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</si>
  <si>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</si>
  <si>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</si>
  <si>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</si>
  <si>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</si>
  <si>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</si>
  <si>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</si>
  <si>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</si>
  <si>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</si>
  <si>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</si>
  <si>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</si>
  <si>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</si>
  <si>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</si>
  <si>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</si>
  <si>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</si>
  <si>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</si>
  <si>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</si>
  <si>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</si>
  <si>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</si>
  <si>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</si>
  <si>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</si>
  <si>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</si>
  <si>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</si>
  <si>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</si>
  <si>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</si>
  <si>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</si>
  <si>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</si>
  <si>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</si>
  <si>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</si>
  <si>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</si>
  <si>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</si>
  <si>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</si>
  <si>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</si>
  <si>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</si>
  <si>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</si>
  <si>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</si>
  <si>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</si>
  <si>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</si>
  <si>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</si>
  <si>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</si>
  <si>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</si>
  <si>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</si>
  <si>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</si>
  <si>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</si>
  <si>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</si>
  <si>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</si>
  <si>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</si>
  <si>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</si>
  <si>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</si>
  <si>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</si>
  <si>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</si>
  <si>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</si>
  <si>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</si>
  <si>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</si>
  <si>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</si>
  <si>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</si>
  <si>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</si>
  <si>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</si>
  <si>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</si>
  <si>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</si>
  <si>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</si>
  <si>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</si>
  <si>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</si>
  <si>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</si>
  <si>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</si>
  <si>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</si>
  <si>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</si>
  <si>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</si>
  <si>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</si>
  <si>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</si>
  <si>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</si>
  <si>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</si>
  <si>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</si>
  <si>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</si>
  <si>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</si>
  <si>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</si>
  <si>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</si>
  <si>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</si>
  <si>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</si>
  <si>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</si>
  <si>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</si>
  <si>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</si>
  <si>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</si>
  <si>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</si>
  <si>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</si>
  <si>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</si>
  <si>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</si>
  <si>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</si>
  <si>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</si>
  <si>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</si>
  <si>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</si>
  <si>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</si>
  <si>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</si>
  <si>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</si>
  <si>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</si>
  <si>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</si>
  <si>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</si>
  <si>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</si>
  <si>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</si>
  <si>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</si>
  <si>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</si>
  <si>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</si>
  <si>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</si>
  <si>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</si>
  <si>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</si>
  <si>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</si>
  <si>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</si>
  <si>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</si>
  <si>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</si>
  <si>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</si>
  <si>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</si>
  <si>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</si>
  <si>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</si>
  <si>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</si>
  <si>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</si>
  <si>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</si>
  <si>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</si>
  <si>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</si>
  <si>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</si>
  <si>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</si>
  <si>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</si>
  <si>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</si>
  <si>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</si>
  <si>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</si>
  <si>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</si>
  <si>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</si>
  <si>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</si>
  <si>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</si>
  <si>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</si>
  <si>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</si>
  <si>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</si>
  <si>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</si>
  <si>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</si>
  <si>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</si>
  <si>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</si>
  <si>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</si>
  <si>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</si>
  <si>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</si>
  <si>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</si>
  <si>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</si>
  <si>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</si>
  <si>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</si>
  <si>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</si>
  <si>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</si>
  <si>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</si>
  <si>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</si>
  <si>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</si>
  <si>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</si>
  <si>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</si>
  <si>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</si>
  <si>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</si>
  <si>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</si>
  <si>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</si>
  <si>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</si>
  <si>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</si>
  <si>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</si>
  <si>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</si>
  <si>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</si>
  <si>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</si>
  <si>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</si>
  <si>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</si>
  <si>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</si>
  <si>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</si>
  <si>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</si>
  <si>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</si>
  <si>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</si>
  <si>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</si>
  <si>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</si>
  <si>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</si>
  <si>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</si>
  <si>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</si>
  <si>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</si>
  <si>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</si>
  <si>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</si>
  <si>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</si>
  <si>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</si>
  <si>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</si>
  <si>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</si>
  <si>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</si>
  <si>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</si>
  <si>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</si>
  <si>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</si>
  <si>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</si>
  <si>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</si>
  <si>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</si>
  <si>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</si>
  <si>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</si>
  <si>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</si>
  <si>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</si>
  <si>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</si>
  <si>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</si>
  <si>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</si>
  <si>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</si>
  <si>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</si>
  <si>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</si>
  <si>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</si>
  <si>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</si>
  <si>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</si>
  <si>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</si>
  <si>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</si>
  <si>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</si>
  <si>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</si>
  <si>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</si>
  <si>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</si>
  <si>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</si>
  <si>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</si>
  <si>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</si>
  <si>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</si>
  <si>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</si>
  <si>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</si>
  <si>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</si>
  <si>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</si>
  <si>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</si>
  <si>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</si>
  <si>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</si>
  <si>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</si>
  <si>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</si>
  <si>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</si>
  <si>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</si>
  <si>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</si>
  <si>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</si>
  <si>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</si>
  <si>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</si>
  <si>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</si>
  <si>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</si>
  <si>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</si>
  <si>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</si>
  <si>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</si>
  <si>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</si>
  <si>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</si>
  <si>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</si>
  <si>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</si>
  <si>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</si>
  <si>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</si>
  <si>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</si>
  <si>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</si>
  <si>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</si>
  <si>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</si>
  <si>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</si>
  <si>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</si>
  <si>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</si>
  <si>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</si>
  <si>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</si>
  <si>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</si>
  <si>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</si>
  <si>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</si>
  <si>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</si>
  <si>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</si>
  <si>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</si>
  <si>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</si>
  <si>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</si>
  <si>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</si>
  <si>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</si>
  <si>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</si>
  <si>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</si>
  <si>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</si>
  <si>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</si>
  <si>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</si>
  <si>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</si>
  <si>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</si>
  <si>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</si>
  <si>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</si>
  <si>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</si>
  <si>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</si>
  <si>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</si>
  <si>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</si>
  <si>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</si>
  <si>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</si>
  <si>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</si>
  <si>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</si>
  <si>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</si>
  <si>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</si>
  <si>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</si>
  <si>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</si>
  <si>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</si>
  <si>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</si>
  <si>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</si>
  <si>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</si>
  <si>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</si>
  <si>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</si>
  <si>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</si>
  <si>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</si>
  <si>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</si>
  <si>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</si>
  <si>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</si>
  <si>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</si>
  <si>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</si>
  <si>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</si>
  <si>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</si>
  <si>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</si>
  <si>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</si>
  <si>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</si>
  <si>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</si>
  <si>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</si>
  <si>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</si>
  <si>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</si>
  <si>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</si>
  <si>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</si>
  <si>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</si>
  <si>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</si>
  <si>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</si>
  <si>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</si>
  <si>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</si>
  <si>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</si>
  <si>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</si>
  <si>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</si>
  <si>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</si>
  <si>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</si>
  <si>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</si>
  <si>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</si>
  <si>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</si>
  <si>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</si>
  <si>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</si>
  <si>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</si>
  <si>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</si>
  <si>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</si>
  <si>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</si>
  <si>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</si>
  <si>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</si>
  <si>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</si>
  <si>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</si>
  <si>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</si>
  <si>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</si>
  <si>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</si>
  <si>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</si>
  <si>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</si>
  <si>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</si>
  <si>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</si>
  <si>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</si>
  <si>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</si>
  <si>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</si>
  <si>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</si>
  <si>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</si>
  <si>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</si>
  <si>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</si>
  <si>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</si>
  <si>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</si>
  <si>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</si>
  <si>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</si>
  <si>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</si>
  <si>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</si>
  <si>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</si>
  <si>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</si>
  <si>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</si>
  <si>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</si>
  <si>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</si>
  <si>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</si>
  <si>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</si>
  <si>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</si>
  <si>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</si>
  <si>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</si>
  <si>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</si>
  <si>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</si>
  <si>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</si>
  <si>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</si>
  <si>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</si>
  <si>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</si>
  <si>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</si>
  <si>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</si>
  <si>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</si>
  <si>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</si>
  <si>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</si>
  <si>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</si>
  <si>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</si>
  <si>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</si>
  <si>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</si>
  <si>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</si>
  <si>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</si>
  <si>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</si>
  <si>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</si>
  <si>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</si>
  <si>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</si>
  <si>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</si>
  <si>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</si>
  <si>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</si>
  <si>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</si>
  <si>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</si>
  <si>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</si>
  <si>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</si>
  <si>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</si>
  <si>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</si>
  <si>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</si>
  <si>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</si>
  <si>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</si>
  <si>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</si>
  <si>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</si>
  <si>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</si>
  <si>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</si>
  <si>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</si>
  <si>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</si>
  <si>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</si>
  <si>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</si>
  <si>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</si>
  <si>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</si>
  <si>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</si>
  <si>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</si>
  <si>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</si>
  <si>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</si>
  <si>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</si>
  <si>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</si>
  <si>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</si>
  <si>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</si>
  <si>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</si>
  <si>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</si>
  <si>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</si>
  <si>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</si>
  <si>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</si>
  <si>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</si>
  <si>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</si>
  <si>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</si>
  <si>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</si>
  <si>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</si>
  <si>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</si>
  <si>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</si>
  <si>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</si>
  <si>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</si>
  <si>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</si>
  <si>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</si>
  <si>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</si>
  <si>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</si>
  <si>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</si>
  <si>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</si>
  <si>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</si>
  <si>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</si>
  <si>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</si>
  <si>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</si>
  <si>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</si>
  <si>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</si>
  <si>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</si>
  <si>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</si>
  <si>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</si>
  <si>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</si>
  <si>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</si>
  <si>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</si>
  <si>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</si>
  <si>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</si>
  <si>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</si>
  <si>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</si>
  <si>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</si>
  <si>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</si>
  <si>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</si>
  <si>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</si>
  <si>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</si>
  <si>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</si>
  <si>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</si>
  <si>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</si>
  <si>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</si>
  <si>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</si>
  <si>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</si>
  <si>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</si>
  <si>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</si>
  <si>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</si>
  <si>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</si>
  <si>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</si>
  <si>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</si>
  <si>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</si>
  <si>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</si>
  <si>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</si>
  <si>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</si>
  <si>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</si>
  <si>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</si>
  <si>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</si>
  <si>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</si>
  <si>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</si>
  <si>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</si>
  <si>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</si>
  <si>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</si>
  <si>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</si>
  <si>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</si>
  <si>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</si>
  <si>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</si>
  <si>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</si>
  <si>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</si>
  <si>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</si>
  <si>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</si>
  <si>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</si>
  <si>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</si>
  <si>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</si>
  <si>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</si>
  <si>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</si>
  <si>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</si>
  <si>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</si>
  <si>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</si>
  <si>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</si>
  <si>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</si>
  <si>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</si>
  <si>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</si>
  <si>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</si>
  <si>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</si>
  <si>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</si>
  <si>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</si>
  <si>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</si>
  <si>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</si>
  <si>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</si>
  <si>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</si>
  <si>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</si>
  <si>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</si>
  <si>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</si>
  <si>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</si>
  <si>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</si>
  <si>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</si>
  <si>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</si>
  <si>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</si>
  <si>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</si>
  <si>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</si>
  <si>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</si>
  <si>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</si>
  <si>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</si>
  <si>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</si>
  <si>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</si>
  <si>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</si>
  <si>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</si>
  <si>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</si>
  <si>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</si>
  <si>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</si>
  <si>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</si>
  <si>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</si>
  <si>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</si>
  <si>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</si>
  <si>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</si>
  <si>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</si>
  <si>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</si>
  <si>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</si>
  <si>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</si>
  <si>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</si>
  <si>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</si>
  <si>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</si>
  <si>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</si>
  <si>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</si>
  <si>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</si>
  <si>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</si>
  <si>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</si>
  <si>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</si>
  <si>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</si>
  <si>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</si>
  <si>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</si>
  <si>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</si>
  <si>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</si>
  <si>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</si>
  <si>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</si>
  <si>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</si>
  <si>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</si>
  <si>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</si>
  <si>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</si>
  <si>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</si>
  <si>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</si>
  <si>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</si>
  <si>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</si>
  <si>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</si>
  <si>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</si>
  <si>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</si>
  <si>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</si>
  <si>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</si>
  <si>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</si>
  <si>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</si>
  <si>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</si>
  <si>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</si>
  <si>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</si>
  <si>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</si>
  <si>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</si>
  <si>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</si>
  <si>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</si>
  <si>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</si>
  <si>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</si>
  <si>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</si>
  <si>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</si>
  <si>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</si>
  <si>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</si>
  <si>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</si>
  <si>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</si>
  <si>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</si>
  <si>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</si>
  <si>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</si>
  <si>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</si>
  <si>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</si>
  <si>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</si>
  <si>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</si>
  <si>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</si>
  <si>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</si>
  <si>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</si>
  <si>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</si>
  <si>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</si>
  <si>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</si>
  <si>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</si>
  <si>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</si>
  <si>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</si>
  <si>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</si>
  <si>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</si>
  <si>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</si>
  <si>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</si>
  <si>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</si>
  <si>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</si>
  <si>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</si>
  <si>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</si>
  <si>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</si>
  <si>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</si>
  <si>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</si>
  <si>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</si>
  <si>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</si>
  <si>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</si>
  <si>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</si>
  <si>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</si>
  <si>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</si>
  <si>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</si>
  <si>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</si>
  <si>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</si>
  <si>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</si>
  <si>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</si>
  <si>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</si>
  <si>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</si>
  <si>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</si>
  <si>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</si>
  <si>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</si>
  <si>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</si>
  <si>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</si>
  <si>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</si>
  <si>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</si>
  <si>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</si>
  <si>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</si>
  <si>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</si>
  <si>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</si>
  <si>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</si>
  <si>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</si>
  <si>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</si>
  <si>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</si>
  <si>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</si>
  <si>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</si>
  <si>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</si>
  <si>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</si>
  <si>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</si>
  <si>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</si>
  <si>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</si>
  <si>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</si>
  <si>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</si>
  <si>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</si>
  <si>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</si>
  <si>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</si>
  <si>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</si>
  <si>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</si>
  <si>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</si>
  <si>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</si>
  <si>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</si>
  <si>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</si>
  <si>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</si>
  <si>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</si>
  <si>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</si>
  <si>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</si>
  <si>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</si>
  <si>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</si>
  <si>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</si>
  <si>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</si>
  <si>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</si>
  <si>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</si>
  <si>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</si>
  <si>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</si>
  <si>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</si>
  <si>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</si>
  <si>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</si>
  <si>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</si>
  <si>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</si>
  <si>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</si>
  <si>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</si>
  <si>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</si>
  <si>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</si>
  <si>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</si>
  <si>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</si>
  <si>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</si>
  <si>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</si>
  <si>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</si>
  <si>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</si>
  <si>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</si>
  <si>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</si>
  <si>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</si>
  <si>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</si>
  <si>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</si>
  <si>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</si>
  <si>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</si>
  <si>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</si>
  <si>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</si>
  <si>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</si>
  <si>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</si>
  <si>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</si>
  <si>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</si>
  <si>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</si>
  <si>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</si>
  <si>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</si>
  <si>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</si>
  <si>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</si>
  <si>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</si>
  <si>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</si>
  <si>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</si>
  <si>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</si>
  <si>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</si>
  <si>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</si>
  <si>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</si>
  <si>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</si>
  <si>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</si>
  <si>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</si>
  <si>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</si>
  <si>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</si>
  <si>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</si>
  <si>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</si>
  <si>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</si>
  <si>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</si>
  <si>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</si>
  <si>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</si>
  <si>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</si>
  <si>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</si>
  <si>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</si>
  <si>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</si>
  <si>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</si>
  <si>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</si>
  <si>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</si>
  <si>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</si>
  <si>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</si>
  <si>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</si>
  <si>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</si>
  <si>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</si>
  <si>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</si>
  <si>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</si>
  <si>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</si>
  <si>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</si>
  <si>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</si>
  <si>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</si>
  <si>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</si>
  <si>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</si>
  <si>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</si>
  <si>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</si>
  <si>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</si>
  <si>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</si>
  <si>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</si>
  <si>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</si>
  <si>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</si>
  <si>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</si>
  <si>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</si>
  <si>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</si>
  <si>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</si>
  <si>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</si>
  <si>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</si>
  <si>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</si>
  <si>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</si>
  <si>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</si>
  <si>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</si>
  <si>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</si>
  <si>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</si>
  <si>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</si>
  <si>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</si>
  <si>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</si>
  <si>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</si>
  <si>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</si>
  <si>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</si>
  <si>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</si>
  <si>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</si>
  <si>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</si>
  <si>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</si>
  <si>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</si>
  <si>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</si>
  <si>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</si>
  <si>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</si>
  <si>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</si>
  <si>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</si>
  <si>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</si>
  <si>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</si>
  <si>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</si>
  <si>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</si>
  <si>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</si>
  <si>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</si>
  <si>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</si>
  <si>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</si>
  <si>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</si>
  <si>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</si>
  <si>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</si>
  <si>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</si>
  <si>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</si>
  <si>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</si>
  <si>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</si>
  <si>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</si>
  <si>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</si>
  <si>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</si>
  <si>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</si>
  <si>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</si>
  <si>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</si>
  <si>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</si>
  <si>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</si>
  <si>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</si>
  <si>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</si>
  <si>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</si>
  <si>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</si>
  <si>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</si>
  <si>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</si>
  <si>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</si>
  <si>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</si>
  <si>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</si>
  <si>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</si>
  <si>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</si>
  <si>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</si>
  <si>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</si>
  <si>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</si>
  <si>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</si>
  <si>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</si>
  <si>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</si>
  <si>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</si>
  <si>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</si>
  <si>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</si>
  <si>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</si>
  <si>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</si>
  <si>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</si>
  <si>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</si>
  <si>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</si>
  <si>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</si>
  <si>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</si>
  <si>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</si>
  <si>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</si>
  <si>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</si>
  <si>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</si>
  <si>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</si>
  <si>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</si>
  <si>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</si>
  <si>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</si>
  <si>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</si>
  <si>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</si>
  <si>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</si>
  <si>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</si>
  <si>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</si>
  <si>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</si>
  <si>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</si>
  <si>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</si>
  <si>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</si>
  <si>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</si>
  <si>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</si>
  <si>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</si>
  <si>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</si>
  <si>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</si>
  <si>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</si>
  <si>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</si>
  <si>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</si>
  <si>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</si>
  <si>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</si>
  <si>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</si>
  <si>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</si>
  <si>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</si>
  <si>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</si>
  <si>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</si>
  <si>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</si>
  <si>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</si>
  <si>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</si>
  <si>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</si>
  <si>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</si>
  <si>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</si>
  <si>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</si>
  <si>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</si>
  <si>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</si>
  <si>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</si>
  <si>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</si>
  <si>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</si>
  <si>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</si>
  <si>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</si>
  <si>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</si>
  <si>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</si>
  <si>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</si>
  <si>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</si>
  <si>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</si>
  <si>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</si>
  <si>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</si>
  <si>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</si>
  <si>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</si>
  <si>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</si>
  <si>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</si>
  <si>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</si>
  <si>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</si>
  <si>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</si>
  <si>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</si>
  <si>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</si>
  <si>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</si>
  <si>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</si>
  <si>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</si>
  <si>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</si>
  <si>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</si>
  <si>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</si>
  <si>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</si>
  <si>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</si>
  <si>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</si>
  <si>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</si>
  <si>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</si>
  <si>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</si>
  <si>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</si>
  <si>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</si>
  <si>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</si>
  <si>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</si>
  <si>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</si>
  <si>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</si>
  <si>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</si>
  <si>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</si>
  <si>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</si>
  <si>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</si>
  <si>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</si>
  <si>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</si>
  <si>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</si>
  <si>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</si>
  <si>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</si>
  <si>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</si>
  <si>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</si>
  <si>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</si>
  <si>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</si>
  <si>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</si>
  <si>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</si>
  <si>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</si>
  <si>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</si>
  <si>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</si>
  <si>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</si>
  <si>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</si>
  <si>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</si>
  <si>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</si>
  <si>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</si>
  <si>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</si>
  <si>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</si>
  <si>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</si>
  <si>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</si>
  <si>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</si>
  <si>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</si>
  <si>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</si>
  <si>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</si>
  <si>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</si>
  <si>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</si>
  <si>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</si>
  <si>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</si>
  <si>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</si>
  <si>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</si>
  <si>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</si>
  <si>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</si>
  <si>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</si>
  <si>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</si>
  <si>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</si>
  <si>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</si>
  <si>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</si>
  <si>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</si>
  <si>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</si>
  <si>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</si>
  <si>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</si>
  <si>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</si>
  <si>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</si>
  <si>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</si>
  <si>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</si>
  <si>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</si>
  <si>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</si>
  <si>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</si>
  <si>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</si>
  <si>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</si>
  <si>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</si>
  <si>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</si>
  <si>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</si>
  <si>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</si>
  <si>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</si>
  <si>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</si>
  <si>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</si>
  <si>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</si>
  <si>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</si>
  <si>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</si>
  <si>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</si>
  <si>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</si>
  <si>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</si>
  <si>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</si>
  <si>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</si>
  <si>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</si>
  <si>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</si>
  <si>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</si>
  <si>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</si>
  <si>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</si>
  <si>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</si>
  <si>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</si>
  <si>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</si>
  <si>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</si>
  <si>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</si>
  <si>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</si>
  <si>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</si>
  <si>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</si>
  <si>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</si>
  <si>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</si>
  <si>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</si>
  <si>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</si>
  <si>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</si>
  <si>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</si>
  <si>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</si>
  <si>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</si>
  <si>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</si>
  <si>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</si>
  <si>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</si>
  <si>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</si>
  <si>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</si>
  <si>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</si>
  <si>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</si>
  <si>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</si>
  <si>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</si>
  <si>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</si>
  <si>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</si>
  <si>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</si>
  <si>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</si>
  <si>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</si>
  <si>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</si>
  <si>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</si>
  <si>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</si>
  <si>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</si>
  <si>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</si>
  <si>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</si>
  <si>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</si>
  <si>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wasnâ€™t sure if it would work well with my iPhone 12 or whether it would impact my iPhoneâ€™s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</si>
  <si>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</si>
  <si>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ðŸ‘ðŸ»,So far super,Good,Good but issues with design,Maine 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</si>
  <si>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</si>
  <si>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</si>
  <si>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</si>
  <si>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ðŸ‘,Good,Good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</si>
  <si>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</si>
  <si>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</si>
  <si>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</si>
  <si>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</si>
  <si>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</si>
  <si>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</si>
  <si>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</si>
  <si>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</si>
  <si>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</si>
  <si>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Feature Wise OK at this Price But Sometimes call screen not come on the display of Watch,Problem with connection.,Good,Good watch,Worth 1799,Very nice product,Touch working smoothly.,Nice watch</t>
  </si>
  <si>
    <t>Itâ€™s A Good Purchase For Long term Personally I Like It Because It came With 2 Install Kits And Costed Me Around 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</si>
  <si>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</si>
  <si>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</si>
  <si>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</si>
  <si>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</si>
  <si>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</si>
  <si>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</si>
  <si>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</si>
  <si>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</si>
  <si>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</si>
  <si>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</si>
  <si>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</si>
  <si>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</si>
  <si>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</si>
  <si>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ðŸ™‚.</t>
  </si>
  <si>
    <t>à¤¬à¥ˆà¤Ÿà¤°à¥€ à¤•à¥‡ à¤°à¥‡à¤Ÿ à¤ à¥€à¤• à¤¹à¥ˆà¤‚ à¤¡à¤¿à¤²à¥€à¤µà¤°à¥€ à¤œà¥à¤¯à¤¾à¤¦à¤¾ à¤¹à¥ˆ 40 à¤°à¥à¤ªà¤à¤Ÿà¥‹à¤Ÿà¤² 290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</si>
  <si>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</si>
  <si>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</si>
  <si>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</si>
  <si>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</si>
  <si>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</si>
  <si>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</si>
  <si>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</si>
  <si>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</si>
  <si>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</si>
  <si>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</si>
  <si>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ðŸ‘ðŸ‘ðŸ‘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</si>
  <si>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</si>
  <si>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</si>
  <si>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</si>
  <si>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ðŸ‘,Good,Value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</si>
  <si>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</si>
  <si>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</si>
  <si>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à¤•à¥à¤µà¤¾à¤²à¤¿à¤Ÿà¥€ 2000 à¤•à¥‡ à¤•à¤°à¥€à¤¬ à¤®à¤¿à¤² à¤œà¤¾à¤¤à¥€ à¤¹à¥ˆ à¤¤à¥‹ à¤•à¥‹à¤ˆ à¤•à¥à¤¯à¥‹à¤‚ 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</si>
  <si>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Main_Category</t>
  </si>
  <si>
    <t>Reliability_Flag</t>
  </si>
  <si>
    <t>reliability_flag</t>
  </si>
  <si>
    <t>Price_Band</t>
  </si>
  <si>
    <t>main_category</t>
  </si>
  <si>
    <t>product_count</t>
  </si>
  <si>
    <t>avg_rating</t>
  </si>
  <si>
    <t>avg_discounted_price</t>
  </si>
  <si>
    <t>Computers&amp;Accessories</t>
  </si>
  <si>
    <t>Electronics</t>
  </si>
  <si>
    <t>HomeImprovement</t>
  </si>
  <si>
    <t>Home&amp;Kitchen</t>
  </si>
  <si>
    <t>OfficeProducts</t>
  </si>
  <si>
    <t>Toys&amp;Games</t>
  </si>
  <si>
    <t>Car&amp;Motorbike</t>
  </si>
  <si>
    <t>MusicalInstruments</t>
  </si>
  <si>
    <t>avg_discount_%</t>
  </si>
  <si>
    <t>Health&amp;PersonalCare</t>
  </si>
  <si>
    <t>Row Labels</t>
  </si>
  <si>
    <t>₹1500+</t>
  </si>
  <si>
    <t>₹200-500</t>
  </si>
  <si>
    <t>₹500-1500</t>
  </si>
  <si>
    <t>Under ₹200</t>
  </si>
  <si>
    <t>Grand Total</t>
  </si>
  <si>
    <t>Average of rating</t>
  </si>
  <si>
    <t>Count of product_id</t>
  </si>
  <si>
    <t>Rating_Tier</t>
  </si>
  <si>
    <t>Medium (1k-10k)</t>
  </si>
  <si>
    <t>High (10k+)</t>
  </si>
  <si>
    <t>Low (&lt;1k)</t>
  </si>
  <si>
    <t>Column Labels</t>
  </si>
  <si>
    <t>Discount_Bucket</t>
  </si>
  <si>
    <t>0-30%</t>
  </si>
  <si>
    <t>31-50%</t>
  </si>
  <si>
    <t>51-70%</t>
  </si>
  <si>
    <t>71%+</t>
  </si>
  <si>
    <t>(All)</t>
  </si>
  <si>
    <t>Total Count of product_id</t>
  </si>
  <si>
    <t>Total Average of rating</t>
  </si>
  <si>
    <t>DATA QUALITY NOTE: Multiple products share identical reviewer IDs. 
Example: B098NS6PVG, B082LZGK39, B082LSVT4B (all Ambrane cables) 
share the same 8 reviewer IDs. This artificially inflates rating_count 
metrics. Insights based on rating scores are reliable. 
Insights based on rating_count volume should be treated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</si>
</sst>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3" fontId="0" fillId="0" borderId="0" xfId="0" applyNumberFormat="1"/>
    <xf numFmtId="2" fontId="0" fillId="0" borderId="0" xfId="0" applyNumberFormat="1"/>
    <xf numFmtId="10" fontId="0" fillId="0" borderId="0" xfId="1" applyNumberFormat="1" applyFont="1"/>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alignmen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font>
        <b val="0"/>
        <i val="0"/>
        <strike val="0"/>
        <condense val="0"/>
        <extend val="0"/>
        <outline val="0"/>
        <shadow val="0"/>
        <u val="none"/>
        <vertAlign val="baseline"/>
        <sz val="11"/>
        <color theme="1"/>
        <name val="Calibri"/>
        <family val="2"/>
        <scheme val="minor"/>
      </font>
      <numFmt numFmtId="14" formatCode="0.00%"/>
    </dxf>
    <dxf>
      <fill>
        <patternFill>
          <bgColor theme="5" tint="0.39994506668294322"/>
        </patternFill>
      </fill>
    </dxf>
    <dxf>
      <numFmt numFmtId="2" formatCode="0.00"/>
    </dxf>
    <dxf>
      <alignment horizontal="general" vertical="center" textRotation="0" wrapText="1" indent="0" justifyLastLine="0" shrinkToFit="0" readingOrder="0"/>
    </dxf>
    <dxf>
      <numFmt numFmtId="2" formatCode="0.00"/>
    </dxf>
    <dxf>
      <font>
        <b val="0"/>
        <i val="0"/>
        <strike val="0"/>
        <condense val="0"/>
        <extend val="0"/>
        <outline val="0"/>
        <shadow val="0"/>
        <u val="none"/>
        <vertAlign val="baseline"/>
        <sz val="11"/>
        <color theme="1"/>
        <name val="Calibri"/>
        <family val="2"/>
        <scheme val="minor"/>
      </font>
      <numFmt numFmtId="14"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wanshu sharma" refreshedDate="46144.020303703706" createdVersion="8" refreshedVersion="8" minRefreshableVersion="3" recordCount="1465" xr:uid="{6C75BCAF-08AF-4252-88D7-82901399DABD}">
  <cacheSource type="worksheet">
    <worksheetSource name="Table2"/>
  </cacheSource>
  <cacheFields count="21">
    <cacheField name="product_id" numFmtId="0">
      <sharedItems/>
    </cacheField>
    <cacheField name="product_name" numFmtId="0">
      <sharedItems longText="1"/>
    </cacheField>
    <cacheField name="category" numFmtId="0">
      <sharedItems/>
    </cacheField>
    <cacheField name="Main_Category" numFmtId="0">
      <sharedItems count="9">
        <s v="Computers&amp;Accessories"/>
        <s v="Electronics"/>
        <s v="MusicalInstruments"/>
        <s v="OfficeProducts"/>
        <s v="Home&amp;Kitchen"/>
        <s v="HomeImprovement"/>
        <s v="Toys&amp;Games"/>
        <s v="Car&amp;Motorbike"/>
        <s v="Health&amp;PersonalCare"/>
      </sharedItems>
    </cacheField>
    <cacheField name="Reliability_Flag" numFmtId="0">
      <sharedItems/>
    </cacheField>
    <cacheField name="discounted_price" numFmtId="2">
      <sharedItems containsSemiMixedTypes="0" containsString="0" containsNumber="1" minValue="39" maxValue="77990"/>
    </cacheField>
    <cacheField name="actual_price" numFmtId="2">
      <sharedItems containsSemiMixedTypes="0" containsString="0" containsNumber="1" minValue="39" maxValue="139900"/>
    </cacheField>
    <cacheField name="Price_Band" numFmtId="2">
      <sharedItems count="4">
        <s v="₹200-500"/>
        <s v="Under ₹200"/>
        <s v="₹1500+"/>
        <s v="₹500-1500"/>
      </sharedItems>
    </cacheField>
    <cacheField name="discount_percentage" numFmtId="10">
      <sharedItems containsSemiMixedTypes="0" containsString="0" containsNumber="1" minValue="0" maxValue="0.94"/>
    </cacheField>
    <cacheField name="Discount_Bucket" numFmtId="10">
      <sharedItems count="4">
        <s v="51-70%"/>
        <s v="31-50%"/>
        <s v="71%+"/>
        <s v="0-30%"/>
      </sharedItems>
    </cacheField>
    <cacheField name="rating" numFmtId="0">
      <sharedItems containsMixedTypes="1" containsNumber="1" minValue="2" maxValue="5"/>
    </cacheField>
    <cacheField name="rating_count" numFmtId="2">
      <sharedItems containsString="0" containsBlank="1" containsNumber="1" containsInteger="1" minValue="2" maxValue="426973" count="1144">
        <n v="24269"/>
        <n v="43994"/>
        <n v="7928"/>
        <n v="94363"/>
        <n v="16905"/>
        <n v="24871"/>
        <n v="15188"/>
        <n v="30411"/>
        <n v="179691"/>
        <n v="13391"/>
        <n v="426973"/>
        <n v="2262"/>
        <n v="4768"/>
        <n v="18757"/>
        <n v="32840"/>
        <n v="13045"/>
        <n v="11976"/>
        <n v="815"/>
        <n v="10962"/>
        <n v="16299"/>
        <n v="9378"/>
        <n v="4703"/>
        <n v="12153"/>
        <n v="34899"/>
        <n v="2766"/>
        <n v="184"/>
        <n v="20850"/>
        <n v="74976"/>
        <n v="1934"/>
        <n v="974"/>
        <n v="355"/>
        <n v="1075"/>
        <n v="13552"/>
        <n v="576"/>
        <n v="7298"/>
        <n v="462"/>
        <n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n v="179692"/>
        <n v="6088"/>
        <n v="1383"/>
        <n v="5492"/>
        <n v="919"/>
        <n v="30023"/>
        <n v="387"/>
        <n v="211"/>
        <n v="4642"/>
        <n v="12"/>
        <n v="10480"/>
        <n v="24"/>
        <n v="254"/>
        <n v="3565"/>
        <n v="6255"/>
        <n v="57"/>
        <n v="577"/>
        <n v="1193"/>
        <n v="343"/>
        <n v="1611"/>
        <n v="6558"/>
        <n v="23169"/>
        <n v="2651"/>
        <n v="5"/>
        <n v="612"/>
        <n v="313"/>
        <n v="2957"/>
        <n v="6736"/>
        <n v="5451"/>
        <n v="10911"/>
        <n v="350"/>
        <n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m/>
        <n v="121"/>
        <n v="1001"/>
        <n v="112"/>
        <n v="3022"/>
        <n v="73"/>
        <n v="1029"/>
        <n v="1555"/>
        <n v="47"/>
        <n v="14896"/>
        <n v="1712"/>
        <n v="214"/>
        <n v="7"/>
        <n v="41"/>
        <n v="25"/>
        <n v="163"/>
        <n v="87"/>
        <n v="2165"/>
        <n v="1510"/>
        <n v="106"/>
        <n v="129"/>
        <n v="3049"/>
        <n v="390"/>
        <n v="621"/>
        <n v="265"/>
        <n v="838"/>
        <n v="143"/>
        <n v="151"/>
        <n v="200"/>
        <n v="227"/>
        <n v="538"/>
        <n v="171"/>
        <n v="27508"/>
        <n v="1454"/>
        <n v="2951"/>
        <n v="3518"/>
        <n v="136"/>
        <n v="301"/>
        <n v="19763"/>
        <n v="1902"/>
        <n v="13937"/>
        <n v="27696"/>
        <n v="17831"/>
        <n v="178912"/>
        <n v="7807"/>
        <n v="17415"/>
        <n v="67259"/>
        <n v="10689"/>
        <n v="128311"/>
        <n v="21796"/>
        <n v="192590"/>
        <n v="58162"/>
        <n v="12796"/>
        <n v="14282"/>
        <n v="363713"/>
        <n v="15970"/>
        <n v="46399"/>
        <n v="8891"/>
        <n v="30254"/>
        <n v="22636"/>
        <n v="22318"/>
        <n v="18998"/>
        <n v="29471"/>
        <n v="21350"/>
        <n v="24270"/>
        <n v="313836"/>
        <n v="14185"/>
        <n v="17159"/>
        <n v="5179"/>
        <n v="43993"/>
        <n v="19252"/>
        <n v="1680"/>
        <n v="13246"/>
        <n v="14648"/>
        <n v="32916"/>
        <n v="25824"/>
        <n v="7462"/>
        <n v="37817"/>
        <n v="94364"/>
        <n v="20311"/>
        <n v="69622"/>
        <n v="3382"/>
        <n v="140036"/>
        <n v="8599"/>
        <n v="24870"/>
        <n v="42641"/>
        <n v="4390"/>
        <n v="1396"/>
        <n v="18202"/>
        <n v="11029"/>
        <n v="1786"/>
        <n v="7222"/>
        <n v="83996"/>
        <n v="18678"/>
        <n v="15189"/>
        <n v="48449"/>
        <n v="1315"/>
        <n v="5999"/>
        <n v="50772"/>
        <n v="14404"/>
        <n v="11339"/>
        <n v="3626"/>
        <n v="32625"/>
        <n v="161679"/>
        <n v="16685"/>
        <n v="30907"/>
        <n v="26603"/>
        <n v="67950"/>
        <n v="9499"/>
        <n v="1777"/>
        <n v="58506"/>
        <n v="2263"/>
        <n v="17833"/>
        <n v="7779"/>
        <n v="17129"/>
        <n v="4969"/>
        <n v="154"/>
        <n v="4415"/>
        <n v="31539"/>
        <n v="6129"/>
        <n v="3234"/>
        <n v="313832"/>
        <n v="20879"/>
        <n v="2646"/>
        <n v="28978"/>
        <n v="3145"/>
        <n v="9377"/>
        <n v="192589"/>
        <n v="16557"/>
        <n v="21916"/>
        <n v="29472"/>
        <n v="1949"/>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20052"/>
        <n v="465"/>
        <n v="27790"/>
        <n v="245"/>
        <n v="276"/>
        <n v="17161"/>
        <n v="14"/>
        <n v="14560"/>
        <n v="3156"/>
        <n v="9340"/>
        <n v="768"/>
        <n v="4971"/>
        <n v="1526"/>
        <n v="363711"/>
        <n v="136954"/>
        <n v="27709"/>
        <n v="253105"/>
        <n v="61314"/>
        <n v="7354"/>
        <n v="180998"/>
        <n v="690"/>
        <n v="67262"/>
        <n v="141841"/>
        <n v="24791"/>
        <n v="21764"/>
        <n v="192587"/>
        <n v="107151"/>
        <n v="21797"/>
        <n v="92995"/>
        <n v="8751"/>
        <n v="14283"/>
        <n v="64273"/>
        <n v="54315"/>
        <n v="1597"/>
        <n v="77027"/>
        <n v="28829"/>
        <n v="29478"/>
        <n v="33176"/>
        <n v="68664"/>
        <n v="28030"/>
        <n v="5792"/>
        <n v="14778"/>
        <n v="91770"/>
        <n v="17162"/>
        <n v="206"/>
        <n v="33717"/>
        <n v="50810"/>
        <n v="3369"/>
        <n v="11827"/>
        <n v="15295"/>
        <n v="27139"/>
        <n v="9504"/>
        <n v="30058"/>
        <n v="69619"/>
        <n v="109864"/>
        <n v="5760"/>
        <n v="49551"/>
        <n v="161677"/>
        <n v="21372"/>
        <n v="140035"/>
        <n v="7199"/>
        <n v="15233"/>
        <n v="55747"/>
        <n v="14961"/>
        <n v="9275"/>
        <n v="28324"/>
        <n v="644"/>
        <n v="18139"/>
        <n v="7203"/>
        <n v="13568"/>
        <n v="3390"/>
        <n v="103052"/>
        <n v="12179"/>
        <n v="12958"/>
        <n v="8258"/>
        <n v="11716"/>
        <n v="35024"/>
        <n v="55192"/>
        <n v="119466"/>
        <n v="9638"/>
        <n v="33735"/>
        <n v="3044"/>
        <n v="33584"/>
        <n v="1779"/>
        <n v="26556"/>
        <n v="25903"/>
        <n v="53464"/>
        <n v="48448"/>
        <n v="5176"/>
        <n v="8614"/>
        <n v="60026"/>
        <n v="3066"/>
        <n v="2102"/>
        <n v="34852"/>
        <n v="426972"/>
        <n v="8618"/>
        <n v="4018"/>
        <n v="11687"/>
        <n v="11015"/>
        <n v="95116"/>
        <n v="23022"/>
        <n v="67951"/>
        <n v="4426"/>
        <n v="4567"/>
        <n v="13797"/>
        <n v="15137"/>
        <n v="156638"/>
        <n v="9344"/>
        <n v="4875"/>
        <n v="20881"/>
        <n v="4744"/>
        <n v="12452"/>
        <n v="17810"/>
        <n v="53648"/>
        <n v="2014"/>
        <n v="5958"/>
        <n v="38221"/>
        <n v="64705"/>
        <n v="17348"/>
        <n v="87798"/>
        <n v="24432"/>
        <n v="189104"/>
        <n v="93112"/>
        <n v="47521"/>
        <n v="27201"/>
        <n v="31534"/>
        <n v="6537"/>
        <n v="21010"/>
        <n v="3517"/>
        <n v="63899"/>
        <n v="5730"/>
        <n v="25488"/>
        <n v="54405"/>
        <n v="122478"/>
        <n v="7241"/>
        <n v="20457"/>
        <n v="8610"/>
        <n v="1087"/>
        <n v="1540"/>
        <n v="401"/>
        <n v="9385"/>
        <n v="3454"/>
        <n v="15790"/>
        <n v="14969"/>
        <n v="42139"/>
        <n v="989"/>
        <n v="19624"/>
        <n v="3201"/>
        <n v="30469"/>
        <n v="9940"/>
        <n v="7758"/>
        <n v="68409"/>
        <n v="3095"/>
        <n v="903"/>
        <n v="25771"/>
        <n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1933"/>
        <n v="25006"/>
        <n v="33434"/>
        <n v="6301"/>
        <n v="22618"/>
        <n v="20342"/>
        <n v="7429"/>
        <n v="26423"/>
        <n v="31305"/>
        <n v="11213"/>
        <n v="10174"/>
        <n v="17413"/>
        <n v="6676"/>
        <n v="8076"/>
        <n v="18656"/>
        <n v="31599"/>
        <n v="13971"/>
        <n v="2492"/>
        <n v="575"/>
        <n v="2523"/>
        <n v="352"/>
        <n v="1662"/>
        <n v="7352"/>
        <n v="3441"/>
        <n v="93"/>
        <n v="40895"/>
        <n v="11006"/>
        <n v="8938"/>
        <n v="4308"/>
        <n v="107686"/>
        <n v="10652"/>
        <n v="5036"/>
        <n v="5057"/>
        <n v="8537"/>
        <n v="2450"/>
        <n v="676"/>
        <n v="9998"/>
        <n v="5852"/>
        <n v="362"/>
        <n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97174"/>
        <n v="3686"/>
        <n v="594"/>
        <n v="12185"/>
        <n v="2623"/>
        <n v="9701"/>
        <n v="15867"/>
        <n v="10725"/>
        <n v="3025"/>
        <n v="5736"/>
        <n v="72563"/>
        <n v="1026"/>
        <n v="2043"/>
        <n v="4149"/>
        <n v="74"/>
        <n v="41398"/>
        <n v="5195"/>
        <n v="2284"/>
        <n v="427"/>
        <n v="1367"/>
        <n v="13199"/>
        <n v="30355"/>
        <n v="2868"/>
        <n v="670"/>
        <n v="3530"/>
        <n v="6183"/>
        <n v="419"/>
        <n v="7317"/>
        <n v="45237"/>
        <n v="1092"/>
        <n v="2493"/>
        <n v="12679"/>
        <n v="4199"/>
        <n v="14403"/>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n v="123365"/>
        <n v="13300"/>
        <n v="18543"/>
        <n v="3578"/>
        <n v="2031"/>
        <n v="44994"/>
        <n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fieldGroup base="11">
        <rangePr autoStart="0" autoEnd="0" startNum="0" endNum="100000" groupInterval="1000"/>
        <groupItems count="102">
          <s v="&lt;0 or (blank)"/>
          <s v="0-999"/>
          <s v="1000-1999"/>
          <s v="2000-2999"/>
          <s v="3000-3999"/>
          <s v="4000-4999"/>
          <s v="5000-5999"/>
          <s v="6000-6999"/>
          <s v="7000-7999"/>
          <s v="8000-8999"/>
          <s v="9000-9999"/>
          <s v="10000-10999"/>
          <s v="11000-11999"/>
          <s v="12000-12999"/>
          <s v="13000-13999"/>
          <s v="14000-14999"/>
          <s v="15000-15999"/>
          <s v="16000-16999"/>
          <s v="17000-17999"/>
          <s v="18000-18999"/>
          <s v="19000-19999"/>
          <s v="20000-20999"/>
          <s v="21000-21999"/>
          <s v="22000-22999"/>
          <s v="23000-23999"/>
          <s v="24000-24999"/>
          <s v="25000-25999"/>
          <s v="26000-26999"/>
          <s v="27000-27999"/>
          <s v="28000-28999"/>
          <s v="29000-29999"/>
          <s v="30000-30999"/>
          <s v="31000-31999"/>
          <s v="32000-32999"/>
          <s v="33000-33999"/>
          <s v="34000-34999"/>
          <s v="35000-35999"/>
          <s v="36000-36999"/>
          <s v="37000-37999"/>
          <s v="38000-38999"/>
          <s v="39000-39999"/>
          <s v="40000-40999"/>
          <s v="41000-41999"/>
          <s v="42000-42999"/>
          <s v="43000-43999"/>
          <s v="44000-44999"/>
          <s v="45000-45999"/>
          <s v="46000-46999"/>
          <s v="47000-47999"/>
          <s v="48000-48999"/>
          <s v="49000-49999"/>
          <s v="50000-50999"/>
          <s v="51000-51999"/>
          <s v="52000-52999"/>
          <s v="53000-53999"/>
          <s v="54000-54999"/>
          <s v="55000-55999"/>
          <s v="56000-56999"/>
          <s v="57000-57999"/>
          <s v="58000-58999"/>
          <s v="59000-59999"/>
          <s v="60000-60999"/>
          <s v="61000-61999"/>
          <s v="62000-62999"/>
          <s v="63000-63999"/>
          <s v="64000-64999"/>
          <s v="65000-65999"/>
          <s v="66000-66999"/>
          <s v="67000-67999"/>
          <s v="68000-68999"/>
          <s v="69000-69999"/>
          <s v="70000-70999"/>
          <s v="71000-71999"/>
          <s v="72000-72999"/>
          <s v="73000-73999"/>
          <s v="74000-74999"/>
          <s v="75000-75999"/>
          <s v="76000-76999"/>
          <s v="77000-77999"/>
          <s v="78000-78999"/>
          <s v="79000-79999"/>
          <s v="80000-80999"/>
          <s v="81000-81999"/>
          <s v="82000-82999"/>
          <s v="83000-83999"/>
          <s v="84000-84999"/>
          <s v="85000-85999"/>
          <s v="86000-86999"/>
          <s v="87000-87999"/>
          <s v="88000-88999"/>
          <s v="89000-89999"/>
          <s v="90000-90999"/>
          <s v="91000-91999"/>
          <s v="92000-92999"/>
          <s v="93000-93999"/>
          <s v="94000-94999"/>
          <s v="95000-95999"/>
          <s v="96000-96999"/>
          <s v="97000-97999"/>
          <s v="98000-98999"/>
          <s v="99000-100000"/>
          <s v="&gt;100000"/>
        </groupItems>
      </fieldGroup>
    </cacheField>
    <cacheField name="Rating_Tier" numFmtId="2">
      <sharedItems count="3">
        <s v="High (10k+)"/>
        <s v="Medium (1k-10k)"/>
        <s v="Low (&lt;1k)"/>
      </sharedItems>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s v="B07JW9H4J1"/>
    <s v="Wayona Nylon Braided USB to Lightning Fast Charging and Data Sync Cable Compatible for iPhone 13, 12,11, X, 8, 7, 6, 5, iPad Air, Pro, Mini (3 FT Pack of 1, Grey)"/>
    <s v="Computers&amp;Accessories|Accessories&amp;Peripherals|Cables&amp;Accessories|Cables|USBCables"/>
    <x v="0"/>
    <s v="Reliable (50+)"/>
    <n v="399"/>
    <n v="1099"/>
    <x v="0"/>
    <n v="0.64"/>
    <x v="0"/>
    <n v="4.2"/>
    <x v="0"/>
    <x v="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x v="0"/>
    <s v="Reliable (50+)"/>
    <n v="199"/>
    <n v="349"/>
    <x v="1"/>
    <n v="0.43"/>
    <x v="1"/>
    <n v="4"/>
    <x v="1"/>
    <x v="0"/>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6MSW6CT"/>
    <s v="Sounce Fast Phone Charging Cable &amp; Data Sync USB Cable Compatible for iPhone 13, 12,11, X, 8, 7, 6, 5, iPad Air, Pro, Mini &amp; iOS Devices"/>
    <s v="Computers&amp;Accessories|Accessories&amp;Peripherals|Cables&amp;Accessories|Cables|USBCables"/>
    <x v="0"/>
    <s v="Reliable (50+)"/>
    <n v="199"/>
    <n v="1899"/>
    <x v="1"/>
    <n v="0.9"/>
    <x v="2"/>
    <n v="3.9"/>
    <x v="2"/>
    <x v="1"/>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x v="0"/>
    <s v="Reliable (50+)"/>
    <n v="329"/>
    <n v="699"/>
    <x v="0"/>
    <n v="0.53"/>
    <x v="0"/>
    <n v="4.2"/>
    <x v="3"/>
    <x v="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CF3B7N1"/>
    <s v="Portronics Konnect L 1.2M Fast Charging 3A 8 Pin USB Cable with Charge &amp; Sync Function for iPhone, iPad (Grey)"/>
    <s v="Computers&amp;Accessories|Accessories&amp;Peripherals|Cables&amp;Accessories|Cables|USBCables"/>
    <x v="0"/>
    <s v="Reliable (50+)"/>
    <n v="154"/>
    <n v="399"/>
    <x v="1"/>
    <n v="0.61"/>
    <x v="0"/>
    <n v="4.2"/>
    <x v="4"/>
    <x v="0"/>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â€™t sure if it would work well with my iPhone 12 or whether it would impact my iPhoneâ€™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x v="0"/>
    <s v="Reliable (50+)"/>
    <n v="149"/>
    <n v="1000"/>
    <x v="1"/>
    <n v="0.85"/>
    <x v="2"/>
    <n v="3.9"/>
    <x v="5"/>
    <x v="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WRWPM22"/>
    <s v="boAt Micro USB 55 Tangle-free, Sturdy Micro USB Cable with 3A Fast Charging &amp; 480mbps Data Transmission (Black)"/>
    <s v="Computers&amp;Accessories|Accessories&amp;Peripherals|Cables&amp;Accessories|Cables|USBCables"/>
    <x v="0"/>
    <s v="Reliable (50+)"/>
    <n v="176.63"/>
    <n v="499"/>
    <x v="1"/>
    <n v="0.65"/>
    <x v="0"/>
    <n v="4.0999999999999996"/>
    <x v="6"/>
    <x v="0"/>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r>
  <r>
    <s v="B08DDRGWTJ"/>
    <s v="MI Usb Type-C Cable Smartphone (Black)"/>
    <s v="Computers&amp;Accessories|Accessories&amp;Peripherals|Cables&amp;Accessories|Cables|USBCables"/>
    <x v="0"/>
    <s v="Reliable (50+)"/>
    <n v="229"/>
    <n v="299"/>
    <x v="0"/>
    <n v="0.23"/>
    <x v="3"/>
    <n v="4.3"/>
    <x v="7"/>
    <x v="0"/>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08IFXQFU"/>
    <s v="TP-Link USB WiFi Adapter for PC(TL-WN725N), N150 Wireless Network Adapter for Desktop - Nano Size WiFi Dongle Compatible with Windows 11/10/7/8/8.1/XP/ Mac OS 10.9-10.15 Linux Kernel 2.6.18-4.4.3"/>
    <s v="Computers&amp;Accessories|NetworkingDevices|NetworkAdapters|WirelessUSBAdapters"/>
    <x v="0"/>
    <s v="Reliable (50+)"/>
    <n v="499"/>
    <n v="999"/>
    <x v="0"/>
    <n v="0.5"/>
    <x v="1"/>
    <n v="4.2"/>
    <x v="8"/>
    <x v="0"/>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x v="0"/>
    <s v="Reliable (50+)"/>
    <n v="199"/>
    <n v="299"/>
    <x v="1"/>
    <n v="0.33"/>
    <x v="1"/>
    <n v="4"/>
    <x v="1"/>
    <x v="0"/>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CF3D7QR"/>
    <s v="Portronics Konnect L POR-1081 Fast Charging 3A Type-C Cable 1.2Meter with Charge &amp; Sync Function for All Type-C Devices (Grey)"/>
    <s v="Computers&amp;Accessories|Accessories&amp;Peripherals|Cables&amp;Accessories|Cables|USBCables"/>
    <x v="0"/>
    <s v="Reliable (50+)"/>
    <n v="154"/>
    <n v="339"/>
    <x v="1"/>
    <n v="0.55000000000000004"/>
    <x v="0"/>
    <n v="4.3"/>
    <x v="9"/>
    <x v="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r>
  <r>
    <s v="B0789LZTCJ"/>
    <s v="boAt Rugged v3 Extra Tough Unbreakable Braided Micro USB Cable 1.5 Meter (Black)"/>
    <s v="Computers&amp;Accessories|Accessories&amp;Peripherals|Cables&amp;Accessories|Cables|USBCables"/>
    <x v="0"/>
    <s v="Reliable (50+)"/>
    <n v="299"/>
    <n v="799"/>
    <x v="0"/>
    <n v="0.63"/>
    <x v="0"/>
    <n v="4.2"/>
    <x v="3"/>
    <x v="0"/>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KSMBL2H"/>
    <s v="AmazonBasics Flexible Premium HDMI Cable (Black, 4K@60Hz, 18Gbps), 3-Foot"/>
    <s v="Electronics|HomeTheater,TV&amp;Video|Accessories|Cables|HDMICables"/>
    <x v="1"/>
    <s v="Reliable (50+)"/>
    <n v="219"/>
    <n v="700"/>
    <x v="0"/>
    <n v="0.69"/>
    <x v="0"/>
    <n v="4.4000000000000004"/>
    <x v="10"/>
    <x v="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85DTN6R2"/>
    <s v="Portronics Konnect CL 20W POR-1067 Type-C to 8 Pin USB 1.2M Cable with Power Delivery &amp; 3A Quick Charge Support, Nylon Braided for All Type-C and 8 Pin Devices, Green"/>
    <s v="Computers&amp;Accessories|Accessories&amp;Peripherals|Cables&amp;Accessories|Cables|USBCables"/>
    <x v="0"/>
    <s v="Reliable (50+)"/>
    <n v="350"/>
    <n v="899"/>
    <x v="0"/>
    <n v="0.61"/>
    <x v="0"/>
    <n v="4.2"/>
    <x v="11"/>
    <x v="1"/>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9KLVMZ3B"/>
    <s v="Portronics Konnect L 1.2M POR-1401 Fast Charging 3A 8 Pin USB Cable with Charge &amp; Sync Function (White)"/>
    <s v="Computers&amp;Accessories|Accessories&amp;Peripherals|Cables&amp;Accessories|Cables|USBCables"/>
    <x v="0"/>
    <s v="Reliable (50+)"/>
    <n v="159"/>
    <n v="399"/>
    <x v="1"/>
    <n v="0.6"/>
    <x v="0"/>
    <n v="4.0999999999999996"/>
    <x v="12"/>
    <x v="1"/>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3342NKJ"/>
    <s v="MI Braided USB Type-C Cable for Charging Adapter (Red)"/>
    <s v="Computers&amp;Accessories|Accessories&amp;Peripherals|Cables&amp;Accessories|Cables|USBCables"/>
    <x v="0"/>
    <s v="Reliable (50+)"/>
    <n v="349"/>
    <n v="399"/>
    <x v="0"/>
    <n v="0.13"/>
    <x v="3"/>
    <n v="4.4000000000000004"/>
    <x v="13"/>
    <x v="0"/>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6F7LX4C"/>
    <s v="MI 80 cm (32 inches) 5A Series HD Ready Smart Android LED TV L32M7-5AIN (Black)"/>
    <s v="Electronics|HomeTheater,TV&amp;Video|Televisions|SmartTelevisions"/>
    <x v="1"/>
    <s v="Reliable (50+)"/>
    <n v="13999"/>
    <n v="24999"/>
    <x v="2"/>
    <n v="0.44"/>
    <x v="1"/>
    <n v="4.2"/>
    <x v="14"/>
    <x v="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x v="0"/>
    <s v="Reliable (50+)"/>
    <n v="249"/>
    <n v="399"/>
    <x v="0"/>
    <n v="0.38"/>
    <x v="1"/>
    <n v="4"/>
    <x v="1"/>
    <x v="0"/>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WRBG3XW"/>
    <s v="boAt Type C A325 Tangle-free, Sturdy Type C Cable with 3A Rapid Charging &amp; 480mbps Data Transmission(Black)"/>
    <s v="Computers&amp;Accessories|Accessories&amp;Peripherals|Cables&amp;Accessories|Cables|USBCables"/>
    <x v="0"/>
    <s v="Reliable (50+)"/>
    <n v="199"/>
    <n v="499"/>
    <x v="1"/>
    <n v="0.6"/>
    <x v="0"/>
    <n v="4.0999999999999996"/>
    <x v="15"/>
    <x v="0"/>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DPLCM6T"/>
    <s v="LG 80 cm (32 inches) HD Ready Smart LED TV 32LM563BPTC (Dark Iron Gray)"/>
    <s v="Electronics|HomeTheater,TV&amp;Video|Televisions|SmartTelevisions"/>
    <x v="1"/>
    <s v="Reliable (50+)"/>
    <n v="13490"/>
    <n v="21990"/>
    <x v="2"/>
    <n v="0.39"/>
    <x v="1"/>
    <n v="4.3"/>
    <x v="16"/>
    <x v="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9C6HXFC1"/>
    <s v="Duracell USB Lightning Apple Certified (Mfi) Braided Sync &amp; Charge Cable For Iphone, Ipad And Ipod. Fast Charging Lightning Cable, 3.9 Feet (1.2M) - Black"/>
    <s v="Computers&amp;Accessories|Accessories&amp;Peripherals|Cables&amp;Accessories|Cables|USBCables"/>
    <x v="0"/>
    <s v="Reliable (50+)"/>
    <n v="970"/>
    <n v="1799"/>
    <x v="3"/>
    <n v="0.46"/>
    <x v="1"/>
    <n v="4.5"/>
    <x v="17"/>
    <x v="2"/>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85194JFL"/>
    <s v="tizum HDMI to VGA Adapter Cable 1080P for Projector, Computer, Laptop, TV, Projectors &amp; TV"/>
    <s v="Electronics|HomeTheater,TV&amp;Video|Accessories|Cables|HDMICables"/>
    <x v="1"/>
    <s v="Reliable (50+)"/>
    <n v="279"/>
    <n v="499"/>
    <x v="0"/>
    <n v="0.44"/>
    <x v="1"/>
    <n v="3.7"/>
    <x v="18"/>
    <x v="0"/>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9F6S8BT6"/>
    <s v="Samsung 80 cm (32 Inches) Wondertainment Series HD Ready LED Smart TV UA32T4340BKXXL (Glossy Black)"/>
    <s v="Electronics|HomeTheater,TV&amp;Video|Televisions|SmartTelevisions"/>
    <x v="1"/>
    <s v="Reliable (50+)"/>
    <n v="13490"/>
    <n v="22900"/>
    <x v="2"/>
    <n v="0.41"/>
    <x v="1"/>
    <n v="4.3"/>
    <x v="19"/>
    <x v="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NHVCHS9"/>
    <s v="Flix Micro Usb Cable For Smartphone (Black)"/>
    <s v="Computers&amp;Accessories|Accessories&amp;Peripherals|Cables&amp;Accessories|Cables|USBCables"/>
    <x v="0"/>
    <s v="Reliable (50+)"/>
    <n v="59"/>
    <n v="199"/>
    <x v="1"/>
    <n v="0.7"/>
    <x v="0"/>
    <n v="4"/>
    <x v="20"/>
    <x v="1"/>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B1YVCJ2Y"/>
    <s v="Acer 80 cm (32 inches) I Series HD Ready Android Smart LED TV AR32AR2841HDFL (Black)"/>
    <s v="Electronics|HomeTheater,TV&amp;Video|Televisions|SmartTelevisions"/>
    <x v="1"/>
    <s v="Reliable (50+)"/>
    <n v="11499"/>
    <n v="19990"/>
    <x v="2"/>
    <n v="0.42"/>
    <x v="1"/>
    <n v="4.3"/>
    <x v="21"/>
    <x v="1"/>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M4GGIVU"/>
    <s v="Tizum High Speed HDMI Cable with Ethernet | Supports 3D 4K | for All HDMI Devices Laptop Computer Gaming Console TV Set Top Box (1.5 Meter/ 5 Feet)"/>
    <s v="Electronics|HomeTheater,TV&amp;Video|Accessories|Cables|HDMICables"/>
    <x v="1"/>
    <s v="Reliable (50+)"/>
    <n v="199"/>
    <n v="699"/>
    <x v="1"/>
    <n v="0.72"/>
    <x v="2"/>
    <n v="4.2"/>
    <x v="22"/>
    <x v="0"/>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8B42LWKN"/>
    <s v="OnePlus 80 cm (32 inches) Y Series HD Ready LED Smart Android TV 32Y1 (Black)"/>
    <s v="Electronics|HomeTheater,TV&amp;Video|Televisions|SmartTelevisions"/>
    <x v="1"/>
    <s v="Reliable (50+)"/>
    <n v="14999"/>
    <n v="19999"/>
    <x v="2"/>
    <n v="0.25"/>
    <x v="3"/>
    <n v="4.2"/>
    <x v="23"/>
    <x v="0"/>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4JNXNPV"/>
    <s v="Ambrane Unbreakable 3 in 1 Fast Charging Braided Multipurpose Cable for Speaker with 2.1 A Speed - 1.25 meter, Black"/>
    <s v="Computers&amp;Accessories|Accessories&amp;Peripherals|Cables&amp;Accessories|Cables|USBCables"/>
    <x v="0"/>
    <s v="Reliable (50+)"/>
    <n v="299"/>
    <n v="399"/>
    <x v="0"/>
    <n v="0.25"/>
    <x v="3"/>
    <n v="4"/>
    <x v="24"/>
    <x v="1"/>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W5XR9RT"/>
    <s v="Duracell USB C To Lightning Apple Certified (Mfi) Braided Sync &amp; Charge Cable For Iphone, Ipad And Ipod. Fast Charging Lightning Cable, 3.9 Feet (1.2M) - Black"/>
    <s v="Computers&amp;Accessories|Accessories&amp;Peripherals|Cables&amp;Accessories|Cables|USBCables"/>
    <x v="0"/>
    <s v="Reliable (50+)"/>
    <n v="970"/>
    <n v="1999"/>
    <x v="3"/>
    <n v="0.51"/>
    <x v="0"/>
    <n v="4.4000000000000004"/>
    <x v="25"/>
    <x v="2"/>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77Z65HSD"/>
    <s v="boAt A400 USB Type-C to USB-A 2.0 Male Data Cable, 2 Meter (Black)"/>
    <s v="Computers&amp;Accessories|Accessories&amp;Peripherals|Cables&amp;Accessories|Cables|USBCables"/>
    <x v="0"/>
    <s v="Reliable (50+)"/>
    <n v="299"/>
    <n v="999"/>
    <x v="0"/>
    <n v="0.7"/>
    <x v="0"/>
    <n v="4.3"/>
    <x v="26"/>
    <x v="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0NH11PEY"/>
    <s v="AmazonBasics USB 2.0 - A-Male to A-Female Extension Cable for Personal Computer, Printer (Black, 9.8 Feet/3 Meters)"/>
    <s v="Computers&amp;Accessories|Accessories&amp;Peripherals|Cables&amp;Accessories|Cables|USBCables"/>
    <x v="0"/>
    <s v="Reliable (50+)"/>
    <n v="199"/>
    <n v="750"/>
    <x v="1"/>
    <n v="0.73"/>
    <x v="2"/>
    <n v="4.5"/>
    <x v="27"/>
    <x v="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x v="0"/>
    <s v="Reliable (50+)"/>
    <n v="179"/>
    <n v="499"/>
    <x v="1"/>
    <n v="0.64"/>
    <x v="0"/>
    <n v="4"/>
    <x v="28"/>
    <x v="1"/>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x v="0"/>
    <s v="Reliable (50+)"/>
    <n v="389"/>
    <n v="1099"/>
    <x v="0"/>
    <n v="0.65"/>
    <x v="0"/>
    <n v="4.3"/>
    <x v="29"/>
    <x v="2"/>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08FWZGSG"/>
    <s v="Samsung Original Type C to C Cable - 3.28 Feet (1 Meter), White"/>
    <s v="Computers&amp;Accessories|Accessories&amp;Peripherals|Cables&amp;Accessories|Cables|USBCables"/>
    <x v="0"/>
    <s v="Reliable (50+)"/>
    <n v="599"/>
    <n v="599"/>
    <x v="3"/>
    <n v="0"/>
    <x v="3"/>
    <n v="4.3"/>
    <x v="30"/>
    <x v="2"/>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x v="0"/>
    <s v="Reliable (50+)"/>
    <n v="199"/>
    <n v="999"/>
    <x v="1"/>
    <n v="0.8"/>
    <x v="2"/>
    <n v="3.9"/>
    <x v="31"/>
    <x v="1"/>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r>
  <r>
    <s v="B08Y1SJVV5"/>
    <s v="pTron Solero MB301 3A Micro USB Data &amp; Charging Cable, Made in India, 480Mbps Data Sync, Strong &amp; Durable 1.5-Meter Nylon Braided USB Cable for Micro USB Devices - (Black)"/>
    <s v="Computers&amp;Accessories|Accessories&amp;Peripherals|Cables&amp;Accessories|Cables|USBCables"/>
    <x v="0"/>
    <s v="Reliable (50+)"/>
    <n v="99"/>
    <n v="666.66"/>
    <x v="1"/>
    <n v="0.85"/>
    <x v="2"/>
    <n v="3.9"/>
    <x v="5"/>
    <x v="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7XLCFSSN"/>
    <s v="Amazonbasics Nylon Braided Usb-C To Lightning Cable, Fast Charging Mfi Certified Smartphone, Iphone Charger (6-Foot, Dark Grey)"/>
    <s v="Computers&amp;Accessories|Accessories&amp;Peripherals|Cables&amp;Accessories|Cables|USBCables"/>
    <x v="0"/>
    <s v="Reliable (50+)"/>
    <n v="899"/>
    <n v="1900"/>
    <x v="3"/>
    <n v="0.53"/>
    <x v="0"/>
    <n v="4.4000000000000004"/>
    <x v="32"/>
    <x v="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9RZS1NQT"/>
    <s v="Sounce 65W OnePlus Dash Warp Charge Cable, 6.5A Type-C to USB C PD Data Sync Fast Charging Cable Compatible with One Plus 8T/ 9/ 9R/ 9 pro/ 9RT/ 10R/ Nord &amp; for All Type C Devices â€“ Red, 1 Meter"/>
    <s v="Computers&amp;Accessories|Accessories&amp;Peripherals|Cables&amp;Accessories|Cables|USBCables"/>
    <x v="0"/>
    <s v="Reliable (50+)"/>
    <n v="199"/>
    <n v="999"/>
    <x v="1"/>
    <n v="0.8"/>
    <x v="2"/>
    <n v="4"/>
    <x v="33"/>
    <x v="2"/>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3MMYHYW"/>
    <s v="OnePlus 126 cm (50 inches) Y Series 4K Ultra HD Smart Android LED TV 50Y1S Pro (Black)"/>
    <s v="Electronics|HomeTheater,TV&amp;Video|Televisions|SmartTelevisions"/>
    <x v="1"/>
    <s v="Reliable (50+)"/>
    <n v="32999"/>
    <n v="45999"/>
    <x v="2"/>
    <n v="0.28000000000000003"/>
    <x v="3"/>
    <n v="4.2"/>
    <x v="34"/>
    <x v="1"/>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r>
  <r>
    <s v="B09C6HWG18"/>
    <s v="Duracell Type C To Type C 5A (100W) Braided Sync &amp; Fast Charging Cable, 3.9 Feet (1.2M). USB C to C Cable, Supports PD &amp; QC 3.0 Charging, 5 GBPS Data Transmission â€“ Black"/>
    <s v="Computers&amp;Accessories|Accessories&amp;Peripherals|Cables&amp;Accessories|Cables|USBCables"/>
    <x v="0"/>
    <s v="Reliable (50+)"/>
    <n v="970"/>
    <n v="1999"/>
    <x v="3"/>
    <n v="0.51"/>
    <x v="0"/>
    <n v="4.2"/>
    <x v="35"/>
    <x v="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0NH11KIK"/>
    <s v="AmazonBasics USB 2.0 Cable - A-Male to B-Male - for Personal Computer, Printer- 6 Feet (1.8 Meters), Black"/>
    <s v="Computers&amp;Accessories|Accessories&amp;Peripherals|Cables&amp;Accessories|Cables|USBCables"/>
    <x v="0"/>
    <s v="Reliable (50+)"/>
    <n v="209"/>
    <n v="695"/>
    <x v="0"/>
    <n v="0.7"/>
    <x v="0"/>
    <n v="4.5"/>
    <x v="36"/>
    <x v="0"/>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r>
  <r>
    <s v="B09JPC82QC"/>
    <s v="Mi 108 cm (43 inches) Full HD Android LED TV 4C | L43M6-INC (Black)"/>
    <s v="Electronics|HomeTheater,TV&amp;Video|Televisions|SmartTelevisions"/>
    <x v="1"/>
    <s v="Reliable (50+)"/>
    <n v="19999"/>
    <n v="34999"/>
    <x v="2"/>
    <n v="0.43"/>
    <x v="1"/>
    <n v="4.3"/>
    <x v="37"/>
    <x v="0"/>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JW1Y6XV"/>
    <s v="Wayona Nylon Braided 3A Lightning to USB A Syncing and Fast Charging Data Cable for iPhone, Ipad (3 FT Pack of 1, Black)"/>
    <s v="Computers&amp;Accessories|Accessories&amp;Peripherals|Cables&amp;Accessories|Cables|USBCables"/>
    <x v="0"/>
    <s v="Reliable (50+)"/>
    <n v="399"/>
    <n v="1099"/>
    <x v="0"/>
    <n v="0.64"/>
    <x v="0"/>
    <n v="4.2"/>
    <x v="0"/>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KRCW6LZ"/>
    <s v="TP-Link Nano AC600 USB Wi-Fi Adapter(Archer T2U Nano)- 2.4G/5G Dual Band Wireless Network Adapter for PC Desktop Laptop, Mini Travel Size, Supports Windows 11,10, 8.1, 8, 7, XP/Mac OS 10.9-10.15"/>
    <s v="Computers&amp;Accessories|NetworkingDevices|NetworkAdapters|WirelessUSBAdapters"/>
    <x v="0"/>
    <s v="Reliable (50+)"/>
    <n v="999"/>
    <n v="1599"/>
    <x v="3"/>
    <n v="0.38"/>
    <x v="1"/>
    <n v="4.3"/>
    <x v="38"/>
    <x v="0"/>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NJN8L25"/>
    <s v="FLiX (Beetel USB to Micro USB PVC Data Sync &amp; 2A Fast Charging Cable, Made in India, 480Mbps Data Sync, Solid Cable, 1 Meter Long USB Cable for Micro USB Devices (White)(XCD-M11)"/>
    <s v="Computers&amp;Accessories|Accessories&amp;Peripherals|Cables&amp;Accessories|Cables|USBCables"/>
    <x v="0"/>
    <s v="Reliable (50+)"/>
    <n v="59"/>
    <n v="199"/>
    <x v="1"/>
    <n v="0.7"/>
    <x v="0"/>
    <n v="4"/>
    <x v="20"/>
    <x v="1"/>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XJYYH7L"/>
    <s v="Wecool Nylon Braided Multifunction Fast Charging Cable For Android Smartphone, Ios And Type C Usb Devices, 3 In 1 Charging Cable, 3A, (3 Feet) (Black)"/>
    <s v="Computers&amp;Accessories|Accessories&amp;Peripherals|Cables&amp;Accessories|Cables|USBCables"/>
    <x v="0"/>
    <s v="Reliable (50+)"/>
    <n v="333"/>
    <n v="999"/>
    <x v="0"/>
    <n v="0.67"/>
    <x v="0"/>
    <n v="3.3"/>
    <x v="39"/>
    <x v="1"/>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02PD61Y4"/>
    <s v="D-Link DWA-131 300 Mbps Wireless Nano USB Adapter (Black)"/>
    <s v="Computers&amp;Accessories|NetworkingDevices|NetworkAdapters|WirelessUSBAdapters"/>
    <x v="0"/>
    <s v="Reliable (50+)"/>
    <n v="507"/>
    <n v="1208"/>
    <x v="3"/>
    <n v="0.57999999999999996"/>
    <x v="0"/>
    <n v="4.0999999999999996"/>
    <x v="40"/>
    <x v="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14I8SSD0"/>
    <s v="Amazon Basics High-Speed HDMI Cable, 6 Feet - Supports Ethernet, 3D, 4K video,Black"/>
    <s v="Electronics|HomeTheater,TV&amp;Video|Accessories|Cables|HDMICables"/>
    <x v="1"/>
    <s v="Reliable (50+)"/>
    <n v="309"/>
    <n v="475"/>
    <x v="0"/>
    <n v="0.35"/>
    <x v="1"/>
    <n v="4.4000000000000004"/>
    <x v="10"/>
    <x v="0"/>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9L8DSSFH"/>
    <s v="7SEVENÂ® Compatible for Samsung Smart 4K Ultra HD TV Monitor Remote Control Replacement of Original Samsung TV Remote for LED OLED UHD QLED and Suitable for 6 7 8 Series Samsung TV with Hot Keys BN59-01259E"/>
    <s v="Electronics|HomeTheater,TV&amp;Video|Accessories|RemoteControls"/>
    <x v="1"/>
    <s v="Reliable (50+)"/>
    <n v="399"/>
    <n v="999"/>
    <x v="0"/>
    <n v="0.6"/>
    <x v="0"/>
    <n v="3.6"/>
    <x v="41"/>
    <x v="2"/>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7232M876"/>
    <s v="Amazonbasics Micro Usb Fast Charging Cable For Android Smartphone,Personal Computer,Printer With Gold Plated Connectors (6 Feet, Black)"/>
    <s v="Computers&amp;Accessories|Accessories&amp;Peripherals|Cables&amp;Accessories|Cables|USBCables"/>
    <x v="0"/>
    <s v="Reliable (50+)"/>
    <n v="199"/>
    <n v="395"/>
    <x v="1"/>
    <n v="0.5"/>
    <x v="1"/>
    <n v="4.2"/>
    <x v="42"/>
    <x v="0"/>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x v="0"/>
    <s v="Reliable (50+)"/>
    <n v="1199"/>
    <n v="2199"/>
    <x v="3"/>
    <n v="0.45"/>
    <x v="1"/>
    <n v="4.4000000000000004"/>
    <x v="43"/>
    <x v="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11PVX6Z"/>
    <s v="AmazonBasics Micro USB Fast Charging Cable for Android Phones with Gold Plated Connectors (3 Feet, Black)"/>
    <s v="Computers&amp;Accessories|Accessories&amp;Peripherals|Cables&amp;Accessories|Cables|USBCables"/>
    <x v="0"/>
    <s v="Reliable (50+)"/>
    <n v="179"/>
    <n v="500"/>
    <x v="1"/>
    <n v="0.64"/>
    <x v="0"/>
    <n v="4.2"/>
    <x v="42"/>
    <x v="0"/>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2T6V3DT"/>
    <s v="AmazonBasics New Release Nylon USB-A to Lightning Cable Cord, Fast Charging MFi Certified Charger for Apple iPhone, iPad (6-Ft, Rose Gold)"/>
    <s v="Computers&amp;Accessories|Accessories&amp;Peripherals|Cables&amp;Accessories|Cables|USBCables"/>
    <x v="0"/>
    <s v="Reliable (50+)"/>
    <n v="799"/>
    <n v="2100"/>
    <x v="3"/>
    <n v="0.62"/>
    <x v="0"/>
    <n v="4.3"/>
    <x v="44"/>
    <x v="1"/>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r>
  <r>
    <s v="B07MKFNHKG"/>
    <s v="VW 80 cm (32 inches) Frameless Series HD Ready LED TV VW32A (Black)"/>
    <s v="Electronics|HomeTheater,TV&amp;Video|Televisions|StandardTelevisions"/>
    <x v="1"/>
    <s v="Reliable (50+)"/>
    <n v="6999"/>
    <n v="12999"/>
    <x v="2"/>
    <n v="0.46"/>
    <x v="1"/>
    <n v="4.2"/>
    <x v="45"/>
    <x v="1"/>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BFWGBX61"/>
    <s v="Ambrane Unbreakable 3A Fast Charging Braided Type C Cable    1.5 Meter (RCT15, Blue) Supports QC 2.0/3.0 Charging"/>
    <s v="Computers&amp;Accessories|Accessories&amp;Peripherals|Cables&amp;Accessories|Cables|USBCables"/>
    <x v="0"/>
    <s v="Reliable (50+)"/>
    <n v="199"/>
    <n v="349"/>
    <x v="1"/>
    <n v="0.43"/>
    <x v="1"/>
    <n v="4.0999999999999996"/>
    <x v="46"/>
    <x v="2"/>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1N90RZ4M"/>
    <s v="Tata Sky Universal Remote"/>
    <s v="Electronics|HomeTheater,TV&amp;Video|Accessories|RemoteControls"/>
    <x v="1"/>
    <s v="Reliable (50+)"/>
    <n v="230"/>
    <n v="499"/>
    <x v="0"/>
    <n v="0.54"/>
    <x v="0"/>
    <n v="3.7"/>
    <x v="47"/>
    <x v="1"/>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88TKTY2"/>
    <s v="TP-LINK WiFi Dongle 300 Mbps Mini Wireless Network USB Wi-Fi Adapter for PC Desktop Laptop(Supports Windows 11/10/8.1/8/7/XP, Mac OS 10.9-10.15 and Linux, WPS, Soft AP Mode, USB 2.0) (TL-WN823N),Black"/>
    <s v="Computers&amp;Accessories|NetworkingDevices|NetworkAdapters|WirelessUSBAdapters"/>
    <x v="0"/>
    <s v="Reliable (50+)"/>
    <n v="649"/>
    <n v="1399"/>
    <x v="3"/>
    <n v="0.54"/>
    <x v="0"/>
    <n v="4.2"/>
    <x v="8"/>
    <x v="0"/>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Q5SWVBJ"/>
    <s v="OnePlus 80 cm (32 inches) Y Series HD Ready Smart Android LED TV 32 Y1S (Black)"/>
    <s v="Electronics|HomeTheater,TV&amp;Video|Televisions|SmartTelevisions"/>
    <x v="1"/>
    <s v="Reliable (50+)"/>
    <n v="15999"/>
    <n v="21999"/>
    <x v="2"/>
    <n v="0.27"/>
    <x v="3"/>
    <n v="4.2"/>
    <x v="23"/>
    <x v="0"/>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B4DT8MKT"/>
    <s v="Wecool Unbreakable 3 in 1 Charging Cable with 3A Speed, Fast Charging Multi Purpose Cable 1.25 Mtr Long, Type C cable, Micro Usb Cable and Cable for iPhone, White"/>
    <s v="Computers&amp;Accessories|Accessories&amp;Peripherals|Cables&amp;Accessories|Cables|USBCables"/>
    <x v="0"/>
    <s v="Reliable (50+)"/>
    <n v="348"/>
    <n v="1499"/>
    <x v="0"/>
    <n v="0.77"/>
    <x v="2"/>
    <n v="4.2"/>
    <x v="48"/>
    <x v="2"/>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8CDKQ8T6"/>
    <s v="Portronics Konnect L 1.2Mtr, Fast Charging 3A Micro USB Cable with Charge &amp; Sync Function (Grey)"/>
    <s v="Computers&amp;Accessories|Accessories&amp;Peripherals|Cables&amp;Accessories|Cables|USBCables"/>
    <x v="0"/>
    <s v="Reliable (50+)"/>
    <n v="154"/>
    <n v="349"/>
    <x v="1"/>
    <n v="0.56000000000000005"/>
    <x v="0"/>
    <n v="4.3"/>
    <x v="49"/>
    <x v="1"/>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7B275VN9"/>
    <s v="Airtel DigitalTV DTH Television, Setup Box Remote Compatible for SD and HD Recording (Black)"/>
    <s v="Electronics|HomeTheater,TV&amp;Video|Accessories|RemoteControls"/>
    <x v="1"/>
    <s v="Reliable (50+)"/>
    <n v="179"/>
    <n v="799"/>
    <x v="1"/>
    <n v="0.78"/>
    <x v="2"/>
    <n v="3.7"/>
    <x v="50"/>
    <x v="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B15CPR37"/>
    <s v="Samsung 108 cm (43 inches) Crystal 4K Neo Series Ultra HD Smart LED TV UA43AUE65AKXXL (Black)"/>
    <s v="Electronics|HomeTheater,TV&amp;Video|Televisions|SmartTelevisions"/>
    <x v="1"/>
    <s v="Reliable (50+)"/>
    <n v="32990"/>
    <n v="47900"/>
    <x v="2"/>
    <n v="0.31"/>
    <x v="1"/>
    <n v="4.3"/>
    <x v="51"/>
    <x v="1"/>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94GFWBH"/>
    <s v="Lapster 1.5 mtr USB 2.0 Type A Male to USB A Male Cable for computer and laptop"/>
    <s v="Computers&amp;Accessories|Accessories&amp;Peripherals|Cables&amp;Accessories|Cables|USBCables"/>
    <x v="0"/>
    <s v="Reliable (50+)"/>
    <n v="139"/>
    <n v="999"/>
    <x v="1"/>
    <n v="0.86"/>
    <x v="2"/>
    <n v="4"/>
    <x v="52"/>
    <x v="1"/>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1GGKZ0V6"/>
    <s v="AmazonBasics USB Type-C to USB Type-C 2.0 Cable - 3 Feet Laptop (0.9 Meters) - White"/>
    <s v="Computers&amp;Accessories|Accessories&amp;Peripherals|Cables&amp;Accessories|Cables|USBCables"/>
    <x v="0"/>
    <s v="Reliable (50+)"/>
    <n v="329"/>
    <n v="845"/>
    <x v="0"/>
    <n v="0.61"/>
    <x v="0"/>
    <n v="4.2"/>
    <x v="53"/>
    <x v="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9F9YQQ7B"/>
    <s v="Redmi 80 cm (32 inches) Android 11 Series HD Ready Smart LED TV | L32M6-RA/L32M7-RA (Black)"/>
    <s v="Electronics|HomeTheater,TV&amp;Video|Televisions|SmartTelevisions"/>
    <x v="1"/>
    <s v="Reliable (50+)"/>
    <n v="13999"/>
    <n v="24999"/>
    <x v="2"/>
    <n v="0.44"/>
    <x v="1"/>
    <n v="4.2"/>
    <x v="54"/>
    <x v="0"/>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14I8SX4Y"/>
    <s v="Amazon Basics High-Speed HDMI Cable, 6 Feet (2-Pack),Black"/>
    <s v="Electronics|HomeTheater,TV&amp;Video|Accessories|Cables|HDMICables"/>
    <x v="1"/>
    <s v="Reliable (50+)"/>
    <n v="309"/>
    <n v="1400"/>
    <x v="0"/>
    <n v="0.78"/>
    <x v="2"/>
    <n v="4.4000000000000004"/>
    <x v="10"/>
    <x v="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Q8HMKZX"/>
    <s v="Portronics Konnect L 20W PD Quick Charge Type-C to 8-Pin USB Mobile Charging Cable, 1.2M, Tangle Resistant, Fast Data Sync(Grey)"/>
    <s v="Computers&amp;Accessories|Accessories&amp;Peripherals|Cables&amp;Accessories|Cables|USBCables"/>
    <x v="0"/>
    <s v="Reliable (50+)"/>
    <n v="263"/>
    <n v="699"/>
    <x v="0"/>
    <n v="0.62"/>
    <x v="0"/>
    <n v="4.0999999999999996"/>
    <x v="55"/>
    <x v="2"/>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9XN9S3W"/>
    <s v="Acer 80 cm (32 inches) N Series HD Ready TV AR32NSV53HD (Black)"/>
    <s v="Electronics|HomeTheater,TV&amp;Video|Televisions|StandardTelevisions"/>
    <x v="1"/>
    <s v="Reliable (50+)"/>
    <n v="7999"/>
    <n v="14990"/>
    <x v="2"/>
    <n v="0.47"/>
    <x v="1"/>
    <n v="4.3"/>
    <x v="56"/>
    <x v="2"/>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7966M8XH"/>
    <s v="Model-P4 6 Way Swivel Tilt Wall Mount 32-55-inch Full Motion Cantilever for LED,LCD and Plasma TV's"/>
    <s v="Electronics|HomeTheater,TV&amp;Video|Accessories|TVMounts,Stands&amp;Turntables|TVWall&amp;CeilingMounts"/>
    <x v="1"/>
    <s v="Reliable (50+)"/>
    <n v="1599"/>
    <n v="2999"/>
    <x v="2"/>
    <n v="0.47"/>
    <x v="1"/>
    <n v="4.2"/>
    <x v="57"/>
    <x v="1"/>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GGKYKQM"/>
    <s v="Amazon Basics USB Type-C to USB-A 2.0 Male Fast Charging Cable for Laptop - 3 Feet (0.9 Meters), Black"/>
    <s v="Computers&amp;Accessories|Accessories&amp;Peripherals|Cables&amp;Accessories|Cables|USBCables"/>
    <x v="0"/>
    <s v="Reliable (50+)"/>
    <n v="219"/>
    <n v="700"/>
    <x v="0"/>
    <n v="0.69"/>
    <x v="0"/>
    <n v="4.3"/>
    <x v="58"/>
    <x v="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x v="0"/>
    <s v="Reliable (50+)"/>
    <n v="349"/>
    <n v="899"/>
    <x v="0"/>
    <n v="0.61"/>
    <x v="0"/>
    <n v="4.5"/>
    <x v="59"/>
    <x v="2"/>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x v="0"/>
    <s v="Reliable (50+)"/>
    <n v="349"/>
    <n v="599"/>
    <x v="0"/>
    <n v="0.42"/>
    <x v="1"/>
    <n v="4.0999999999999996"/>
    <x v="60"/>
    <x v="2"/>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r>
  <r>
    <s v="B09RFC46VP"/>
    <s v="Redmi 108 cm (43 inches) 4K Ultra HD Android Smart LED TV X43 | L43R7-7AIN (Black)"/>
    <s v="Electronics|HomeTheater,TV&amp;Video|Televisions|SmartTelevisions"/>
    <x v="1"/>
    <s v="Reliable (50+)"/>
    <n v="26999"/>
    <n v="42999"/>
    <x v="2"/>
    <n v="0.37"/>
    <x v="1"/>
    <n v="4.2"/>
    <x v="54"/>
    <x v="0"/>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R69VDHT"/>
    <s v="Pinnaclz Original Combo of 2 Micro USB Fast Charging Cable, USB Charging Cable for Data Transfer Perfect for Android Smart Phones White 1.2 Meter Made in India (Pack of 2)"/>
    <s v="Computers&amp;Accessories|Accessories&amp;Peripherals|Cables&amp;Accessories|Cables|USBCables"/>
    <x v="0"/>
    <s v="Reliable (50+)"/>
    <n v="115"/>
    <n v="499"/>
    <x v="1"/>
    <n v="0.77"/>
    <x v="2"/>
    <n v="4"/>
    <x v="61"/>
    <x v="1"/>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x v="0"/>
    <s v="Reliable (50+)"/>
    <n v="399"/>
    <n v="999"/>
    <x v="0"/>
    <n v="0.6"/>
    <x v="0"/>
    <n v="4.0999999999999996"/>
    <x v="62"/>
    <x v="1"/>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x v="0"/>
    <s v="Reliable (50+)"/>
    <n v="199"/>
    <n v="499"/>
    <x v="1"/>
    <n v="0.6"/>
    <x v="0"/>
    <n v="4.0999999999999996"/>
    <x v="63"/>
    <x v="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YLXYP7Y"/>
    <s v="Ambrane 60W / 3A Fast Charging Output Cable with Type-C to USB for Mobile, Neckband, True Wireless Earphone Charging, 480mbps Data Sync Speed, 1m Length (ACT - AZ10, Black)"/>
    <s v="Computers&amp;Accessories|Accessories&amp;Peripherals|Cables&amp;Accessories|Cables|USBCables"/>
    <x v="0"/>
    <s v="Reliable (50+)"/>
    <n v="179"/>
    <n v="399"/>
    <x v="1"/>
    <n v="0.55000000000000004"/>
    <x v="0"/>
    <n v="4"/>
    <x v="64"/>
    <x v="1"/>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ZPM4C2C"/>
    <s v="TCL 80 cm (32 inches) HD Ready Certified Android Smart LED TV 32S5205 (Black)"/>
    <s v="Electronics|HomeTheater,TV&amp;Video|Televisions|SmartTelevisions"/>
    <x v="1"/>
    <s v="Reliable (50+)"/>
    <n v="10901"/>
    <n v="30990"/>
    <x v="2"/>
    <n v="0.65"/>
    <x v="0"/>
    <n v="4.0999999999999996"/>
    <x v="65"/>
    <x v="2"/>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B2DJDCPX"/>
    <s v="SWAPKART Fast Charging Cable and Data Sync USB Cable Compatible for iPhone 6/6S/7/7+/8/8+/10/11, 12, 13 Pro max iPad Air/Mini, iPod and iOS Devices (White)"/>
    <s v="Computers&amp;Accessories|Accessories&amp;Peripherals|Cables&amp;Accessories|Cables|USBCables"/>
    <x v="0"/>
    <s v="Reliable (50+)"/>
    <n v="209"/>
    <n v="499"/>
    <x v="0"/>
    <n v="0.57999999999999996"/>
    <x v="0"/>
    <n v="3.9"/>
    <x v="66"/>
    <x v="2"/>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CZCQTJX"/>
    <s v="Firestick Remote"/>
    <s v="Electronics|HomeTheater,TV&amp;Video|Accessories|RemoteControls"/>
    <x v="1"/>
    <s v="Reliable (50+)"/>
    <n v="1434"/>
    <n v="3999"/>
    <x v="3"/>
    <n v="0.64"/>
    <x v="0"/>
    <n v="4"/>
    <x v="67"/>
    <x v="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LGT55SJ"/>
    <s v="Wayona Usb Nylon Braided Data Sync And Charging Cable For Iphone, Ipad Tablet (Red, Black)"/>
    <s v="Computers&amp;Accessories|Accessories&amp;Peripherals|Cables&amp;Accessories|Cables|USBCables"/>
    <x v="0"/>
    <s v="Reliable (50+)"/>
    <n v="399"/>
    <n v="1099"/>
    <x v="0"/>
    <n v="0.64"/>
    <x v="0"/>
    <n v="4.2"/>
    <x v="0"/>
    <x v="0"/>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9NKZXMWJ"/>
    <s v="Flix (Beetel) Usb To Type C Pvc Data Sync And 2A 480Mbps Data Sync, Tough Fast Charging Long Cable For Usb Type C Devices, Charging Adapter (White, 1 Meter) - Xcd-C12"/>
    <s v="Computers&amp;Accessories|Accessories&amp;Peripherals|Cables&amp;Accessories|Cables|USBCables"/>
    <x v="0"/>
    <s v="Reliable (50+)"/>
    <n v="139"/>
    <n v="249"/>
    <x v="1"/>
    <n v="0.44"/>
    <x v="1"/>
    <n v="4"/>
    <x v="20"/>
    <x v="1"/>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QX1CC14"/>
    <s v="SKYWALL 81.28 cm (32 inches) HD Ready Smart LED TV 32SWELS-PRO (Black)"/>
    <s v="Electronics|HomeTheater,TV&amp;Video|Televisions|SmartTelevisions"/>
    <x v="1"/>
    <s v="Reliable (50+)"/>
    <n v="7299"/>
    <n v="19125"/>
    <x v="2"/>
    <n v="0.62"/>
    <x v="0"/>
    <n v="3.4"/>
    <x v="68"/>
    <x v="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974H97TJ"/>
    <s v="boAt A 350 Type C Cable for Smartphone, Charging Adapter (1.5m, Carbon Black)"/>
    <s v="Computers&amp;Accessories|Accessories&amp;Peripherals|Cables&amp;Accessories|Cables|USBCables"/>
    <x v="0"/>
    <s v="Reliable (50+)"/>
    <n v="299"/>
    <n v="799"/>
    <x v="0"/>
    <n v="0.63"/>
    <x v="0"/>
    <n v="4.4000000000000004"/>
    <x v="69"/>
    <x v="0"/>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x v="0"/>
    <s v="Reliable (50+)"/>
    <n v="325"/>
    <n v="1299"/>
    <x v="0"/>
    <n v="0.75"/>
    <x v="2"/>
    <n v="4.2"/>
    <x v="70"/>
    <x v="0"/>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9VCHLSJF"/>
    <s v="OnePlus 108 cm (43 inches) Y Series 4K Ultra HD Smart Android LED TV 43Y1S Pro (Black)"/>
    <s v="Electronics|HomeTheater,TV&amp;Video|Televisions|SmartTelevisions"/>
    <x v="1"/>
    <s v="Reliable (50+)"/>
    <n v="29999"/>
    <n v="39999"/>
    <x v="2"/>
    <n v="0.25"/>
    <x v="3"/>
    <n v="4.2"/>
    <x v="34"/>
    <x v="1"/>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B1YZX72F"/>
    <s v="Acer 127 cm (50 inches) I Series 4K Ultra HD Android Smart LED TV AR50AR2851UDFL (Black)"/>
    <s v="Electronics|HomeTheater,TV&amp;Video|Televisions|SmartTelevisions"/>
    <x v="1"/>
    <s v="Reliable (50+)"/>
    <n v="27999"/>
    <n v="40990"/>
    <x v="2"/>
    <n v="0.32"/>
    <x v="1"/>
    <n v="4.3"/>
    <x v="21"/>
    <x v="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92BJMT8Q"/>
    <s v="Samsung 108 cm (43 inches) Crystal 4K Series Ultra HD Smart LED TV UA43AUE60AKLXL (Black)"/>
    <s v="Electronics|HomeTheater,TV&amp;Video|Televisions|SmartTelevisions"/>
    <x v="1"/>
    <s v="Reliable (50+)"/>
    <n v="30990"/>
    <n v="52900"/>
    <x v="2"/>
    <n v="0.41"/>
    <x v="1"/>
    <n v="4.3"/>
    <x v="51"/>
    <x v="1"/>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MXMLSMM"/>
    <s v="Lapster 65W compatible for OnePlus Dash Warp Charge Cable , type c to c cable fast charging Data Sync Cable Compatible with One Plus 10R / 9RT/ 9 pro/ 9R/ 8T/ 9/ Nord &amp; for All Type C Devices â€“ Red, 1 Meter"/>
    <s v="Computers&amp;Accessories|Accessories&amp;Peripherals|Cables&amp;Accessories|Cables|USBCables"/>
    <x v="0"/>
    <s v="Reliable (50+)"/>
    <n v="199"/>
    <n v="999"/>
    <x v="1"/>
    <n v="0.8"/>
    <x v="2"/>
    <n v="4.5"/>
    <x v="71"/>
    <x v="2"/>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7JH1C41D"/>
    <s v="Wayona Nylon Braided (2 Pack) Lightning Fast Usb Data Cable Fast Charger Cord For Iphone, Ipad Tablet (3 Ft Pack Of 2, Grey)"/>
    <s v="Computers&amp;Accessories|Accessories&amp;Peripherals|Cables&amp;Accessories|Cables|USBCables"/>
    <x v="0"/>
    <s v="Reliable (50+)"/>
    <n v="649"/>
    <n v="1999"/>
    <x v="3"/>
    <n v="0.68"/>
    <x v="0"/>
    <n v="4.2"/>
    <x v="0"/>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x v="0"/>
    <s v="Reliable (50+)"/>
    <n v="269"/>
    <n v="800"/>
    <x v="0"/>
    <n v="0.66"/>
    <x v="0"/>
    <n v="3.6"/>
    <x v="72"/>
    <x v="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Q5P2MT3"/>
    <s v="OnePlus 108 cm (43 inches) Y Series Full HD Smart Android LED TV 43 Y1S (Black)"/>
    <s v="Electronics|HomeTheater,TV&amp;Video|Televisions|SmartTelevisions"/>
    <x v="1"/>
    <s v="Reliable (50+)"/>
    <n v="24999"/>
    <n v="31999"/>
    <x v="2"/>
    <n v="0.22"/>
    <x v="3"/>
    <n v="4.2"/>
    <x v="23"/>
    <x v="0"/>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HDH26JX"/>
    <s v="boAt Deuce USB 300 2 in 1 Type-C &amp; Micro USB Stress Resistant, Sturdy Cable with 3A Fast Charging &amp; 480mbps Data Transmission, 10000+ Bends Lifespan and Extended 1.5m Length(Mercurial Black)"/>
    <s v="Computers&amp;Accessories|Accessories&amp;Peripherals|Cables&amp;Accessories|Cables|USBCables"/>
    <x v="0"/>
    <s v="Reliable (50+)"/>
    <n v="299"/>
    <n v="699"/>
    <x v="0"/>
    <n v="0.56999999999999995"/>
    <x v="0"/>
    <n v="4.2"/>
    <x v="3"/>
    <x v="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VT6JKRP"/>
    <s v="Lapster USB 3.0 A to Micro B SuperSpeed for hard disk cable - short cable"/>
    <s v="Computers&amp;Accessories|Accessories&amp;Peripherals|Cables&amp;Accessories|Cables|USBCables"/>
    <x v="0"/>
    <s v="Reliable (50+)"/>
    <n v="199"/>
    <n v="999"/>
    <x v="1"/>
    <n v="0.8"/>
    <x v="2"/>
    <n v="4.0999999999999996"/>
    <x v="73"/>
    <x v="2"/>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r>
  <r>
    <s v="B09T3KB6JZ"/>
    <s v="TCL 100 cm (40 inches) Full HD Certified Android R Smart LED TV 40S6505 (Black)"/>
    <s v="Electronics|HomeTheater,TV&amp;Video|Televisions|SmartTelevisions"/>
    <x v="1"/>
    <s v="Reliable (50+)"/>
    <n v="18990"/>
    <n v="40990"/>
    <x v="2"/>
    <n v="0.54"/>
    <x v="0"/>
    <n v="4.2"/>
    <x v="74"/>
    <x v="1"/>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3QCY6YJ"/>
    <s v="ZEBRONICS ZEB-USB150WF1 WiFi USB Mini Adapter Supports 150 Mbps Wireless Data, Comes with Advanced Security WPA/WPA2 encryption Standards"/>
    <s v="Computers&amp;Accessories|NetworkingDevices|NetworkAdapters|WirelessUSBAdapters"/>
    <x v="0"/>
    <s v="Reliable (50+)"/>
    <n v="290"/>
    <n v="349"/>
    <x v="0"/>
    <n v="0.17"/>
    <x v="3"/>
    <n v="3.7"/>
    <x v="75"/>
    <x v="1"/>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Y"/>
    <s v="LOHAYA Remote Compatible for Mi Smart LED TV 4A Remote Control (32&quot;/43&quot;) [ Compatible for Mi Tv Remote Control ] [ Compatible for Mi Smart LED Tv Remote Control ]"/>
    <s v="Electronics|HomeTheater,TV&amp;Video|Accessories|RemoteControls"/>
    <x v="1"/>
    <s v="Reliable (50+)"/>
    <n v="249"/>
    <n v="799"/>
    <x v="0"/>
    <n v="0.69"/>
    <x v="0"/>
    <n v="3.8"/>
    <x v="76"/>
    <x v="1"/>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8LKS3LSP"/>
    <s v="Gilary Multi Charging Cable, 3 in 1 Nylon Braided Fast Charging Cable for iPhone Micro USB Type C Mobile Phone | Colour May Vary |"/>
    <s v="Computers&amp;Accessories|Accessories&amp;Peripherals|Cables&amp;Accessories|Cables|USBCables"/>
    <x v="0"/>
    <s v="Reliable (50+)"/>
    <n v="345"/>
    <n v="999"/>
    <x v="0"/>
    <n v="0.65"/>
    <x v="0"/>
    <n v="3.7"/>
    <x v="77"/>
    <x v="1"/>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r>
  <r>
    <s v="B00V4BGDKU"/>
    <s v="TP-Link UE300 USB 3.0 to RJ45 Gigabit Ethernet Network Adapter - Plug and Play"/>
    <s v="Computers&amp;Accessories|NetworkingDevices|NetworkAdapters|WirelessUSBAdapters"/>
    <x v="0"/>
    <s v="Reliable (50+)"/>
    <n v="1099"/>
    <n v="1899"/>
    <x v="3"/>
    <n v="0.42"/>
    <x v="1"/>
    <n v="4.5"/>
    <x v="78"/>
    <x v="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r>
  <r>
    <s v="B08CHKQ8D4"/>
    <s v="Wayona Type C to Lightning MFI Certified 20W Fast charging Nylon Braided USB C Cable for iPhone 14, 14 Pro, 14 Pro Max, 14 Plus, 13, 13 Pro, 13 Pro Max, 13 Mini, 12, 12 Pro, 11, 11 Pro Max iPhone 12 Mini, X, 8 (2M, Grey)"/>
    <s v="Computers&amp;Accessories|Accessories&amp;Peripherals|Cables&amp;Accessories|Cables|USBCables"/>
    <x v="0"/>
    <s v="Reliable (50+)"/>
    <n v="719"/>
    <n v="1499"/>
    <x v="3"/>
    <n v="0.52"/>
    <x v="0"/>
    <n v="4.0999999999999996"/>
    <x v="79"/>
    <x v="1"/>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BW334ML"/>
    <s v="Dealfreez Case Compatible with Fire TV Stick 3rd Gen 2021 Full Wrap Silicone Remote Cover Anti-Lost with Loop (D-Black)"/>
    <s v="Electronics|HomeTheater,TV&amp;Video|Accessories|RemoteControls"/>
    <x v="1"/>
    <s v="Reliable (50+)"/>
    <n v="349"/>
    <n v="1499"/>
    <x v="0"/>
    <n v="0.77"/>
    <x v="2"/>
    <n v="4.3"/>
    <x v="80"/>
    <x v="1"/>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82T6GVLJ"/>
    <s v="Amazon Basics New Release Nylon USB-A to Lightning Cable Cord, Fast Charging MFi Certified Charger for Apple iPhone, iPad (3-Ft, Rose Gold)"/>
    <s v="Computers&amp;Accessories|Accessories&amp;Peripherals|Cables&amp;Accessories|Cables|USBCables"/>
    <x v="0"/>
    <s v="Reliable (50+)"/>
    <n v="849"/>
    <n v="1809"/>
    <x v="3"/>
    <n v="0.53"/>
    <x v="0"/>
    <n v="4.3"/>
    <x v="81"/>
    <x v="1"/>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7DL1KC3H"/>
    <s v="Isoelite Remote Compatible for Samsung LED/LCD Remote Control Works with All Samsung LED/LCD TV Model No :- BN59-607A (Please Match The Image with Your Old Remote)"/>
    <s v="Electronics|HomeTheater,TV&amp;Video|Accessories|RemoteControls"/>
    <x v="1"/>
    <s v="Reliable (50+)"/>
    <n v="299"/>
    <n v="899"/>
    <x v="0"/>
    <n v="0.67"/>
    <x v="0"/>
    <n v="4"/>
    <x v="82"/>
    <x v="1"/>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B6F98KJJ"/>
    <s v="MI 100 cm (40 inches) 5A Series Full HD Smart Android LED TV with 24W Dolby Audio &amp; Metal Bezel-Less Frame (Black) (2022 Model)"/>
    <s v="Electronics|HomeTheater,TV&amp;Video|Televisions|SmartTelevisions"/>
    <x v="1"/>
    <s v="Reliable (50+)"/>
    <n v="21999"/>
    <n v="29999"/>
    <x v="2"/>
    <n v="0.27"/>
    <x v="3"/>
    <n v="4.2"/>
    <x v="14"/>
    <x v="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r>
  <r>
    <s v="B07JNVF678"/>
    <s v="Wayona Nylon Braided USB Data Sync and Fast Charging 3A Short Power Bank Cable For iPhones, iPad Air, iPad mini, iPod Nano and iPod Touch (Grey)"/>
    <s v="Computers&amp;Accessories|Accessories&amp;Peripherals|Cables&amp;Accessories|Cables|USBCables"/>
    <x v="0"/>
    <s v="Reliable (50+)"/>
    <n v="349"/>
    <n v="999"/>
    <x v="0"/>
    <n v="0.65"/>
    <x v="0"/>
    <n v="4.2"/>
    <x v="83"/>
    <x v="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9QGZFBPM"/>
    <s v="Wayona Type C To Type C Long Fast Charging Cable Type C Charger Cord Compatible With Samsung S22 S20 S20 Fe 2022 S22 Ultra S21 Ultra A70 A51 A53 A33 A73 M51 M31 M33 M53 (Grey, 2M, 65W, 6Ft)"/>
    <s v="Computers&amp;Accessories|Accessories&amp;Peripherals|Cables&amp;Accessories|Cables|USBCables"/>
    <x v="0"/>
    <s v="Reliable (50+)"/>
    <n v="399"/>
    <n v="999"/>
    <x v="0"/>
    <n v="0.6"/>
    <x v="0"/>
    <n v="4.3"/>
    <x v="84"/>
    <x v="1"/>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7JGDB5M1"/>
    <s v="Wayona Nylon Braided 2M / 6Ft Fast Charge Usb To Lightning Data Sync And Charging Cable For Iphone, Ipad Tablet (6 Ft Pack Of 1, Grey)"/>
    <s v="Computers&amp;Accessories|Accessories&amp;Peripherals|Cables&amp;Accessories|Cables|USBCables"/>
    <x v="0"/>
    <s v="Reliable (50+)"/>
    <n v="449"/>
    <n v="1299"/>
    <x v="0"/>
    <n v="0.65"/>
    <x v="0"/>
    <n v="4.2"/>
    <x v="0"/>
    <x v="0"/>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981XSZJ7"/>
    <s v="CROSSVOLT Compatible Dash/Warp Data Sync Fast Charging Cable Supported for All C Type Devices (Cable)"/>
    <s v="Computers&amp;Accessories|Accessories&amp;Peripherals|Cables&amp;Accessories|Cables|USBCables"/>
    <x v="0"/>
    <s v="Reliable (50+)"/>
    <n v="299"/>
    <n v="999"/>
    <x v="0"/>
    <n v="0.7"/>
    <x v="0"/>
    <n v="4.3"/>
    <x v="85"/>
    <x v="2"/>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9XLX8VR"/>
    <s v="VU 139 cm (55 inches) The GloLED Series 4K Smart LED Google TV 55GloLED (Grey)"/>
    <s v="Electronics|HomeTheater,TV&amp;Video|Televisions|SmartTelevisions"/>
    <x v="1"/>
    <s v="Reliable (50+)"/>
    <n v="37999"/>
    <n v="65000"/>
    <x v="2"/>
    <n v="0.42"/>
    <x v="1"/>
    <n v="4.3"/>
    <x v="86"/>
    <x v="1"/>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8Y5KXR6Z"/>
    <s v="PTron Solero T241 2.4A Type-C Data &amp; Charging USB Cable, Made in India, 480Mbps Data Sync, Durable 1-Meter Long USB Cable for Type-C USB Devices for Charging Adapter (Black)"/>
    <s v="Computers&amp;Accessories|Accessories&amp;Peripherals|Cables&amp;Accessories|Cables|USBCables"/>
    <x v="0"/>
    <s v="Reliable (50+)"/>
    <n v="99"/>
    <n v="800"/>
    <x v="1"/>
    <n v="0.88"/>
    <x v="2"/>
    <n v="3.9"/>
    <x v="5"/>
    <x v="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9F6VHQXB"/>
    <s v="Croma 80 cm (32 Inches) HD Ready LED TV (CREL7369, Black) (2021 Model)"/>
    <s v="Electronics|HomeTheater,TV&amp;Video|Televisions|StandardTelevisions"/>
    <x v="1"/>
    <s v="Reliable (50+)"/>
    <n v="7390"/>
    <n v="20000"/>
    <x v="2"/>
    <n v="0.63"/>
    <x v="0"/>
    <n v="4.0999999999999996"/>
    <x v="87"/>
    <x v="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74G5Q2Y"/>
    <s v="boAt Laptop, Smartphone Type-c A400 Male Data Cable (Carbon Black)"/>
    <s v="Computers&amp;Accessories|Accessories&amp;Peripherals|Cables&amp;Accessories|Cables|USBCables"/>
    <x v="0"/>
    <s v="Reliable (50+)"/>
    <n v="273.10000000000002"/>
    <n v="999"/>
    <x v="0"/>
    <n v="0.73"/>
    <x v="2"/>
    <n v="4.3"/>
    <x v="26"/>
    <x v="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YL9SN9B"/>
    <s v="LG 80 cm (32 inches) HD Ready Smart LED TV 32LQ576BPSA (Ceramic Black)"/>
    <s v="Electronics|HomeTheater,TV&amp;Video|Televisions|SmartTelevisions"/>
    <x v="1"/>
    <s v="Reliable (50+)"/>
    <n v="15990"/>
    <n v="23990"/>
    <x v="2"/>
    <n v="0.33"/>
    <x v="1"/>
    <n v="4.3"/>
    <x v="88"/>
    <x v="1"/>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RX1FK54"/>
    <s v="boAt Type C A750 Stress Resistant, Tangle-free, Sturdy Flat Cable with 6.5A Fast Charging &amp; 480Mbps Data Transmission, 10000+ Bends Lifespan and Extended 1.5m Length(Radiant Red)"/>
    <s v="Computers&amp;Accessories|Accessories&amp;Peripherals|Cables&amp;Accessories|Cables|USBCables"/>
    <x v="0"/>
    <s v="Reliable (50+)"/>
    <n v="399"/>
    <n v="999"/>
    <x v="0"/>
    <n v="0.6"/>
    <x v="0"/>
    <n v="4.0999999999999996"/>
    <x v="62"/>
    <x v="1"/>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TT6BFDX"/>
    <s v="Cotbolt Silicone Protective Case Cover for LG an MR21GA Magic Remote Shockproof for LG Smart TV Remote 2021 Protective Skin Waterproof Anti Lost (Black) (Remote Not Included)"/>
    <s v="Electronics|HomeTheater,TV&amp;Video|Accessories|RemoteControls"/>
    <x v="1"/>
    <s v="Reliable (50+)"/>
    <n v="399"/>
    <n v="1999"/>
    <x v="0"/>
    <n v="0.8"/>
    <x v="2"/>
    <n v="4.5"/>
    <x v="89"/>
    <x v="2"/>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KH58JZR"/>
    <s v="Portronics Konnect L POR-1403 Fast Charging 3A Type-C Cable 1.2 Meter with Charge &amp; Sync Function for All Type-C Devices (White)"/>
    <s v="Computers&amp;Accessories|Accessories&amp;Peripherals|Cables&amp;Accessories|Cables|USBCables"/>
    <x v="0"/>
    <s v="Reliable (50+)"/>
    <n v="210"/>
    <n v="399"/>
    <x v="0"/>
    <n v="0.47"/>
    <x v="1"/>
    <n v="4.0999999999999996"/>
    <x v="90"/>
    <x v="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DDCQFMT"/>
    <s v="Electvision Remote Control Compatible with Amazon Fire tv Stick (Pairing Manual Will be Back Side Remote Control)(P)"/>
    <s v="Electronics|HomeTheater,TV&amp;Video|Accessories|RemoteControls"/>
    <x v="1"/>
    <s v="Reliable (50+)"/>
    <n v="1299"/>
    <n v="1999"/>
    <x v="3"/>
    <n v="0.35"/>
    <x v="1"/>
    <n v="3.6"/>
    <x v="91"/>
    <x v="2"/>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8RP2L2NL"/>
    <s v="King Shine Multi Retractable 3.0A Fast Charger Cord, Multiple Charging Cable 4Ft/1.2m 3-in-1 USB Charge Cord Compatible with Phone/Type C/Micro USB for All Android and iOS Smartphones (Random Colour)"/>
    <s v="Computers&amp;Accessories|Accessories&amp;Peripherals|Cables&amp;Accessories|Cables|USBCables"/>
    <x v="0"/>
    <s v="Reliable (50+)"/>
    <n v="347"/>
    <n v="999"/>
    <x v="0"/>
    <n v="0.65"/>
    <x v="0"/>
    <n v="3.5"/>
    <x v="92"/>
    <x v="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B4G2MWSB"/>
    <s v="Lapster 5 pin mini usb cable, usb b cable,camera cable usb2.0 for External HDDS/Card Readers/Camera etc."/>
    <s v="Computers&amp;Accessories|Accessories&amp;Peripherals|Cables&amp;Accessories|Cables|USBCables"/>
    <x v="0"/>
    <s v="Reliable (50+)"/>
    <n v="149"/>
    <n v="999"/>
    <x v="1"/>
    <n v="0.85"/>
    <x v="2"/>
    <n v="4"/>
    <x v="52"/>
    <x v="1"/>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21C4BMX"/>
    <s v="Portronics Konnect Spydr 31 3-in-1 Multi Functional Cable with 3.0A Output, Tangle Resistant, 1.2M Length, Nylon Braided(Zebra)"/>
    <s v="Computers&amp;Accessories|Accessories&amp;Peripherals|Cables&amp;Accessories|Cables|USBCables"/>
    <x v="0"/>
    <s v="Reliable (50+)"/>
    <n v="228"/>
    <n v="899"/>
    <x v="0"/>
    <n v="0.75"/>
    <x v="2"/>
    <n v="3.8"/>
    <x v="93"/>
    <x v="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4MZXJNK"/>
    <s v="Belkin Apple Certified Lightning To Type C Cable, Tough Unbreakable Braided Fast Charging For Iphone, Ipad, Air Pods, 3.3 Feet (1 Meters)    White"/>
    <s v="Computers&amp;Accessories|Accessories&amp;Peripherals|Cables&amp;Accessories|Cables|USBCables"/>
    <x v="0"/>
    <s v="Reliable (50+)"/>
    <n v="1599"/>
    <n v="1999"/>
    <x v="2"/>
    <n v="0.2"/>
    <x v="3"/>
    <n v="4.4000000000000004"/>
    <x v="94"/>
    <x v="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BHZCNC4P"/>
    <s v="Remote Control Compatible for Amazon Fire Tv Stick Remote Control [ 3rd Gen ](Not Compatible for Fire TV Edition Smart TV) from basesailor"/>
    <s v="Electronics|HomeTheater,TV&amp;Video|Accessories|RemoteControls"/>
    <x v="1"/>
    <s v="Reliable (50+)"/>
    <n v="1499"/>
    <n v="3999"/>
    <x v="3"/>
    <n v="0.63"/>
    <x v="0"/>
    <n v="3.7"/>
    <x v="95"/>
    <x v="2"/>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r>
  <r>
    <s v="B0B16KD737"/>
    <s v="VW 80 cm (32 inches) Playwall Frameless Series HD Ready Android Smart LED TV VW3251 (Black)"/>
    <s v="Electronics|HomeTheater,TV&amp;Video|Televisions|SmartTelevisions"/>
    <x v="1"/>
    <s v="Reliable (50+)"/>
    <n v="8499"/>
    <n v="15999"/>
    <x v="2"/>
    <n v="0.47"/>
    <x v="1"/>
    <n v="4.3"/>
    <x v="96"/>
    <x v="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r>
  <r>
    <s v="B099K9ZX65"/>
    <s v="Hisense 108 cm (43 inches) 4K Ultra HD Smart Certified Android LED TV 43A6GE (Black)"/>
    <s v="Electronics|HomeTheater,TV&amp;Video|Televisions|SmartTelevisions"/>
    <x v="1"/>
    <s v="Reliable (50+)"/>
    <n v="20990"/>
    <n v="44990"/>
    <x v="2"/>
    <n v="0.53"/>
    <x v="0"/>
    <n v="4.0999999999999996"/>
    <x v="97"/>
    <x v="1"/>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Y55LPBF"/>
    <s v="Redmi 126 cm (50 inches) 4K Ultra HD Android Smart LED TV X50 | L50M6-RA (Black)"/>
    <s v="Electronics|HomeTheater,TV&amp;Video|Televisions|SmartTelevisions"/>
    <x v="1"/>
    <s v="Reliable (50+)"/>
    <n v="32999"/>
    <n v="44999"/>
    <x v="2"/>
    <n v="0.27"/>
    <x v="3"/>
    <n v="4.2"/>
    <x v="54"/>
    <x v="0"/>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r>
  <r>
    <s v="B015OW3M1W"/>
    <s v="AmazonBasics 6-Feet DisplayPort (not USB port) to HDMI Cable Black"/>
    <s v="Electronics|HomeTheater,TV&amp;Video|Accessories|Cables|HDMICables"/>
    <x v="1"/>
    <s v="Reliable (50+)"/>
    <n v="799"/>
    <n v="1700"/>
    <x v="3"/>
    <n v="0.53"/>
    <x v="0"/>
    <n v="4.0999999999999996"/>
    <x v="98"/>
    <x v="0"/>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D5H8ZI8"/>
    <s v="AmazonBasics 3 Feet High Speed HDMI Male to Female 2.0 Extension Cable"/>
    <s v="Electronics|HomeTheater,TV&amp;Video|Accessories|Cables|HDMICables"/>
    <x v="1"/>
    <s v="Reliable (50+)"/>
    <n v="229"/>
    <n v="595"/>
    <x v="0"/>
    <n v="0.62"/>
    <x v="0"/>
    <n v="4.3"/>
    <x v="99"/>
    <x v="0"/>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1M3DHX"/>
    <s v="iFFALCON 80 cm (32 inches) HD Ready Smart LED TVÂ 32F53 (Black)"/>
    <s v="Electronics|HomeTheater,TV&amp;Video|Televisions|SmartTelevisions"/>
    <x v="1"/>
    <s v="Reliable (50+)"/>
    <n v="9999"/>
    <n v="27990"/>
    <x v="2"/>
    <n v="0.64"/>
    <x v="0"/>
    <n v="4.2"/>
    <x v="100"/>
    <x v="1"/>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r>
  <r>
    <s v="B09MM6P76N"/>
    <s v="7SEVENÂ® Compatible Lg Smart Tv Remote Suitable for Any LG LED OLED LCD UHD Plasma Android Television and AKB75095303 replacement of Original Lg Tv Remote Control"/>
    <s v="Electronics|HomeTheater,TV&amp;Video|Accessories|RemoteControls"/>
    <x v="1"/>
    <s v="Reliable (50+)"/>
    <n v="349"/>
    <n v="599"/>
    <x v="0"/>
    <n v="0.42"/>
    <x v="1"/>
    <n v="4.2"/>
    <x v="101"/>
    <x v="2"/>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1D5H8LDM"/>
    <s v="AmazonBasics 3.5mm to 2-Male RCA Adapter Cable For Tablet, Smartphone (Black, 15 feet)"/>
    <s v="Electronics|HomeTheater,TV&amp;Video|Accessories|Cables|RCACables"/>
    <x v="1"/>
    <s v="Reliable (50+)"/>
    <n v="489"/>
    <n v="1200"/>
    <x v="0"/>
    <n v="0.59"/>
    <x v="0"/>
    <n v="4.4000000000000004"/>
    <x v="102"/>
    <x v="0"/>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B1YY6JJL"/>
    <s v="Acer 109 cm (43 inches) I Series 4K Ultra HD Android Smart LED TV AR43AR2851UDFL (Black)"/>
    <s v="Electronics|HomeTheater,TV&amp;Video|Televisions|SmartTelevisions"/>
    <x v="1"/>
    <s v="Reliable (50+)"/>
    <n v="23999"/>
    <n v="34990"/>
    <x v="2"/>
    <n v="0.31"/>
    <x v="1"/>
    <n v="4.3"/>
    <x v="21"/>
    <x v="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GZM8QB"/>
    <s v="Wayona Usb Type C 65W 6Ft/2M Long Fast Charging Cable Compatible For Samsung S22 S20 Fe S21 Ultra A33 A53 A01 A73 A70 A51 M33 M53 M51 M31(2M, Black)"/>
    <s v="Computers&amp;Accessories|Accessories&amp;Peripherals|Cables&amp;Accessories|Cables|USBCables"/>
    <x v="0"/>
    <s v="Reliable (50+)"/>
    <n v="399"/>
    <n v="999"/>
    <x v="0"/>
    <n v="0.6"/>
    <x v="0"/>
    <n v="4.3"/>
    <x v="84"/>
    <x v="1"/>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L4SBJRY"/>
    <s v="Saifsmart Outlet Wall Mount Hanger Holder for Dot 3rd Gen, Compact Bracket Case Plug and Built-in Cable Management for Kitchen Bathroom, Bedroom (Black)"/>
    <s v="Electronics|HomeAudio|Accessories|SpeakerAccessories|Mounts"/>
    <x v="1"/>
    <s v="Reliable (50+)"/>
    <n v="349"/>
    <n v="1299"/>
    <x v="0"/>
    <n v="0.73"/>
    <x v="2"/>
    <n v="4"/>
    <x v="103"/>
    <x v="1"/>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9X79PP8F"/>
    <s v="MI 2-in-1 USB Type C Cable (Micro USB to Type C) 30cm for Smartphone, Headphone, Laptop (White)"/>
    <s v="Computers&amp;Accessories|Accessories&amp;Peripherals|Cables&amp;Accessories|Cables|USBCables"/>
    <x v="0"/>
    <s v="Reliable (50+)"/>
    <n v="179"/>
    <n v="299"/>
    <x v="1"/>
    <n v="0.4"/>
    <x v="1"/>
    <n v="3.9"/>
    <x v="104"/>
    <x v="2"/>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82T6GVG9"/>
    <s v="AmazonBasics New Release ABS USB-A to Lightning Cable Cord, Fast Charging MFi Certified Charger for Apple iPhone, iPad Tablet (3-Ft, White)"/>
    <s v="Computers&amp;Accessories|Accessories&amp;Peripherals|Cables&amp;Accessories|Cables|USBCables"/>
    <x v="0"/>
    <s v="Reliable (50+)"/>
    <n v="689"/>
    <n v="1500"/>
    <x v="3"/>
    <n v="0.54"/>
    <x v="0"/>
    <n v="4.2"/>
    <x v="105"/>
    <x v="0"/>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B3XY5YT4"/>
    <s v="LG 108 cm (43 inches) 4K Ultra HD Smart LED TV 43UQ7500PSF (Ceramic Black)"/>
    <s v="Electronics|HomeTheater,TV&amp;Video|Televisions|SmartTelevisions"/>
    <x v="1"/>
    <s v="Reliable (50+)"/>
    <n v="30990"/>
    <n v="49990"/>
    <x v="2"/>
    <n v="0.38"/>
    <x v="1"/>
    <n v="4.3"/>
    <x v="106"/>
    <x v="1"/>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HKH19N"/>
    <s v="pTron Solero 331 3.4Amps Multifunction Fast Charging Cable, 3-in-1 USB Cable Micro USB/Type-C/iOS, Made in India, Durable &amp; Strong &amp; Tangle-free 118cm in Length (Black)"/>
    <s v="Computers&amp;Accessories|Accessories&amp;Peripherals|Cables&amp;Accessories|Cables|USBCables"/>
    <x v="0"/>
    <s v="Reliable (50+)"/>
    <n v="249"/>
    <n v="931"/>
    <x v="0"/>
    <n v="0.73"/>
    <x v="2"/>
    <n v="3.9"/>
    <x v="31"/>
    <x v="1"/>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r>
  <r>
    <s v="B08TGG316Z"/>
    <s v="10k 8k 4k HDMI Cable, Certified 48Gbps 1ms Ultra High Speed HDMI 2.1 Cable 4k 120Hz 144Hz 2k 165Hz 8k 60Hz Dynamic HDR ARC eARC DTS:X Compatible for Mac Gaming PC Soundbar TV Monitor Laptop PS5 4 Xbox"/>
    <s v="Electronics|HomeTheater,TV&amp;Video|Accessories|Cables|HDMICables"/>
    <x v="1"/>
    <s v="Reliable (50+)"/>
    <n v="999"/>
    <n v="2399"/>
    <x v="3"/>
    <n v="0.57999999999999996"/>
    <x v="0"/>
    <n v="4.5999999999999996"/>
    <x v="107"/>
    <x v="1"/>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1VMP1Z4"/>
    <s v="LRIPL Compatible Sony Bravia LCD/led Remote Works with Almost All Sony led/LCD tv's"/>
    <s v="Electronics|HomeTheater,TV&amp;Video|Accessories|RemoteControls"/>
    <x v="1"/>
    <s v="Reliable (50+)"/>
    <n v="399"/>
    <n v="399"/>
    <x v="0"/>
    <n v="0"/>
    <x v="3"/>
    <n v="3.9"/>
    <x v="94"/>
    <x v="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r>
  <r>
    <s v="B071SDRGWL"/>
    <s v="boAt Type-c A400 Type-c to USB A Cable for All Type C Phones (Lg nexus 5x), 1Mtr(Black)"/>
    <s v="Computers&amp;Accessories|Accessories&amp;Peripherals|Cables&amp;Accessories|Cables|USBCables"/>
    <x v="0"/>
    <s v="Reliable (50+)"/>
    <n v="349"/>
    <n v="699"/>
    <x v="0"/>
    <n v="0.5"/>
    <x v="1"/>
    <n v="4.3"/>
    <x v="26"/>
    <x v="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8PSQRW2T"/>
    <s v="Zoul Type C to Type C Fast Charging Cable 65W 2M/6ft USB C Nylon Braided Cord Compatible with MacBook Oneplus 9 9R Samsung Galaxy S21 Ultra S20+ (2M, Black)"/>
    <s v="Computers&amp;Accessories|Accessories&amp;Peripherals|Cables&amp;Accessories|Cables|USBCables"/>
    <x v="0"/>
    <s v="Reliable (50+)"/>
    <n v="399"/>
    <n v="1099"/>
    <x v="0"/>
    <n v="0.64"/>
    <x v="0"/>
    <n v="4.0999999999999996"/>
    <x v="108"/>
    <x v="1"/>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59M539M"/>
    <s v="TP-LINK AC1300 Archer T3U Plus High Gain USB 3.0 Wi-Fi Dongle, Wireless Dual Band MU-MIMO WiFi Adapter with High Gain Antenna, Supports Windows 11/10/8.1/8/7/XP/MacOS"/>
    <s v="Computers&amp;Accessories|NetworkingDevices|NetworkAdapters|WirelessUSBAdapters"/>
    <x v="0"/>
    <s v="Reliable (50+)"/>
    <n v="1699"/>
    <n v="2999"/>
    <x v="2"/>
    <n v="0.43"/>
    <x v="1"/>
    <n v="4.4000000000000004"/>
    <x v="43"/>
    <x v="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RX8G496"/>
    <s v="LRIPL Mi Remote Control with Netflix &amp; Prime Video Button Compatible for Mi 4X LED Android Smart TV 4A Remote Control (32&quot;/43&quot;) with Voice Command (Pairing Required)"/>
    <s v="Electronics|HomeTheater,TV&amp;Video|Accessories|RemoteControls"/>
    <x v="1"/>
    <s v="Reliable (50+)"/>
    <n v="655"/>
    <n v="1099"/>
    <x v="3"/>
    <n v="0.4"/>
    <x v="1"/>
    <n v="3.2"/>
    <x v="109"/>
    <x v="2"/>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02SZEOLG"/>
    <s v="TP-Link Nano USB WiFi Dongle 150Mbps High Gain Wireless Network Wi-Fi Adapter for PC Desktop and Laptops, Supports Windows 10/8.1/8/7/XP, Linux, Mac OS X (TL-WN722N)"/>
    <s v="Computers&amp;Accessories|NetworkingDevices|NetworkAdapters|WirelessUSBAdapters"/>
    <x v="0"/>
    <s v="Reliable (50+)"/>
    <n v="749"/>
    <n v="1339"/>
    <x v="3"/>
    <n v="0.44"/>
    <x v="1"/>
    <n v="4.2"/>
    <x v="110"/>
    <x v="0"/>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CS3BT4L"/>
    <s v="Kodak 80 cm (32 inches) HD Ready Certified Android LED TV 32HDX7XPRO (Black)"/>
    <s v="Electronics|HomeTheater,TV&amp;Video|Televisions|SmartTelevisions"/>
    <x v="1"/>
    <s v="Reliable (50+)"/>
    <n v="9999"/>
    <n v="12999"/>
    <x v="2"/>
    <n v="0.23"/>
    <x v="3"/>
    <n v="4.2"/>
    <x v="111"/>
    <x v="1"/>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RFWNJMC"/>
    <s v="Airtel DigitalTV DTH Remote SD/HD/HD Recording Compatible for Television (Shining Black )"/>
    <s v="Electronics|HomeTheater,TV&amp;Video|Accessories|RemoteControls"/>
    <x v="1"/>
    <s v="Reliable (50+)"/>
    <n v="195"/>
    <n v="499"/>
    <x v="1"/>
    <n v="0.61"/>
    <x v="0"/>
    <n v="3.7"/>
    <x v="112"/>
    <x v="1"/>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r>
  <r>
    <s v="B082T6GXS5"/>
    <s v="AmazonBasics New Release Nylon USB-A to Lightning Cable Cord, MFi Certified Charger for Apple iPhone, iPad, Silver, 6-Ft"/>
    <s v="Computers&amp;Accessories|Accessories&amp;Peripherals|Cables&amp;Accessories|Cables|USBCables"/>
    <x v="0"/>
    <s v="Reliable (50+)"/>
    <n v="999"/>
    <n v="2100"/>
    <x v="3"/>
    <n v="0.52"/>
    <x v="0"/>
    <n v="4.5"/>
    <x v="113"/>
    <x v="1"/>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9CMQRQM6"/>
    <s v="Ambrane Fast 100W Output Cable with Type-C to Type-C for Mobile, Laptop, Macbook &amp; Table Charging, 480mbps Data Sync Speed, Braided Cable, 1.5m Length (ABCC-100, Black-Grey)"/>
    <s v="Computers&amp;Accessories|Accessories&amp;Peripherals|Cables&amp;Accessories|Cables|USBCables"/>
    <x v="0"/>
    <s v="Reliable (50+)"/>
    <n v="499"/>
    <n v="899"/>
    <x v="0"/>
    <n v="0.44"/>
    <x v="1"/>
    <n v="4.2"/>
    <x v="114"/>
    <x v="2"/>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05LJQMCK"/>
    <s v="BlueRigger Digital Optical Audio Toslink Cable (3.3 Feet / 1 Meter) With 8 Channel (7.1) Audio Support (for Home Theatre, Xbox, Playstation etc.)"/>
    <s v="Electronics|HomeTheater,TV&amp;Video|Accessories|Cables|OpticalCables"/>
    <x v="1"/>
    <s v="Reliable (50+)"/>
    <n v="416"/>
    <n v="599"/>
    <x v="0"/>
    <n v="0.31"/>
    <x v="1"/>
    <n v="4.2"/>
    <x v="115"/>
    <x v="0"/>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9C6H53KH"/>
    <s v="Duracell Type-C To Micro 1.2M braided Sync &amp; Charge Cable, USB C to Micro Fast Charge Compatible for fast data transmission (Black)"/>
    <s v="Computers&amp;Accessories|Accessories&amp;Peripherals|Cables&amp;Accessories|Cables|USBCables"/>
    <x v="0"/>
    <s v="Reliable (50+)"/>
    <n v="368"/>
    <n v="699"/>
    <x v="0"/>
    <n v="0.47"/>
    <x v="1"/>
    <n v="4.2"/>
    <x v="116"/>
    <x v="2"/>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BB3CBFBM"/>
    <s v="VU 138 cm (55 inches) Premium Series 4K Ultra HD Smart IPS LED TV 55UT (Black)"/>
    <s v="Electronics|HomeTheater,TV&amp;Video|Televisions|SmartTelevisions"/>
    <x v="1"/>
    <s v="Reliable (50+)"/>
    <n v="29990"/>
    <n v="65000"/>
    <x v="2"/>
    <n v="0.54"/>
    <x v="0"/>
    <n v="4.0999999999999996"/>
    <x v="117"/>
    <x v="2"/>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8QSDKFGQ"/>
    <s v="Zoul USB Type C Fast Charging 3A Nylon Braided Data Cable Quick Charger Cable QC 3.0 for Samsung Galaxy M31s M30 S10 S9 S20 Plus, Note 10 9 8, A20e A40 A50 A70 (1M, Grey)"/>
    <s v="Computers&amp;Accessories|Accessories&amp;Peripherals|Cables&amp;Accessories|Cables|USBCables"/>
    <x v="0"/>
    <s v="Reliable (50+)"/>
    <n v="339"/>
    <n v="1099"/>
    <x v="0"/>
    <n v="0.69"/>
    <x v="0"/>
    <n v="4.3"/>
    <x v="29"/>
    <x v="2"/>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PV1X771"/>
    <s v="Samsung 80 cm (32 inches) Wondertainment Series HD Ready LED Smart TV UA32TE40AAKBXL (Titan Gray)"/>
    <s v="Electronics|HomeTheater,TV&amp;Video|Televisions|SmartTelevisions"/>
    <x v="1"/>
    <s v="Reliable (50+)"/>
    <n v="15490"/>
    <n v="20900"/>
    <x v="2"/>
    <n v="0.26"/>
    <x v="3"/>
    <n v="4.3"/>
    <x v="19"/>
    <x v="0"/>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7YTNKVJQ"/>
    <s v="MI Xiaomi USB Type C HYperCharge Cable 6A 100cm Sturdy and Durable Black Supports 120W HyperCharging"/>
    <s v="Computers&amp;Accessories|Accessories&amp;Peripherals|Cables&amp;Accessories|Cables|USBCables"/>
    <x v="0"/>
    <s v="Reliable (50+)"/>
    <n v="499"/>
    <n v="1299"/>
    <x v="0"/>
    <n v="0.62"/>
    <x v="0"/>
    <n v="4.3"/>
    <x v="7"/>
    <x v="0"/>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117H7GZ6"/>
    <s v="GENERIC Ultra-Mini Bluetooth CSR 4.0 USB Dongle Adapter for Windows Computer ( Black:Golden)"/>
    <s v="Computers&amp;Accessories|NetworkingDevices|NetworkAdapters|WirelessUSBAdapters"/>
    <x v="0"/>
    <s v="Reliable (50+)"/>
    <n v="249"/>
    <n v="399"/>
    <x v="0"/>
    <n v="0.38"/>
    <x v="1"/>
    <n v="3.4"/>
    <x v="118"/>
    <x v="1"/>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XJ1LM7R"/>
    <s v="7SEVENÂ® Compatible for Tata Sky Remote Original Set TopÂ HD Box and Suitable for SD Tata Play setup Box Remote Control"/>
    <s v="Electronics|HomeTheater,TV&amp;Video|Accessories|RemoteControls"/>
    <x v="1"/>
    <s v="Reliable (50+)"/>
    <n v="399"/>
    <n v="799"/>
    <x v="0"/>
    <n v="0.5"/>
    <x v="1"/>
    <n v="4.3"/>
    <x v="119"/>
    <x v="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84N133Y7"/>
    <s v="Belkin Apple Certified Lightning To Type C Cable, Fast Charging For Iphone, Ipad, Air Pods, 3.3 Feet (1 Meters)    White"/>
    <s v="Computers&amp;Accessories|Accessories&amp;Peripherals|Cables&amp;Accessories|Cables|USBCables"/>
    <x v="0"/>
    <s v="Reliable (50+)"/>
    <n v="1499"/>
    <n v="1999"/>
    <x v="3"/>
    <n v="0.25"/>
    <x v="3"/>
    <n v="4.4000000000000004"/>
    <x v="94"/>
    <x v="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8Z1YWBC"/>
    <s v="EGate i9 Pro-Max 1080p Native Full HD Projector 4k Support | 3600 L (330 ANSI ) | 150&quot; (381 cm) Large Screen | VGA, AV, HDMI, SD Card, USB, Audio Out | (E03i31 / E04i32) Black"/>
    <s v="Electronics|HomeTheater,TV&amp;Video|Projectors"/>
    <x v="1"/>
    <s v="Reliable (50+)"/>
    <n v="9490"/>
    <n v="15990"/>
    <x v="2"/>
    <n v="0.41"/>
    <x v="1"/>
    <n v="3.9"/>
    <x v="120"/>
    <x v="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VSG5SXZ"/>
    <s v="ZEBRONICS HAA2021 HDMI version 2.1 cable with 8K @ 60Hz, 4K @ 120Hz, eARC &amp; CEC support, 3D compatible, 2 meters length, 48Gbps max and Gold-plated connectors"/>
    <s v="Electronics|HomeTheater,TV&amp;Video|Accessories|Cables|HDMICables"/>
    <x v="1"/>
    <s v="Reliable (50+)"/>
    <n v="637"/>
    <n v="1499"/>
    <x v="3"/>
    <n v="0.57999999999999996"/>
    <x v="0"/>
    <n v="4.0999999999999996"/>
    <x v="121"/>
    <x v="2"/>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8RWCZ6SY"/>
    <s v="7SEVENÂ® Compatible for Sony Bravia LCD LED UHD OLED QLED 4K Ultra HD TV remote control with YouTube and NETFLIX Hotkeys. Universal Replacement for Original Sony Smart Android tv Remote Control"/>
    <s v="Electronics|HomeTheater,TV&amp;Video|Accessories|RemoteControls"/>
    <x v="1"/>
    <s v="Reliable (50+)"/>
    <n v="399"/>
    <n v="899"/>
    <x v="0"/>
    <n v="0.56000000000000005"/>
    <x v="0"/>
    <n v="3.9"/>
    <x v="122"/>
    <x v="2"/>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KSB1MLX"/>
    <s v="AmazonBasics Digital Optical Coax to Analog RCA Audio Converter Adapter with Fiber Cable"/>
    <s v="Electronics|HomeTheater,TV&amp;Video|Accessories|Cables|OpticalCables"/>
    <x v="1"/>
    <s v="Reliable (50+)"/>
    <n v="1089"/>
    <n v="1600"/>
    <x v="3"/>
    <n v="0.32"/>
    <x v="1"/>
    <n v="4"/>
    <x v="123"/>
    <x v="1"/>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1FG1QYX"/>
    <s v="Wayona Type C Cable Nylon Braided USB C QC 3.0 Fast Charging Short Power Bank Cable for Samsung Galaxy S10e/S10+/S10/S9/S9+/Note 9/S8/Note 8, LG G7 G5 G6, Moto G6 G7 (0.25M, Black)"/>
    <s v="Computers&amp;Accessories|Accessories&amp;Peripherals|Cables&amp;Accessories|Cables|USBCables"/>
    <x v="0"/>
    <s v="Reliable (50+)"/>
    <n v="339"/>
    <n v="999"/>
    <x v="0"/>
    <n v="0.66"/>
    <x v="0"/>
    <n v="4.3"/>
    <x v="124"/>
    <x v="1"/>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R69WBN7"/>
    <s v="Pinnaclz Original Combo of 2 USB Type C Fast Charging Cable, USB C Data Cable for Charging and Data Transfer Smart Phones White 1.2 Meter Made in India (Pack of 2)"/>
    <s v="Computers&amp;Accessories|Accessories&amp;Peripherals|Cables&amp;Accessories|Cables|USBCables"/>
    <x v="0"/>
    <s v="Reliable (50+)"/>
    <n v="149"/>
    <n v="499"/>
    <x v="1"/>
    <n v="0.7"/>
    <x v="0"/>
    <n v="4"/>
    <x v="61"/>
    <x v="1"/>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B3RHX6B6"/>
    <s v="Ambrane BCL-15 Lightning Cable for Smartphone (1.5m Black)"/>
    <s v="Computers&amp;Accessories|Accessories&amp;Peripherals|Cables&amp;Accessories|Cables|USBCables"/>
    <x v="0"/>
    <s v="Reliable (50+)"/>
    <n v="149"/>
    <n v="399"/>
    <x v="1"/>
    <n v="0.63"/>
    <x v="0"/>
    <n v="3.9"/>
    <x v="125"/>
    <x v="2"/>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r>
  <r>
    <s v="B084N18QZY"/>
    <s v="Belkin USB C to USB-C Fast Charging Type C Cable, 60W PD, 3.3 feet (1 meter) for Laptop, Personal Computer, Tablet, Smartphone - Black, USB-IF Certified"/>
    <s v="Computers&amp;Accessories|Accessories&amp;Peripherals|Cables&amp;Accessories|Cables|USBCables"/>
    <x v="0"/>
    <s v="Reliable (50+)"/>
    <n v="599"/>
    <n v="849"/>
    <x v="3"/>
    <n v="0.28999999999999998"/>
    <x v="3"/>
    <n v="4.5"/>
    <x v="126"/>
    <x v="2"/>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1NHWT6Z"/>
    <s v="LOHAYA Television Remote Compatible with Samsung Smart LED/LCD/HD TV Remote Control [ Compatible for All Samsung Tv Remote Control ]"/>
    <s v="Electronics|HomeTheater,TV&amp;Video|Accessories|RemoteControls"/>
    <x v="1"/>
    <s v="Reliable (50+)"/>
    <n v="299"/>
    <n v="1199"/>
    <x v="0"/>
    <n v="0.75"/>
    <x v="2"/>
    <n v="3.9"/>
    <x v="127"/>
    <x v="1"/>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7JPJJZ2H"/>
    <s v="Wayona Nylon Braided Lightning USB Data Sync &amp; 3A Charging Cable for iPhones, iPad Air, iPad Mini, iPod Nano and iPod Touch (3 FT Pack of 1, Grey)"/>
    <s v="Computers&amp;Accessories|Accessories&amp;Peripherals|Cables&amp;Accessories|Cables|USBCables"/>
    <x v="0"/>
    <s v="Reliable (50+)"/>
    <n v="399"/>
    <n v="1299"/>
    <x v="0"/>
    <n v="0.69"/>
    <x v="0"/>
    <n v="4.2"/>
    <x v="83"/>
    <x v="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9JKNF147"/>
    <s v="Electvision Remote Control Compatible with Kodak/Thomson Smart led tv (Without Voice) Before Placing Order for verification Contact Our coustmer Care 7738090464"/>
    <s v="Electronics|HomeTheater,TV&amp;Video|Accessories|RemoteControls"/>
    <x v="1"/>
    <s v="Reliable (50+)"/>
    <n v="339"/>
    <n v="1999"/>
    <x v="0"/>
    <n v="0.83"/>
    <x v="2"/>
    <n v="4"/>
    <x v="128"/>
    <x v="2"/>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B9959XF3"/>
    <s v="Acer 80 cm (32 inches) S Series HD Ready Android Smart LED TV AR32AR2841HDSB (Black)"/>
    <s v="Electronics|HomeTheater,TV&amp;Video|Televisions|SmartTelevisions"/>
    <x v="1"/>
    <s v="Reliable (50+)"/>
    <n v="12499"/>
    <n v="22990"/>
    <x v="2"/>
    <n v="0.46"/>
    <x v="1"/>
    <n v="4.3"/>
    <x v="129"/>
    <x v="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9PNR6F8Q"/>
    <s v="realme 10W Fast Charging Micro-USB Cable (Braided, Black)"/>
    <s v="Computers&amp;Accessories|Accessories&amp;Peripherals|Cables&amp;Accessories|Cables|USBCables"/>
    <x v="0"/>
    <s v="Reliable (50+)"/>
    <n v="249"/>
    <n v="399"/>
    <x v="0"/>
    <n v="0.38"/>
    <x v="1"/>
    <n v="4"/>
    <x v="130"/>
    <x v="1"/>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M69276N"/>
    <s v="TP-Link AC1300 USB WiFi Adapter (Archer T3U) - 2.4G/5G Dual Band Mini Wireless Network Adapter for PC Desktop, MU-MIMO Wi-Fi Dongle, USB 3.0, Supports Windows 11,10, 8.1, 8, 7, XP/Mac OS 10.15 and earlier"/>
    <s v="Computers&amp;Accessories|NetworkingDevices|NetworkAdapters|WirelessUSBAdapters"/>
    <x v="0"/>
    <s v="Reliable (50+)"/>
    <n v="1399"/>
    <n v="2499"/>
    <x v="3"/>
    <n v="0.44"/>
    <x v="1"/>
    <n v="4.4000000000000004"/>
    <x v="131"/>
    <x v="0"/>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r>
  <r>
    <s v="B0B1YZ9CB8"/>
    <s v="Acer 139 cm (55 inches) I Series 4K Ultra HD Android Smart LED TV AR55AR2851UDFL (Black)"/>
    <s v="Electronics|HomeTheater,TV&amp;Video|Televisions|SmartTelevisions"/>
    <x v="1"/>
    <s v="Reliable (50+)"/>
    <n v="32999"/>
    <n v="47990"/>
    <x v="2"/>
    <n v="0.31"/>
    <x v="1"/>
    <n v="4.3"/>
    <x v="21"/>
    <x v="1"/>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9YLYB9PB"/>
    <s v="Ambrane 60W / 3A Fast Charging Output Cable with Micro to USB for Mobile, Neckband, True Wireless Earphone Charging, 480mbps Data Sync Speed, 1m Length (ACM - AZ1, Black)"/>
    <s v="Computers&amp;Accessories|Accessories&amp;Peripherals|Cables&amp;Accessories|Cables|USBCables"/>
    <x v="0"/>
    <s v="Reliable (50+)"/>
    <n v="149"/>
    <n v="399"/>
    <x v="1"/>
    <n v="0.63"/>
    <x v="0"/>
    <n v="4"/>
    <x v="64"/>
    <x v="1"/>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8CTNJ985"/>
    <s v="Wayona USB Type C 65W Fast Charging 2M/6Ft Long Flash Charge Cable 3A QC 3.0 Data Cable Compatible with Samsung Galaxy S21 S10 S9 S8, iQOO Z3, Vivo, Note 10 9 8, A20e A40 A50 A70, Moto G7 G8 (2M, Grey)"/>
    <s v="Computers&amp;Accessories|Accessories&amp;Peripherals|Cables&amp;Accessories|Cables|USBCables"/>
    <x v="0"/>
    <s v="Reliable (50+)"/>
    <n v="325"/>
    <n v="999"/>
    <x v="0"/>
    <n v="0.67"/>
    <x v="0"/>
    <n v="4.3"/>
    <x v="132"/>
    <x v="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BP7XLX48"/>
    <s v="Syncwire LTG to USB Cable for Fast Charging Compatible with Phone 5/ 5C/ 5S/ 6/ 6S/ 7/8/ X/XR/XS Max/ 11/12/ 13 Series and Pad Air/Mini, Pod &amp; Other Devices (1.1 Meter, White)"/>
    <s v="Computers&amp;Accessories|Accessories&amp;Peripherals|Cables&amp;Accessories|Cables|USBCables"/>
    <x v="0"/>
    <s v="Reliable (50+)"/>
    <n v="399"/>
    <n v="1999"/>
    <x v="0"/>
    <n v="0.8"/>
    <x v="2"/>
    <n v="5"/>
    <x v="133"/>
    <x v="2"/>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LHXNZLR"/>
    <s v="Skadioo WiFi Adapter for pc | Car Accessories, WiFi Dongle for pc | USB WiFi Adapter for pc | Wi-Fi Receiver 2.4GHz, 802.11b/g/n UNano Size WiFi Dongle Compatible Adapter,WiFi dongle for pc"/>
    <s v="Computers&amp;Accessories|NetworkingDevices|NetworkAdapters|WirelessUSBAdapters"/>
    <x v="0"/>
    <s v="Reliable (50+)"/>
    <n v="199"/>
    <n v="499"/>
    <x v="1"/>
    <n v="0.6"/>
    <x v="0"/>
    <n v="3.7"/>
    <x v="134"/>
    <x v="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r>
  <r>
    <s v="B0B3N8VG24"/>
    <s v="FLiX (Beetel USB to Type C PVC Data Sync &amp; 15W(3A) TPE Fast Charging Cable, Made in India, 480Mbps Data Sync, 1 Meter Long cable for all Andriod &amp; all Type C Devices (Black)(XCD - FPC02)"/>
    <s v="Computers&amp;Accessories|Accessories&amp;Peripherals|Cables&amp;Accessories|Cables|USBCables"/>
    <x v="0"/>
    <s v="Reliable (50+)"/>
    <n v="88"/>
    <n v="299"/>
    <x v="1"/>
    <n v="0.71"/>
    <x v="2"/>
    <n v="4"/>
    <x v="20"/>
    <x v="1"/>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8PSVBB2X"/>
    <s v="Zoul USB C to USB C Fast Charging Cable 65W Type C to Type C Nylon Braided Cord Compatible with Macbook Oneplus 9 10R Samsung Galaxy S22 S21 Ultra Z Flip3 Macbook Air/Pro M1 Google Pixel 11'' iPad Pro 2020/2018 (2M, Grey)"/>
    <s v="Computers&amp;Accessories|Accessories&amp;Peripherals|Cables&amp;Accessories|Cables|USBCables"/>
    <x v="0"/>
    <s v="Reliable (50+)"/>
    <n v="399"/>
    <n v="1099"/>
    <x v="0"/>
    <n v="0.64"/>
    <x v="0"/>
    <n v="4.0999999999999996"/>
    <x v="108"/>
    <x v="1"/>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B3MQXNFB"/>
    <s v="FLiX (Beetel Flow USB to Micro USB PVC Data Sync &amp; 12W(2.4A) Fast Charging Cable,Made in India,480Mbps Data Sync,Solid Cable,1 Meter Long cable for all Andriod &amp; Micro USB Devices (Black)(XCD-FPM01)"/>
    <s v="Computers&amp;Accessories|Accessories&amp;Peripherals|Cables&amp;Accessories|Cables|USBCables"/>
    <x v="0"/>
    <s v="Reliable (50+)"/>
    <n v="57.89"/>
    <n v="199"/>
    <x v="1"/>
    <n v="0.71"/>
    <x v="2"/>
    <n v="4"/>
    <x v="20"/>
    <x v="1"/>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XMSKKMM"/>
    <s v="7SEVENÂ® Bluetooth Voice Command Remote for Xiaomi Redmi Mi Smart TV with Netflix &amp; Prime Video Hot Keys XMRM-00A"/>
    <s v="Electronics|HomeTheater,TV&amp;Video|Accessories|RemoteControls"/>
    <x v="1"/>
    <s v="Reliable (50+)"/>
    <n v="799"/>
    <n v="1999"/>
    <x v="3"/>
    <n v="0.6"/>
    <x v="0"/>
    <n v="3.3"/>
    <x v="33"/>
    <x v="2"/>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L8DT7D6"/>
    <s v="Sony TV - Remote Compatible for Sony LED Remote Control Works with Sony LED TV by Trend Trail Speed tech &amp; Remote hi Remote &amp; REO India only"/>
    <s v="Electronics|HomeTheater,TV&amp;Video|Accessories|RemoteControls"/>
    <x v="1"/>
    <s v="Reliable (50+)"/>
    <n v="205"/>
    <n v="499"/>
    <x v="0"/>
    <n v="0.59"/>
    <x v="0"/>
    <n v="3.8"/>
    <x v="135"/>
    <x v="2"/>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0GE55L22"/>
    <s v="Storite USB 3.0 Cable A to Micro B high Speed Upto 5 Gbps Data Transfer Cable for Portable External Hard Drive - (20cm), Black"/>
    <s v="Computers&amp;Accessories|Accessories&amp;Peripherals|Cables&amp;Accessories|Cables|USBCables"/>
    <x v="0"/>
    <s v="Reliable (50+)"/>
    <n v="299"/>
    <n v="699"/>
    <x v="0"/>
    <n v="0.56999999999999995"/>
    <x v="0"/>
    <n v="4.0999999999999996"/>
    <x v="136"/>
    <x v="1"/>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162K34H2"/>
    <s v="boAt LTG 500 Apple MFI Certified for iPhone, iPad and iPod 2Mtr Data Cable(Space Grey)"/>
    <s v="Computers&amp;Accessories|Accessories&amp;Peripherals|Cables&amp;Accessories|Cables|USBCables"/>
    <x v="0"/>
    <s v="Reliable (50+)"/>
    <n v="849"/>
    <n v="999"/>
    <x v="3"/>
    <n v="0.15"/>
    <x v="3"/>
    <n v="4.0999999999999996"/>
    <x v="137"/>
    <x v="1"/>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r>
  <r>
    <s v="B0B8SRZ5SV"/>
    <s v="AmazonBasics USB C to Lightning Aluminum with Nylon Braided MFi Certified Charging Cable (Grey, 1.2 meter)"/>
    <s v="Computers&amp;Accessories|Accessories&amp;Peripherals|Cables&amp;Accessories|Cables|USBCables"/>
    <x v="0"/>
    <s v="Reliable (50+)"/>
    <n v="949"/>
    <n v="1999"/>
    <x v="3"/>
    <n v="0.53"/>
    <x v="0"/>
    <n v="4.4000000000000004"/>
    <x v="32"/>
    <x v="0"/>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7CWNJLPC"/>
    <s v="AmazonBasics Double Braided Nylon USB Type-C to Type-C 2.0 Cable Smartphone (Dark Grey, 3 feet)"/>
    <s v="Computers&amp;Accessories|Accessories&amp;Peripherals|Cables&amp;Accessories|Cables|USBCables"/>
    <x v="0"/>
    <s v="Reliable (50+)"/>
    <n v="499"/>
    <n v="1200"/>
    <x v="0"/>
    <n v="0.57999999999999996"/>
    <x v="0"/>
    <n v="4.3"/>
    <x v="138"/>
    <x v="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0NH12R1O"/>
    <s v="Amazon Basics USB 3.0 Cable - A Male to Micro B - 6 Feet (1.8 Meters), Black"/>
    <s v="Computers&amp;Accessories|Accessories&amp;Peripherals|Cables&amp;Accessories|Cables|USBCables"/>
    <x v="0"/>
    <s v="Reliable (50+)"/>
    <n v="299"/>
    <n v="485"/>
    <x v="0"/>
    <n v="0.38"/>
    <x v="1"/>
    <n v="4.3"/>
    <x v="139"/>
    <x v="0"/>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B8SSC5D9"/>
    <s v="AmazonBasics USB C to Lightning Aluminum with Nylon Braided MFi Certified Charging Cable (Grey, 1.8 meter)"/>
    <s v="Computers&amp;Accessories|Accessories&amp;Peripherals|Cables&amp;Accessories|Cables|USBCables"/>
    <x v="0"/>
    <s v="Reliable (50+)"/>
    <n v="949"/>
    <n v="1999"/>
    <x v="3"/>
    <n v="0.53"/>
    <x v="0"/>
    <n v="4.4000000000000004"/>
    <x v="32"/>
    <x v="0"/>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WKG2MWT"/>
    <s v="Wayona Usb C 65W Fast Charging Cable Compatible For Tablets Samsung S22 S20 S10 S20Fe S21 S21 Ultra A70 A51 A71 A50S M31 M51 M31S M53 5G (1M, Black)"/>
    <s v="Computers&amp;Accessories|Accessories&amp;Peripherals|Cables&amp;Accessories|Cables|USBCables"/>
    <x v="0"/>
    <s v="Reliable (50+)"/>
    <n v="379"/>
    <n v="1099"/>
    <x v="0"/>
    <n v="0.66"/>
    <x v="0"/>
    <n v="4.3"/>
    <x v="84"/>
    <x v="1"/>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466C3G4"/>
    <s v="Karbonn 80 cm (32 inches) Millenium Bezel-Less Series HD Ready Smart LED TV KJW32SKHD (Phantom Black)"/>
    <s v="Electronics|HomeTheater,TV&amp;Video|Televisions|SmartTelevisions"/>
    <x v="1"/>
    <s v="Reliable (50+)"/>
    <n v="8990"/>
    <n v="18990"/>
    <x v="2"/>
    <n v="0.53"/>
    <x v="0"/>
    <n v="3.9"/>
    <x v="140"/>
    <x v="2"/>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r>
  <r>
    <s v="B005LJQMZC"/>
    <s v="BlueRigger Digital Optical Audio Toslink Cable (6 Feet / 1.8 Meter) With 8 Channel (7.1) Audio Support (for Home Theatre, Xbox, Playstation etc.)"/>
    <s v="Electronics|HomeTheater,TV&amp;Video|Accessories|Cables|OpticalCables"/>
    <x v="1"/>
    <s v="Reliable (50+)"/>
    <n v="486"/>
    <n v="1999"/>
    <x v="0"/>
    <n v="0.76"/>
    <x v="2"/>
    <n v="4.2"/>
    <x v="115"/>
    <x v="0"/>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MDRGHWQ"/>
    <s v="VW 60 cm (24 inches) Premium Series HD Ready LED TV VW24A (Black)"/>
    <s v="Electronics|HomeTheater,TV&amp;Video|Televisions|StandardTelevisions"/>
    <x v="1"/>
    <s v="Reliable (50+)"/>
    <n v="5699"/>
    <n v="11000"/>
    <x v="2"/>
    <n v="0.48"/>
    <x v="1"/>
    <n v="4.2"/>
    <x v="45"/>
    <x v="1"/>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DC4RZPY"/>
    <s v="Amazon Basics USB A to Lightning MFi Certified Charging Cable (White, 1.2 meter)"/>
    <s v="Computers&amp;Accessories|Accessories&amp;Peripherals|Cables&amp;Accessories|Cables|USBCables"/>
    <x v="0"/>
    <s v="Reliable (50+)"/>
    <n v="709"/>
    <n v="1999"/>
    <x v="3"/>
    <n v="0.65"/>
    <x v="0"/>
    <n v="4.0999999999999996"/>
    <x v="141"/>
    <x v="0"/>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B15GSPQW"/>
    <s v="Samsung 138 cm (55 inches) Crystal 4K Neo Series Ultra HD Smart LED TV UA55AUE65AKXXL (Black)"/>
    <s v="Electronics|HomeTheater,TV&amp;Video|Televisions|SmartTelevisions"/>
    <x v="1"/>
    <s v="Reliable (50+)"/>
    <n v="47990"/>
    <n v="70900"/>
    <x v="2"/>
    <n v="0.32"/>
    <x v="1"/>
    <n v="4.3"/>
    <x v="51"/>
    <x v="1"/>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8GJNM9N7"/>
    <s v="LOHAYA Television Remote Compatible for VU LED LCD HD Tv Remote Control Model No :- EN2B27V"/>
    <s v="Electronics|HomeTheater,TV&amp;Video|Accessories|RemoteControls"/>
    <x v="1"/>
    <s v="Reliable (50+)"/>
    <n v="299"/>
    <n v="1199"/>
    <x v="0"/>
    <n v="0.75"/>
    <x v="2"/>
    <n v="3.7"/>
    <x v="142"/>
    <x v="2"/>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C6FML9B"/>
    <s v="Duracell Micro USB 3A Braided Sync &amp; Fast Charging Cable, 3.9 Feet (1.2M). Supports QC 2.0/3.0 Charging, High Speed Data Transmission - Black"/>
    <s v="Computers&amp;Accessories|Accessories&amp;Peripherals|Cables&amp;Accessories|Cables|USBCables"/>
    <x v="0"/>
    <s v="Reliable (50+)"/>
    <n v="320"/>
    <n v="599"/>
    <x v="0"/>
    <n v="0.47"/>
    <x v="1"/>
    <n v="4.0999999999999996"/>
    <x v="143"/>
    <x v="2"/>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65MJ45G"/>
    <s v="Zebronics CU3100V Fast charging Type C cable with QC 18W support, 3A max capacity, 1 meter braided cable, Data transfer and Superior durability (Braided Black + White)"/>
    <s v="Computers&amp;Accessories|Accessories&amp;Peripherals|Cables&amp;Accessories|Cables|USBCables"/>
    <x v="0"/>
    <s v="Reliable (50+)"/>
    <n v="139"/>
    <n v="549"/>
    <x v="1"/>
    <n v="0.75"/>
    <x v="2"/>
    <n v="3.9"/>
    <x v="144"/>
    <x v="2"/>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P9RYPLR"/>
    <s v="FLiX (Beetel) USB to iPhone Lightning Textured Pattern Data Sync &amp; 2A Fast Charging Cable, Made in India, 480Mbps Data Sync, Tough Cable, 1 Meter Long USB Cable for Apple Devices (Black)(XCD-L102)"/>
    <s v="Computers&amp;Accessories|Accessories&amp;Peripherals|Cables&amp;Accessories|Cables|USBCables"/>
    <x v="0"/>
    <s v="Reliable (50+)"/>
    <n v="129"/>
    <n v="249"/>
    <x v="1"/>
    <n v="0.48"/>
    <x v="1"/>
    <n v="4"/>
    <x v="20"/>
    <x v="1"/>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B6F8HHR6"/>
    <s v="MI 108 cm (43 inches) 5A Series Full HD Smart Android LED TV L43M7-EAIN (Black)"/>
    <s v="Electronics|HomeTheater,TV&amp;Video|Televisions|SmartTelevisions"/>
    <x v="1"/>
    <s v="Reliable (50+)"/>
    <n v="24999"/>
    <n v="35999"/>
    <x v="2"/>
    <n v="0.31"/>
    <x v="1"/>
    <n v="4.2"/>
    <x v="14"/>
    <x v="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r>
  <r>
    <s v="B084MZXJN6"/>
    <s v="Belkin Apple Certified Lightning to USB Charge and Sync Cable for iPhone, iPad, Air Pods, 39.6 inch (100cm) â€“ Black"/>
    <s v="Computers&amp;Accessories|Accessories&amp;Peripherals|Cables&amp;Accessories|Cables|USBCables"/>
    <x v="0"/>
    <s v="Reliable (50+)"/>
    <n v="999"/>
    <n v="1699"/>
    <x v="3"/>
    <n v="0.41"/>
    <x v="1"/>
    <n v="4.4000000000000004"/>
    <x v="145"/>
    <x v="1"/>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XMG618K"/>
    <s v="Time Office Scanner Replacement Cable for Startek FM220U (Type C) Ivory"/>
    <s v="Computers&amp;Accessories|Accessories&amp;Peripherals|Cables&amp;Accessories|Cables|USBCables"/>
    <x v="0"/>
    <s v="Reliable (50+)"/>
    <n v="225"/>
    <n v="499"/>
    <x v="0"/>
    <n v="0.55000000000000004"/>
    <x v="0"/>
    <n v="4.0999999999999996"/>
    <x v="146"/>
    <x v="2"/>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CKWZ884"/>
    <s v="Caldipree Silicone Case Cover Compatible for 2022 Samsung Smart TV Remote QLED TV BN68-13897A TM2280E (2022-BLACK)"/>
    <s v="Electronics|HomeTheater,TV&amp;Video|Accessories|RemoteControls"/>
    <x v="1"/>
    <s v="Reliable (50+)"/>
    <n v="547"/>
    <n v="2999"/>
    <x v="3"/>
    <n v="0.82"/>
    <x v="2"/>
    <n v="4.3"/>
    <x v="147"/>
    <x v="2"/>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0GGGOYEK"/>
    <s v="Storite USB 2.0 A to Mini 5 pin B Cable for External HDDS/Camera/Card Readers 35cm"/>
    <s v="Computers&amp;Accessories|Accessories&amp;Peripherals|Cables&amp;Accessories|Cables|USBCables"/>
    <x v="0"/>
    <s v="Reliable (50+)"/>
    <n v="259"/>
    <n v="699"/>
    <x v="0"/>
    <n v="0.63"/>
    <x v="0"/>
    <n v="3.8"/>
    <x v="148"/>
    <x v="1"/>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ZR4S1G4"/>
    <s v="Universal Remote Control for All Sony TV for All LCD LED and Bravia TVs Remote"/>
    <s v="Electronics|HomeTheater,TV&amp;Video|Accessories|RemoteControls"/>
    <x v="1"/>
    <s v="Reliable (50+)"/>
    <n v="239"/>
    <n v="699"/>
    <x v="0"/>
    <n v="0.66"/>
    <x v="0"/>
    <n v="4.4000000000000004"/>
    <x v="149"/>
    <x v="1"/>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9C635BMM"/>
    <s v="Cotbolt Silicone Case Cover Compatible for Samsung BN59-01312A QLED 8K 4K Smart TV Remote Shockproof Protective Remote Cover (Black)"/>
    <s v="Electronics|HomeTheater,TV&amp;Video|Accessories|RemoteControls"/>
    <x v="1"/>
    <s v="Reliable (50+)"/>
    <n v="349"/>
    <n v="999"/>
    <x v="0"/>
    <n v="0.65"/>
    <x v="0"/>
    <n v="4"/>
    <x v="150"/>
    <x v="2"/>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0GG59HU2"/>
    <s v="BlueRigger High Speed HDMI Cable with Ethernet - Supports 3D, 4K 60Hz and Audio Return - Latest Version (3 Feet / 0.9 Meter)"/>
    <s v="Electronics|HomeTheater,TV&amp;Video|Accessories|Cables|HDMICables"/>
    <x v="1"/>
    <s v="Reliable (50+)"/>
    <n v="467"/>
    <n v="599"/>
    <x v="0"/>
    <n v="0.22"/>
    <x v="3"/>
    <n v="4.4000000000000004"/>
    <x v="151"/>
    <x v="0"/>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r>
  <r>
    <s v="B00RGLI0ZS"/>
    <s v="Amkette 30 Pin to USB Charging &amp; Data Sync Cable for iPhone 3G/3GS/4/4s/iPad 1/2/3, iPod Nano 5th/6th Gen and iPod Touch 3rd/4th Gen -1.5m (Black)"/>
    <s v="Computers&amp;Accessories|Accessories&amp;Peripherals|Cables&amp;Accessories|Cables|USBCables"/>
    <x v="0"/>
    <s v="Reliable (50+)"/>
    <n v="449"/>
    <n v="599"/>
    <x v="0"/>
    <n v="0.25"/>
    <x v="3"/>
    <n v="4"/>
    <x v="152"/>
    <x v="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ZPJT8B2"/>
    <s v="TCL 80 cm (32 inches) HD Ready Certified Android Smart LED TV 32S615 (Black)"/>
    <s v="Electronics|HomeTheater,TV&amp;Video|Televisions|SmartTelevisions"/>
    <x v="1"/>
    <s v="Reliable (50+)"/>
    <n v="11990"/>
    <n v="31990"/>
    <x v="2"/>
    <n v="0.63"/>
    <x v="0"/>
    <n v="4.2"/>
    <x v="153"/>
    <x v="2"/>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7HZ2QCGR"/>
    <s v="POPIO Type C Dash Charging USB Data Cable for OnePlus Devices"/>
    <s v="Computers&amp;Accessories|Accessories&amp;Peripherals|Cables&amp;Accessories|Cables|USBCables"/>
    <x v="0"/>
    <s v="Reliable (50+)"/>
    <n v="350"/>
    <n v="599"/>
    <x v="0"/>
    <n v="0.42"/>
    <x v="1"/>
    <n v="3.9"/>
    <x v="154"/>
    <x v="1"/>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95244Q22"/>
    <s v="MYVN LTG to USB forÂ Fast Charging &amp; Data Sync USB Cable Compatible for iPhone 5/5s/6/6S/7/7+/8/8+/10/11, iPad Air/Mini, iPod and iOS Devices (1 M)"/>
    <s v="Computers&amp;Accessories|Accessories&amp;Peripherals|Cables&amp;Accessories|Cables|USBCables"/>
    <x v="0"/>
    <s v="Reliable (50+)"/>
    <n v="252"/>
    <n v="999"/>
    <x v="0"/>
    <n v="0.75"/>
    <x v="2"/>
    <n v="3.7"/>
    <x v="155"/>
    <x v="1"/>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8CKW1KH9"/>
    <s v="Tata Sky Universal Remote Compatible for SD/HD"/>
    <s v="Electronics|HomeTheater,TV&amp;Video|Accessories|RemoteControls"/>
    <x v="1"/>
    <s v="Reliable (50+)"/>
    <n v="204"/>
    <n v="599"/>
    <x v="0"/>
    <n v="0.66"/>
    <x v="0"/>
    <n v="3.6"/>
    <x v="156"/>
    <x v="2"/>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BLV1GNLN"/>
    <s v="WZATCO Pixel | Portable LED Projector | Native 720p with Full HD 1080P Support | 2000 Lumens (200 ANSI) | 176&quot; Large Screen | Projector for Home and Outdoor | Compatible with TV Stick, PC, PS4"/>
    <s v="Electronics|HomeTheater,TV&amp;Video|Projectors"/>
    <x v="1"/>
    <s v="Reliable (50+)"/>
    <n v="6490"/>
    <n v="9990"/>
    <x v="2"/>
    <n v="0.35"/>
    <x v="1"/>
    <n v="4"/>
    <x v="157"/>
    <x v="2"/>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8RHPDNVV"/>
    <s v="7SEVENÂ® Compatible Tata Sky Remote Control Replacement of Original dth SD HD tata Play Set top Box Remote - IR Learning Universal Remote for Any Brand TV - Pairing Must"/>
    <s v="Electronics|HomeTheater,TV&amp;Video|Accessories|RemoteControls"/>
    <x v="1"/>
    <s v="Reliable (50+)"/>
    <n v="235"/>
    <n v="599"/>
    <x v="0"/>
    <n v="0.61"/>
    <x v="0"/>
    <n v="3.5"/>
    <x v="158"/>
    <x v="2"/>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NH13Q8W"/>
    <s v="AmazonBasics USB 2.0 Extension Cable for Personal Computer, Printer, 2-Pack - A-Male to A-Female - 3.3 Feet (1 Meter, Black)"/>
    <s v="Computers&amp;Accessories|Accessories&amp;Peripherals|Cables&amp;Accessories|Cables|USBCables"/>
    <x v="0"/>
    <s v="Reliable (50+)"/>
    <n v="299"/>
    <n v="800"/>
    <x v="0"/>
    <n v="0.63"/>
    <x v="0"/>
    <n v="4.5"/>
    <x v="159"/>
    <x v="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B8SSZ76F"/>
    <s v="Amazon Basics USB C to Lightning TPE MFi Certified Charging Cable (White, 1.2 meter)"/>
    <s v="Computers&amp;Accessories|Accessories&amp;Peripherals|Cables&amp;Accessories|Cables|USBCables"/>
    <x v="0"/>
    <s v="Reliable (50+)"/>
    <n v="799"/>
    <n v="1999"/>
    <x v="3"/>
    <n v="0.6"/>
    <x v="0"/>
    <n v="4.2"/>
    <x v="160"/>
    <x v="1"/>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r>
  <r>
    <s v="B0841KQR1Z"/>
    <s v="Crypoâ„¢ Universal Remote Compatible with Tata Sky Universal HD &amp; SD Set top Box (Also Works with All TV)"/>
    <s v="Electronics|HomeTheater,TV&amp;Video|Accessories|RemoteControls"/>
    <x v="1"/>
    <s v="Reliable (50+)"/>
    <n v="299"/>
    <n v="999"/>
    <x v="0"/>
    <n v="0.7"/>
    <x v="0"/>
    <n v="3.8"/>
    <x v="161"/>
    <x v="2"/>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r>
  <r>
    <s v="B0B467CCB9"/>
    <s v="Karbonn 80 cm (32 Inches) Millennium Series HD Ready LED TV KJW32NSHDF (Phantom Black) with Bezel-Less Design"/>
    <s v="Electronics|HomeTheater,TV&amp;Video|Televisions|StandardTelevisions"/>
    <x v="1"/>
    <s v="Reliable (50+)"/>
    <n v="6999"/>
    <n v="16990"/>
    <x v="2"/>
    <n v="0.59"/>
    <x v="0"/>
    <n v="3.8"/>
    <x v="162"/>
    <x v="2"/>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95JQVC7N"/>
    <s v="OnePlus 138.7 cm (55 inches) U Series 4K LED Smart Android TV 55U1S (Black)"/>
    <s v="Electronics|HomeTheater,TV&amp;Video|Televisions|SmartTelevisions"/>
    <x v="1"/>
    <s v="Reliable (50+)"/>
    <n v="42999"/>
    <n v="59999"/>
    <x v="2"/>
    <n v="0.28000000000000003"/>
    <x v="3"/>
    <n v="4.0999999999999996"/>
    <x v="163"/>
    <x v="1"/>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8PPHFXG3"/>
    <s v="Posh 1.5 Meter High Speed Gold Plated HDMI Male to Female Extension Cable (Black)"/>
    <s v="Electronics|HomeTheater,TV&amp;Video|Accessories|Cables|HDMICables"/>
    <x v="1"/>
    <s v="Reliable (50+)"/>
    <n v="173"/>
    <n v="999"/>
    <x v="1"/>
    <n v="0.83"/>
    <x v="2"/>
    <n v="4.3"/>
    <x v="164"/>
    <x v="1"/>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6XR9PR5X"/>
    <s v="Amazon Basics HDMI Coupler,Black"/>
    <s v="Electronics|HomeAudio|Accessories|Adapters"/>
    <x v="1"/>
    <s v="Reliable (50+)"/>
    <n v="209"/>
    <n v="600"/>
    <x v="0"/>
    <n v="0.65"/>
    <x v="0"/>
    <n v="4.4000000000000004"/>
    <x v="165"/>
    <x v="0"/>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9JSW16QD"/>
    <s v="boAt LTG 550v3 Lightning Apple MFi Certified Cable with Spaceship Grade Aluminium Housing,Stress Resistance, Rapid 2.4A Charging &amp; 480mbps Data Sync, 1m Length &amp; 10000+ Bends Lifespan(Mercurial Black)"/>
    <s v="Computers&amp;Accessories|Accessories&amp;Peripherals|Cables&amp;Accessories|Cables|USBCables"/>
    <x v="0"/>
    <s v="Reliable (50+)"/>
    <n v="848.99"/>
    <n v="1490"/>
    <x v="3"/>
    <n v="0.43"/>
    <x v="1"/>
    <n v="3.9"/>
    <x v="166"/>
    <x v="2"/>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r>
  <r>
    <s v="B07JH1CBGW"/>
    <s v="Wayona Nylon Braided Usb Syncing And Charging Cable Sync And Charging Cable For Iphone, Ipad (3 Ft, Black) - Pack Of 2"/>
    <s v="Computers&amp;Accessories|Accessories&amp;Peripherals|Cables&amp;Accessories|Cables|USBCables"/>
    <x v="0"/>
    <s v="Reliable (50+)"/>
    <n v="649"/>
    <n v="1999"/>
    <x v="3"/>
    <n v="0.68"/>
    <x v="0"/>
    <n v="4.2"/>
    <x v="0"/>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9127FZCK"/>
    <s v="Astigo Compatible Remote for Airtel Digital Set Top Box (Pairing Required with TV Remote)"/>
    <s v="Electronics|HomeTheater,TV&amp;Video|Accessories|RemoteControls"/>
    <x v="1"/>
    <s v="Reliable (50+)"/>
    <n v="299"/>
    <n v="899"/>
    <x v="0"/>
    <n v="0.67"/>
    <x v="0"/>
    <n v="3.8"/>
    <x v="73"/>
    <x v="2"/>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83GQGT3Z"/>
    <s v="Caprigo Heavy Duty TV Wall Mount Stand for 12 to 27 inches LED/LCD/Monitor Screen's, Full Motion Rotatable Universal TV &amp; Monitor Wall Mount Bracket with Swivel &amp; Tilt Adjustments (Single Arm - M416)"/>
    <s v="Electronics|HomeTheater,TV&amp;Video|Accessories|TVMounts,Stands&amp;Turntables|TVWall&amp;CeilingMounts"/>
    <x v="1"/>
    <s v="Reliable (50+)"/>
    <n v="399"/>
    <n v="799"/>
    <x v="0"/>
    <n v="0.5"/>
    <x v="1"/>
    <n v="4.0999999999999996"/>
    <x v="167"/>
    <x v="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Q8WQ5QJ"/>
    <s v="Portronics Konnect L 60W PD Type C to Type C Mobile Charging Cable, 1.2M, Fast Data Sync, Tangle Resistant, TPE+Nylon Braided(Grey)"/>
    <s v="Computers&amp;Accessories|Accessories&amp;Peripherals|Cables&amp;Accessories|Cables|USBCables"/>
    <x v="0"/>
    <s v="Reliable (50+)"/>
    <n v="249"/>
    <n v="499"/>
    <x v="0"/>
    <n v="0.5"/>
    <x v="1"/>
    <n v="4.0999999999999996"/>
    <x v="168"/>
    <x v="1"/>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YZG8PPY"/>
    <s v="TATA SKY HD Connection with 1 month basic package and free installation"/>
    <s v="Electronics|HomeTheater,TV&amp;Video|SatelliteEquipment|SatelliteReceivers"/>
    <x v="1"/>
    <s v="Reliable (50+)"/>
    <n v="1249"/>
    <n v="2299"/>
    <x v="3"/>
    <n v="0.46"/>
    <x v="1"/>
    <n v="4.3"/>
    <x v="169"/>
    <x v="1"/>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9H39KTTB"/>
    <s v="Remote Compatible for Samsung LED/LCD Remote Control Works with Samsung LED/LCD TV by Trend Trail"/>
    <s v="Electronics|HomeTheater,TV&amp;Video|Accessories|RemoteControls"/>
    <x v="1"/>
    <s v="Reliable (50+)"/>
    <n v="213"/>
    <n v="499"/>
    <x v="0"/>
    <n v="0.56999999999999995"/>
    <x v="0"/>
    <n v="3.7"/>
    <x v="170"/>
    <x v="2"/>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8DCVRW98"/>
    <s v="SoniVision SA-D10 SA-D100 SA-D40 Home Theater Systems Remote Compatible with Sony RM-ANU156"/>
    <s v="Electronics|HomeTheater,TV&amp;Video|Accessories|RemoteControls"/>
    <x v="1"/>
    <s v="Reliable (50+)"/>
    <n v="209"/>
    <n v="499"/>
    <x v="0"/>
    <n v="0.57999999999999996"/>
    <x v="0"/>
    <n v="4"/>
    <x v="171"/>
    <x v="2"/>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718ZN31Q"/>
    <s v="Rtsâ„¢ High Speed 3D Full HD 1080p Support (10 Meters) HDMI Male to HDMI Male Cable TV Lead 1.4V for All Hdmi Devices- Black (10M - 30 FEET)"/>
    <s v="Electronics|HomeTheater,TV&amp;Video|Accessories|Cables|HDMICables"/>
    <x v="1"/>
    <s v="Reliable (50+)"/>
    <n v="598"/>
    <n v="4999"/>
    <x v="3"/>
    <n v="0.88"/>
    <x v="2"/>
    <n v="4.2"/>
    <x v="172"/>
    <x v="2"/>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162LYSFS"/>
    <s v="boAt LTG 500 Apple MFI Certified for iPhone, iPad and iPod 2Mtr Data Cable(Metallic Silver)"/>
    <s v="Computers&amp;Accessories|Accessories&amp;Peripherals|Cables&amp;Accessories|Cables|USBCables"/>
    <x v="0"/>
    <s v="Reliable (50+)"/>
    <n v="799"/>
    <n v="1749"/>
    <x v="3"/>
    <n v="0.54"/>
    <x v="0"/>
    <n v="4.0999999999999996"/>
    <x v="173"/>
    <x v="1"/>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PFJ5VQD"/>
    <s v="Agaro Blaze USBA to micro +Type C 2in1 Braided 1.2M Cable"/>
    <s v="Computers&amp;Accessories|Accessories&amp;Peripherals|Cables&amp;Accessories|Cables|USBCables"/>
    <x v="0"/>
    <s v="Reliable (50+)"/>
    <n v="159"/>
    <n v="595"/>
    <x v="1"/>
    <n v="0.73"/>
    <x v="2"/>
    <n v="4.3"/>
    <x v="174"/>
    <x v="0"/>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1J8S6X2I"/>
    <s v="AmazonBasics 6 Feet DisplayPort to DisplayPort Cable - (Not HDMI Cable) (Gold)"/>
    <s v="Computers&amp;Accessories|Accessories&amp;Peripherals|Cables&amp;Accessories|Cables|DVICables"/>
    <x v="0"/>
    <s v="Reliable (50+)"/>
    <n v="499"/>
    <n v="1100"/>
    <x v="0"/>
    <n v="0.55000000000000004"/>
    <x v="0"/>
    <n v="4.4000000000000004"/>
    <x v="175"/>
    <x v="0"/>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J77786"/>
    <s v="MI 108 cm (43 inches) 5X Series 4K Ultra HD LED Smart Android TV L43M6-ES (Grey)"/>
    <s v="Electronics|HomeTheater,TV&amp;Video|Televisions|SmartTelevisions"/>
    <x v="1"/>
    <s v="Reliable (50+)"/>
    <n v="31999"/>
    <n v="49999"/>
    <x v="2"/>
    <n v="0.36"/>
    <x v="1"/>
    <n v="4.3"/>
    <x v="176"/>
    <x v="0"/>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NNGHG22"/>
    <s v="Sansui 140cm (55 inches) 4K Ultra HD Certified Android LED TV with Dolby Audio &amp; Dolby Vision JSW55ASUHD (Mystique Black)"/>
    <s v="Electronics|HomeTheater,TV&amp;Video|Televisions|SmartTelevisions"/>
    <x v="1"/>
    <s v="Reliable (50+)"/>
    <n v="32990"/>
    <n v="56790"/>
    <x v="2"/>
    <n v="0.42"/>
    <x v="1"/>
    <n v="4.3"/>
    <x v="177"/>
    <x v="2"/>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V5YF4ND"/>
    <s v="LOHAYA LCD/LED Remote Compatible for Sony Bravia Smart LCD LED UHD OLED QLED 4K Ultra HD TV Remote Control with YouTube &amp; Netflix Function [ Compatible for Sony Tv Remote Control ]"/>
    <s v="Electronics|HomeTheater,TV&amp;Video|Accessories|RemoteControls"/>
    <x v="1"/>
    <s v="Reliable (50+)"/>
    <n v="299"/>
    <n v="1199"/>
    <x v="0"/>
    <n v="0.75"/>
    <x v="2"/>
    <n v="3.5"/>
    <x v="178"/>
    <x v="2"/>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r>
  <r>
    <s v="B0B65P827P"/>
    <s v="Zebronics CU3100V Fast charging Type C cable with QC 18W support, 3A max capacity, 1 meter braided cable, Data transfer and Superior durability (Braided Black )"/>
    <s v="Computers&amp;Accessories|Accessories&amp;Peripherals|Cables&amp;Accessories|Cables|USBCables"/>
    <x v="0"/>
    <s v="Reliable (50+)"/>
    <n v="128.31"/>
    <n v="549"/>
    <x v="1"/>
    <n v="0.77"/>
    <x v="2"/>
    <n v="3.9"/>
    <x v="144"/>
    <x v="2"/>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84MZYBTV"/>
    <s v="Belkin USB C to USB-C Fast Charging Type C Cable, 60W PD, 3.3 feet (1 meter) for Laptop, Personal Computer, Tablet, Smartphone - White, USB-IF Certified"/>
    <s v="Computers&amp;Accessories|Accessories&amp;Peripherals|Cables&amp;Accessories|Cables|USBCables"/>
    <x v="0"/>
    <s v="Reliable (50+)"/>
    <n v="599"/>
    <n v="849"/>
    <x v="3"/>
    <n v="0.28999999999999998"/>
    <x v="3"/>
    <n v="4.5"/>
    <x v="179"/>
    <x v="2"/>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7ZQTDVZ"/>
    <s v="7SEVENÂ® TCL Remote Control Smart TV RC802V Remote Compatible for TCL TV Remote Original 55EP680 40A325 49S6500 55P8S 55P8 50P8 65P8 40S6500 43S6500FS 49S6800FS 49S6800 49S6510FS(Without Voice Function/Google Assistant and Non-Bluetooth remote)"/>
    <s v="Electronics|HomeTheater,TV&amp;Video|Accessories|RemoteControls"/>
    <x v="1"/>
    <s v="Reliable (50+)"/>
    <n v="399"/>
    <n v="899"/>
    <x v="0"/>
    <n v="0.56000000000000005"/>
    <x v="0"/>
    <n v="3.4"/>
    <x v="180"/>
    <x v="2"/>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B5F3YZY4"/>
    <s v="Wayona 3in1 Nylon Braided 66W USB Fast Charging Cable with Type C, Lightening and Micro USB Port, Compatible with iPhone, iPad, Samsung Galaxy, OnePlus, Mi, Oppo, Vivo, iQOO, Xiaomi (1M, Black)"/>
    <s v="Computers&amp;Accessories|Accessories&amp;Peripherals|Cables&amp;Accessories|Cables|USBCables"/>
    <x v="0"/>
    <s v="Reliable (50+)"/>
    <n v="449"/>
    <n v="1099"/>
    <x v="0"/>
    <n v="0.59"/>
    <x v="0"/>
    <n v="4"/>
    <x v="181"/>
    <x v="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G5TSGXV"/>
    <s v="Hi-Mobiler iPhone Charger Lightning Cable,2 Pack Apple MFi Certified USB iPhone Fast Chargering Cord,Data Sync Transfer for 13/12/11 Pro Max Xs X XR 8 7 6 5 5s iPad iPod More Model Cell Phone Cables"/>
    <s v="Computers&amp;Accessories|Accessories&amp;Peripherals|Cables&amp;Accessories|Cables|USBCables"/>
    <x v="0"/>
    <s v="Reliable (50+)"/>
    <n v="254"/>
    <n v="799"/>
    <x v="0"/>
    <n v="0.68"/>
    <x v="0"/>
    <n v="4"/>
    <x v="182"/>
    <x v="1"/>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r>
  <r>
    <s v="B006LW0WDQ"/>
    <s v="Amazon Basics 16-Gauge Speaker Wire - 50 Feet"/>
    <s v="Electronics|HomeTheater,TV&amp;Video|Accessories|Cables|SpeakerCables"/>
    <x v="1"/>
    <s v="Reliable (50+)"/>
    <n v="399"/>
    <n v="795"/>
    <x v="0"/>
    <n v="0.5"/>
    <x v="1"/>
    <n v="4.4000000000000004"/>
    <x v="183"/>
    <x v="0"/>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YLX91QR"/>
    <s v="Ambrane 60W / 3A Fast Charging Output Cable with Type-C to USB for Mobile, Neckband, True Wireless Earphone Charging, 480mbps Data Sync Speed, 1m Length (ACT - AZ10, White)"/>
    <s v="Computers&amp;Accessories|Accessories&amp;Peripherals|Cables&amp;Accessories|Cables|USBCables"/>
    <x v="0"/>
    <s v="Reliable (50+)"/>
    <n v="179"/>
    <n v="399"/>
    <x v="1"/>
    <n v="0.55000000000000004"/>
    <x v="0"/>
    <n v="4"/>
    <x v="64"/>
    <x v="1"/>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81FJWN52"/>
    <s v="Wayona Usb Type C To Usb Nylon Braided Quick Charger Fast Charging Short Cable For Smartphone (Samsung Galaxy S21/S20/S10/S9/S9+/Note 9/S8/Note 8, Lg G7 G5 G6, Moto G6 G7) (0.25M,Grey)"/>
    <s v="Computers&amp;Accessories|Accessories&amp;Peripherals|Cables&amp;Accessories|Cables|USBCables"/>
    <x v="0"/>
    <s v="Reliable (50+)"/>
    <n v="339"/>
    <n v="999"/>
    <x v="0"/>
    <n v="0.66"/>
    <x v="0"/>
    <n v="4.3"/>
    <x v="124"/>
    <x v="1"/>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758F7KK7"/>
    <s v="Caprigo Heavy Duty TV Wall Mount Bracket for 14 to 32 Inch LED/HD/Smart TVâ€™s, Universal Fixed TV Wall Mount Stand (M452)"/>
    <s v="Electronics|HomeTheater,TV&amp;Video|Accessories|TVMounts,Stands&amp;Turntables|TVWall&amp;CeilingMounts"/>
    <x v="1"/>
    <s v="Reliable (50+)"/>
    <n v="399"/>
    <n v="999"/>
    <x v="0"/>
    <n v="0.6"/>
    <x v="0"/>
    <n v="4"/>
    <x v="184"/>
    <x v="1"/>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35C3V"/>
    <s v="SmashtronicsÂ® - Case for Firetv Remote, Fire Stick Remote Cover Case, Silicone Cover for TV Firestick 4K/TV 2nd Gen(3rd Gen) Remote Control - Light Weight/Anti Slip/Shockproof (Black)"/>
    <s v="Electronics|HomeTheater,TV&amp;Video|Accessories|RemoteControls"/>
    <x v="1"/>
    <s v="Reliable (50+)"/>
    <n v="199"/>
    <n v="399"/>
    <x v="1"/>
    <n v="0.5"/>
    <x v="1"/>
    <n v="4.2"/>
    <x v="185"/>
    <x v="1"/>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8TV3L96"/>
    <s v="Electvision Remote Control for led Smart tv Compatible with VU Smart Led (Without Voice)"/>
    <s v="Electronics|HomeTheater,TV&amp;Video|Accessories|RemoteControls"/>
    <x v="1"/>
    <s v="Reliable (50+)"/>
    <n v="349"/>
    <n v="1999"/>
    <x v="0"/>
    <n v="0.83"/>
    <x v="2"/>
    <n v="3.8"/>
    <x v="158"/>
    <x v="2"/>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NCKT9FG"/>
    <s v="Boat A 350 Type C Cable 1.5m(Jet Black)"/>
    <s v="Computers&amp;Accessories|Accessories&amp;Peripherals|Cables&amp;Accessories|Cables|USBCables"/>
    <x v="0"/>
    <s v="Reliable (50+)"/>
    <n v="299"/>
    <n v="798"/>
    <x v="0"/>
    <n v="0.63"/>
    <x v="0"/>
    <n v="4.4000000000000004"/>
    <x v="69"/>
    <x v="0"/>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r>
  <r>
    <s v="B0B4T6MR8N"/>
    <s v="pTron Solero M241 2.4A Micro USB Data &amp; Charging Cable, Made in India, 480Mbps Data Sync, Durable 1-Meter Long USB Cable for Micro USB Devices (White)"/>
    <s v="Computers&amp;Accessories|Accessories&amp;Peripherals|Cables&amp;Accessories|Cables|USBCables"/>
    <x v="0"/>
    <s v="Reliable (50+)"/>
    <n v="89"/>
    <n v="800"/>
    <x v="1"/>
    <n v="0.89"/>
    <x v="2"/>
    <n v="3.9"/>
    <x v="31"/>
    <x v="1"/>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r>
  <r>
    <s v="B01GGKZ4NU"/>
    <s v="AmazonBasics USB Type-C to USB Type-C 2.0 Cable for Charging Adapter, Smartphone - 9 Feet (2.7 Meters) - White"/>
    <s v="Computers&amp;Accessories|Accessories&amp;Peripherals|Cables&amp;Accessories|Cables|USBCables"/>
    <x v="0"/>
    <s v="Reliable (50+)"/>
    <n v="549"/>
    <n v="995"/>
    <x v="3"/>
    <n v="0.45"/>
    <x v="1"/>
    <n v="4.2"/>
    <x v="53"/>
    <x v="0"/>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BW2GP18"/>
    <s v="Croma 3A Fast charge 1m Type-C to All Type-C Phones sync and charge cable, Made in India, 480Mbps Data transfer rate, Tested Durability with 8000+ bends (12 months warranty) - CRCMA0106sTC10, Black"/>
    <s v="Computers&amp;Accessories|Accessories&amp;Peripherals|Cables&amp;Accessories|Cables|USBCables"/>
    <x v="0"/>
    <s v="Reliable (50+)"/>
    <n v="129"/>
    <n v="1000"/>
    <x v="1"/>
    <n v="0.87"/>
    <x v="2"/>
    <n v="3.9"/>
    <x v="186"/>
    <x v="2"/>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WN3SRC7"/>
    <s v="Sony Bravia 164 cm (65 inches) 4K Ultra HD Smart LED Google TV KD-65X74K (Black)"/>
    <s v="Electronics|HomeTheater,TV&amp;Video|Televisions|SmartTelevisions"/>
    <x v="1"/>
    <s v="Reliable (50+)"/>
    <n v="77990"/>
    <n v="139900"/>
    <x v="2"/>
    <n v="0.44"/>
    <x v="1"/>
    <n v="4.7"/>
    <x v="187"/>
    <x v="1"/>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B125CFJ"/>
    <s v="7SEVENÂ® Compatible for Mi tv Remote Control Original Suitable with Smart Android 4K LED Non Voice Command Xiaomi Redmi Remote of 4A Model 32 43 55 65 inches"/>
    <s v="Electronics|HomeTheater,TV&amp;Video|Accessories|RemoteControls"/>
    <x v="1"/>
    <s v="Reliable (50+)"/>
    <n v="349"/>
    <n v="799"/>
    <x v="0"/>
    <n v="0.56000000000000005"/>
    <x v="0"/>
    <n v="3.6"/>
    <x v="188"/>
    <x v="2"/>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RQRZW2X"/>
    <s v="7SEVENÂ® Compatible Vu Smart Tv Remote Control Suitable for Original 4K Android LED Ultra HD UHD Vu Tv Remote with Non Voice Feature without google assistant"/>
    <s v="Electronics|HomeTheater,TV&amp;Video|Accessories|RemoteControls"/>
    <x v="1"/>
    <s v="Reliable (50+)"/>
    <n v="499"/>
    <n v="899"/>
    <x v="0"/>
    <n v="0.44"/>
    <x v="1"/>
    <n v="3.7"/>
    <x v="189"/>
    <x v="2"/>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924P3C5"/>
    <s v="Storite High Speed Micro USB 3.0 Cable A to Micro B for External &amp; Desktop Hard Drives 45cm"/>
    <s v="Computers&amp;Accessories|Accessories&amp;Peripherals|Cables&amp;Accessories|Cables|USBCables"/>
    <x v="0"/>
    <s v="Reliable (50+)"/>
    <n v="299"/>
    <n v="799"/>
    <x v="0"/>
    <n v="0.63"/>
    <x v="0"/>
    <n v="4.2"/>
    <x v="190"/>
    <x v="1"/>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N1WL9XW"/>
    <s v="FLiX (Beetel) 3in1 (Type C|Micro|Iphone Lightening) Textured Pattern 3A Fast Charging Cable with QC &amp; PD Support for Type C,Micro USB &amp; Lightning Iphone Cable,Made in India,1.5 Meter Long Cable(T101)"/>
    <s v="Computers&amp;Accessories|Accessories&amp;Peripherals|Cables&amp;Accessories|Cables|USBCables"/>
    <x v="0"/>
    <s v="Reliable (50+)"/>
    <n v="182"/>
    <n v="599"/>
    <x v="1"/>
    <n v="0.7"/>
    <x v="0"/>
    <n v="4"/>
    <x v="20"/>
    <x v="1"/>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7VVXJ2P5"/>
    <s v="SVM Products Unbreakable Set Top Box Stand with Dual Remote Holder (Black)"/>
    <s v="Electronics|HomeTheater,TV&amp;Video|Accessories|TVMounts,Stands&amp;Turntables|TVWall&amp;CeilingMounts"/>
    <x v="1"/>
    <s v="Reliable (50+)"/>
    <n v="96"/>
    <n v="399"/>
    <x v="1"/>
    <n v="0.76"/>
    <x v="2"/>
    <n v="3.6"/>
    <x v="191"/>
    <x v="1"/>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BC8BQ432"/>
    <s v="VU 164 cm (65 inches) The GloLED Series 4K Smart LED Google TV 65GloLED (Grey)"/>
    <s v="Electronics|HomeTheater,TV&amp;Video|Televisions|SmartTelevisions"/>
    <x v="1"/>
    <s v="Reliable (50+)"/>
    <n v="54990"/>
    <n v="85000"/>
    <x v="2"/>
    <n v="0.35"/>
    <x v="1"/>
    <n v="4.3"/>
    <x v="86"/>
    <x v="1"/>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6XFTHCNY"/>
    <s v="CableCreation RCA to 3.5mm Male Audio Cable, 3.5mm to 2RCA Cable Male RCA Cable,Y Splitter Stereo Jack Cable for Home Theater,Subwoofer, Receiver, Speakers and More (3Feet/0.9Meter,Black)"/>
    <s v="Electronics|HomeTheater,TV&amp;Video|Accessories|Cables|RCACables"/>
    <x v="1"/>
    <s v="Reliable (50+)"/>
    <n v="439"/>
    <n v="758"/>
    <x v="0"/>
    <n v="0.42"/>
    <x v="1"/>
    <n v="4.2"/>
    <x v="192"/>
    <x v="1"/>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8CT62BM1"/>
    <s v="Wayona USB Type C Fast Charging Cable Charger Cord 3A QC 3.0 Data Cable Compatible with Samsung Galaxy S10e S10 S9 S8 S20 Plus, Note 10 9 8, M51 A40 A50 A70, Moto G7 G8 (1M, Grey)"/>
    <s v="Computers&amp;Accessories|Accessories&amp;Peripherals|Cables&amp;Accessories|Cables|USBCables"/>
    <x v="0"/>
    <s v="Reliable (50+)"/>
    <n v="299"/>
    <n v="999"/>
    <x v="0"/>
    <n v="0.7"/>
    <x v="0"/>
    <n v="4.3"/>
    <x v="132"/>
    <x v="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7CRL2GY6"/>
    <s v="boAt Rugged V3 Braided Micro USB Cable (Pearl White)"/>
    <s v="Computers&amp;Accessories|Accessories&amp;Peripherals|Cables&amp;Accessories|Cables|USBCables"/>
    <x v="0"/>
    <s v="Reliable (50+)"/>
    <n v="299"/>
    <n v="799"/>
    <x v="0"/>
    <n v="0.63"/>
    <x v="0"/>
    <n v="4.2"/>
    <x v="3"/>
    <x v="0"/>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DWFX9YS"/>
    <s v="Amazon Basics USB A to Lightning PVC Molded Nylon MFi Certified Charging Cable (Black, 1.2 meter)"/>
    <s v="Computers&amp;Accessories|Accessories&amp;Peripherals|Cables&amp;Accessories|Cables|USBCables"/>
    <x v="0"/>
    <s v="Reliable (50+)"/>
    <n v="789"/>
    <n v="1999"/>
    <x v="3"/>
    <n v="0.61"/>
    <x v="0"/>
    <n v="4.2"/>
    <x v="193"/>
    <x v="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D5H90L4"/>
    <s v="AmazonBasics - High-Speed Male to Female HDMI Extension Cable - 6 Feet"/>
    <s v="Electronics|HomeTheater,TV&amp;Video|Accessories|Cables|HDMICables"/>
    <x v="1"/>
    <s v="Reliable (50+)"/>
    <n v="299"/>
    <n v="700"/>
    <x v="0"/>
    <n v="0.56999999999999995"/>
    <x v="0"/>
    <n v="4.4000000000000004"/>
    <x v="194"/>
    <x v="1"/>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F1P8KNV"/>
    <s v="Wayona Nylon Braided Usb Type C 3Ft 1M 3A Fast Charger Cable For Samsung Galaxy S9 S8 (Wc3Cb1, Black)"/>
    <s v="Computers&amp;Accessories|Accessories&amp;Peripherals|Cables&amp;Accessories|Cables|USBCables"/>
    <x v="0"/>
    <s v="Reliable (50+)"/>
    <n v="325"/>
    <n v="1099"/>
    <x v="0"/>
    <n v="0.7"/>
    <x v="0"/>
    <n v="4.2"/>
    <x v="70"/>
    <x v="0"/>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4N1BM9L"/>
    <s v="Belkin Apple Certified Lightning to USB Charge and Sync Tough Braided Cable for iPhone, iPad, Air Pods, 3.3 feet (1 meters) â€“ Black"/>
    <s v="Computers&amp;Accessories|Accessories&amp;Peripherals|Cables&amp;Accessories|Cables|USBCables"/>
    <x v="0"/>
    <s v="Reliable (50+)"/>
    <n v="1299"/>
    <n v="1999"/>
    <x v="3"/>
    <n v="0.35"/>
    <x v="1"/>
    <n v="4.4000000000000004"/>
    <x v="145"/>
    <x v="1"/>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F6D21BY"/>
    <s v="7SEVEN Compatible LG TV Remote Suitable for LG Non Magic Smart tv Remote Control (Mouse &amp; Voice Non-Support) MR20GA Prime Video and Netflix Hotkeys"/>
    <s v="Electronics|HomeTheater,TV&amp;Video|Accessories|RemoteControls"/>
    <x v="1"/>
    <s v="Reliable (50+)"/>
    <n v="790"/>
    <n v="1999"/>
    <x v="3"/>
    <n v="0.6"/>
    <x v="0"/>
    <n v="3"/>
    <x v="195"/>
    <x v="2"/>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LQQYNZQ"/>
    <s v="Realme Smart TV Stick 4K"/>
    <s v="Electronics|HomeAudio|MediaStreamingDevices|StreamingClients"/>
    <x v="1"/>
    <s v="Reliable (50+)"/>
    <n v="4699"/>
    <n v="4699"/>
    <x v="2"/>
    <n v="0"/>
    <x v="3"/>
    <n v="4.5"/>
    <x v="196"/>
    <x v="2"/>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C9BW512"/>
    <s v="Acer 100 cm (40 inches) P Series Full HD Android Smart LED TV AR40AR2841FDFL (Black)"/>
    <s v="Electronics|HomeTheater,TV&amp;Video|Televisions|SmartTelevisions"/>
    <x v="1"/>
    <s v="Reliable (50+)"/>
    <n v="18999"/>
    <n v="24990"/>
    <x v="2"/>
    <n v="0.24"/>
    <x v="3"/>
    <n v="4.3"/>
    <x v="197"/>
    <x v="1"/>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61HYR92"/>
    <s v="Lapster usb 2.0 mantra cable, mantra mfs 100 data cable (black)"/>
    <s v="Computers&amp;Accessories|Accessories&amp;Peripherals|Cables&amp;Accessories|Cables|USBCables"/>
    <x v="0"/>
    <s v="Reliable (50+)"/>
    <n v="199"/>
    <n v="999"/>
    <x v="1"/>
    <n v="0.8"/>
    <x v="2"/>
    <n v="4.2"/>
    <x v="198"/>
    <x v="2"/>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75ZTJ9XR"/>
    <s v="AmazonBasics High-Speed Braided HDMI Cable - 3 Feet - Supports Ethernet, 3D, 4K and Audio Return (Black)"/>
    <s v="Electronics|HomeTheater,TV&amp;Video|Accessories|Cables|HDMICables"/>
    <x v="1"/>
    <s v="Reliable (50+)"/>
    <n v="269"/>
    <n v="650"/>
    <x v="0"/>
    <n v="0.59"/>
    <x v="0"/>
    <n v="4.4000000000000004"/>
    <x v="199"/>
    <x v="0"/>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978V2CP6"/>
    <s v="Cubetek 3 in 1 LCD Display V5.0 Bluetooth Transmitter Receiver, Bypass Audio Adapter with Aux, Optical, Dual Link Support for TV, Home Stereo, PC, Headphones, Speakers, Model: CB-BT27"/>
    <s v="Electronics|HomeTheater,TV&amp;Video|AVReceivers&amp;Amplifiers"/>
    <x v="1"/>
    <s v="Reliable (50+)"/>
    <n v="1990"/>
    <n v="3100"/>
    <x v="2"/>
    <n v="0.36"/>
    <x v="1"/>
    <n v="4"/>
    <x v="200"/>
    <x v="2"/>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LRZYBH1"/>
    <s v="KRISONS Thunder Speaker, Multimedia Home Theatre, Floor Standing Speaker, LED Display with Bluetooth, FM, USB, Micro SD Card, AUX Connectivity"/>
    <s v="Electronics|HomeAudio|Speakers|TowerSpeakers"/>
    <x v="1"/>
    <s v="Reliable (50+)"/>
    <n v="2299"/>
    <n v="3999"/>
    <x v="2"/>
    <n v="0.43"/>
    <x v="1"/>
    <n v="3.8"/>
    <x v="201"/>
    <x v="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97FBZT"/>
    <s v="Acer 139 cm (55 inches) H Series 4K Ultra HD Android Smart LED TV AR55AR2851UDPRO (Black)"/>
    <s v="Electronics|HomeTheater,TV&amp;Video|Televisions|SmartTelevisions"/>
    <x v="1"/>
    <s v="Reliable (50+)"/>
    <n v="35999"/>
    <n v="49990"/>
    <x v="2"/>
    <n v="0.28000000000000003"/>
    <x v="3"/>
    <n v="4.3"/>
    <x v="129"/>
    <x v="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98LCVYPW"/>
    <s v="Dealfreez Case Compatible for Fire TV Stick 4K All Alexa Voice Remote Shockproof Silicone Anti-Lost Cover with Loop (C-Black)"/>
    <s v="Electronics|HomeTheater,TV&amp;Video|Accessories|RemoteControls"/>
    <x v="1"/>
    <s v="Reliable (50+)"/>
    <n v="349"/>
    <n v="999"/>
    <x v="0"/>
    <n v="0.65"/>
    <x v="0"/>
    <n v="4.2"/>
    <x v="202"/>
    <x v="2"/>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HV71RL1"/>
    <s v="Wayona Type C to Lightning MFI Certified 20W Fast charging Nylon Braided USB C Cable for iPhone 14 Pro, 14 Pro Max, 14, 14 Plus, 13, 13 Pro, 13 Pro Max, 13 Mini, 12, 12 Pro, 11, 11 Pro Max, iPhone 12 Mini (2M, Black)"/>
    <s v="Computers&amp;Accessories|Accessories&amp;Peripherals|Cables&amp;Accessories|Cables|USBCables"/>
    <x v="0"/>
    <s v="Reliable (50+)"/>
    <n v="719"/>
    <n v="1499"/>
    <x v="3"/>
    <n v="0.52"/>
    <x v="0"/>
    <n v="4.0999999999999996"/>
    <x v="79"/>
    <x v="1"/>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8PZ6HZLT"/>
    <s v="VW 80 cm (32 inches) HD Ready Android Smart LED TV VW32PRO (Black)"/>
    <s v="Electronics|HomeTheater,TV&amp;Video|Televisions|SmartTelevisions"/>
    <x v="1"/>
    <s v="Reliable (50+)"/>
    <n v="8999"/>
    <n v="18999"/>
    <x v="2"/>
    <n v="0.53"/>
    <x v="0"/>
    <n v="4"/>
    <x v="203"/>
    <x v="1"/>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r>
  <r>
    <s v="B075TJHWVC"/>
    <s v="Airtel Digital TV HD Set Top Box with 1 Month Basic Pack with Recording + Free Standard Installation"/>
    <s v="Electronics|HomeTheater,TV&amp;Video|SatelliteEquipment|SatelliteReceivers"/>
    <x v="1"/>
    <s v="Reliable (50+)"/>
    <n v="917"/>
    <n v="2299"/>
    <x v="3"/>
    <n v="0.6"/>
    <x v="0"/>
    <n v="4.2"/>
    <x v="204"/>
    <x v="1"/>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LV13JFB"/>
    <s v="LOHAYA Voice Assistant Remote Compatible for Airtel Xstream Set-Top Box Remote Control with Netflix Function (Black) (Non - Voice)"/>
    <s v="Electronics|HomeTheater,TV&amp;Video|Accessories|RemoteControls"/>
    <x v="1"/>
    <s v="Reliable (50+)"/>
    <n v="399"/>
    <n v="999"/>
    <x v="0"/>
    <n v="0.6"/>
    <x v="0"/>
    <n v="3.3"/>
    <x v="205"/>
    <x v="2"/>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2BL5DCX"/>
    <s v="Samsung 138 cm (55 inches) Crystal 4K Series Ultra HD Smart LED TV UA55AUE60AKLXL (Black)"/>
    <s v="Electronics|HomeTheater,TV&amp;Video|Televisions|SmartTelevisions"/>
    <x v="1"/>
    <s v="Reliable (50+)"/>
    <n v="45999"/>
    <n v="69900"/>
    <x v="2"/>
    <n v="0.34"/>
    <x v="1"/>
    <n v="4.3"/>
    <x v="51"/>
    <x v="1"/>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VH568H7"/>
    <s v="Amazon Brand - Solimo 3A Fast Charging Tough Type C USB Data CableÂ  â€“ 1 Meter"/>
    <s v="Computers&amp;Accessories|Accessories&amp;Peripherals|Cables&amp;Accessories|Cables|USBCables"/>
    <x v="0"/>
    <s v="Reliable (50+)"/>
    <n v="119"/>
    <n v="299"/>
    <x v="1"/>
    <n v="0.6"/>
    <x v="0"/>
    <n v="3.8"/>
    <x v="206"/>
    <x v="2"/>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HQSV46W"/>
    <s v="Mi 100 cm (40 inches) Horizon Edition Full HD Android LED TV 4A | L40M6-EI (Black)"/>
    <s v="Electronics|HomeTheater,TV&amp;Video|Televisions|SmartTelevisions"/>
    <x v="1"/>
    <s v="Reliable (50+)"/>
    <n v="21999"/>
    <n v="29999"/>
    <x v="2"/>
    <n v="0.27"/>
    <x v="3"/>
    <n v="4.2"/>
    <x v="14"/>
    <x v="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r>
  <r>
    <s v="B08TZD7FQN"/>
    <s v="Astigo Compatible Remote Control for Mi Smart LED 4A (43&quot;/32&quot;)"/>
    <s v="Electronics|HomeTheater,TV&amp;Video|Accessories|RemoteControls"/>
    <x v="1"/>
    <s v="Reliable (50+)"/>
    <n v="299"/>
    <n v="599"/>
    <x v="0"/>
    <n v="0.5"/>
    <x v="1"/>
    <n v="3.7"/>
    <x v="207"/>
    <x v="2"/>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1XL94T"/>
    <s v="Toshiba 108 cm (43 inches) V Series Full HD Smart Android LED TV 43V35KP (Silver)"/>
    <s v="Electronics|HomeTheater,TV&amp;Video|Televisions|SmartTelevisions"/>
    <x v="1"/>
    <s v="Reliable (50+)"/>
    <n v="21990"/>
    <n v="34990"/>
    <x v="2"/>
    <n v="0.37"/>
    <x v="1"/>
    <n v="4.3"/>
    <x v="208"/>
    <x v="1"/>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TT8DZF"/>
    <s v="Lenovo USB A to Type-C Tangle-freeÂ Â Aramid fiber braidedÂ 1.2m cable with 4A Fast charging &amp; 480 MBPS data transmission, certified 10000+ bend lifespan, Metallic Grey"/>
    <s v="Computers&amp;Accessories|Accessories&amp;Peripherals|Cables&amp;Accessories|Cables|USBCables"/>
    <x v="0"/>
    <s v="Reliable (50+)"/>
    <n v="417.44"/>
    <n v="670"/>
    <x v="0"/>
    <n v="0.38"/>
    <x v="1"/>
    <n v="3.9"/>
    <x v="209"/>
    <x v="2"/>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B94JPY2N"/>
    <s v="Amazon Brand - Solimo 65W Fast Charging Braided Type C to C Data Cable | Suitable For All Supported Mobile Phones (1 Meter, Black)"/>
    <s v="Computers&amp;Accessories|Accessories&amp;Peripherals|Cables&amp;Accessories|Cables|USBCables"/>
    <x v="0"/>
    <s v="Reliable (50+)"/>
    <n v="199"/>
    <n v="999"/>
    <x v="1"/>
    <n v="0.8"/>
    <x v="2"/>
    <n v="3"/>
    <x v="210"/>
    <x v="2"/>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3XXSB1K"/>
    <s v="LG 139 cm (55 inches) 4K Ultra HD Smart LED TV 55UQ7500PSF (Ceramic Black)"/>
    <s v="Electronics|HomeTheater,TV&amp;Video|Televisions|SmartTelevisions"/>
    <x v="1"/>
    <s v="Reliable (50+)"/>
    <n v="47990"/>
    <n v="79990"/>
    <x v="2"/>
    <n v="0.4"/>
    <x v="1"/>
    <n v="4.3"/>
    <x v="106"/>
    <x v="1"/>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8RZ12GKR"/>
    <s v="Tata Sky Digital TV HD Setup Box Remote"/>
    <s v="Electronics|HomeTheater,TV&amp;Video|Accessories|RemoteControls"/>
    <x v="1"/>
    <s v="Reliable (50+)"/>
    <n v="215"/>
    <n v="499"/>
    <x v="0"/>
    <n v="0.56999999999999995"/>
    <x v="0"/>
    <n v="3.5"/>
    <x v="211"/>
    <x v="2"/>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4T8RSJ1"/>
    <s v="pTron Solero T241 2.4A Type-C Data &amp; Charging USB Cable, Made in India, 480Mbps Data Sync, Durable 1-Meter Long USB Cable for Smartphone, Type-C USB Devices (White)"/>
    <s v="Computers&amp;Accessories|Accessories&amp;Peripherals|Cables&amp;Accessories|Cables|USBCables"/>
    <x v="0"/>
    <s v="Reliable (50+)"/>
    <n v="99"/>
    <n v="800"/>
    <x v="1"/>
    <n v="0.88"/>
    <x v="2"/>
    <n v="3.9"/>
    <x v="31"/>
    <x v="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r>
  <r>
    <s v="B0B7B9V9QP"/>
    <s v="VU 108 cm (43 inches) Premium Series Full HD Smart LED TV 43GA (Black)"/>
    <s v="Electronics|HomeTheater,TV&amp;Video|Televisions|SmartTelevisions"/>
    <x v="1"/>
    <s v="Reliable (50+)"/>
    <n v="18999"/>
    <n v="35000"/>
    <x v="2"/>
    <n v="0.46"/>
    <x v="1"/>
    <n v="4"/>
    <x v="212"/>
    <x v="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XXVXP3J"/>
    <s v="Storite Super Speed USB 3.0 Male to Male Cable for Hard Drive Enclosures, Laptop Cooling Pad, DVD Players(60cm,Black)"/>
    <s v="Computers&amp;Accessories|Accessories&amp;Peripherals|Cables&amp;Accessories|Cables|USBCables"/>
    <x v="0"/>
    <s v="Reliable (50+)"/>
    <n v="249"/>
    <n v="999"/>
    <x v="0"/>
    <n v="0.75"/>
    <x v="2"/>
    <n v="4.3"/>
    <x v="213"/>
    <x v="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6XGWRKYT"/>
    <s v="Kodak 80 cm (32 Inches) HD Ready LED TV Kodak 32HDX900S (Black)"/>
    <s v="Electronics|HomeTheater,TV&amp;Video|Televisions|StandardTelevisions"/>
    <x v="1"/>
    <s v="Reliable (50+)"/>
    <n v="7999"/>
    <n v="15999"/>
    <x v="2"/>
    <n v="0.5"/>
    <x v="1"/>
    <n v="3.8"/>
    <x v="214"/>
    <x v="1"/>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7CWDX49D"/>
    <s v="AmazonBasics Double Braided Nylon USB Type-C to Type-C 2.0 Cable, Charging Adapter, Smartphone 6 feet, Dark Grey"/>
    <s v="Computers&amp;Accessories|Accessories&amp;Peripherals|Cables&amp;Accessories|Cables|USBCables"/>
    <x v="0"/>
    <s v="Reliable (50+)"/>
    <n v="649"/>
    <n v="1600"/>
    <x v="3"/>
    <n v="0.59"/>
    <x v="0"/>
    <n v="4.3"/>
    <x v="138"/>
    <x v="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9TY4MSH3"/>
    <s v="Firestick Remote"/>
    <s v="Electronics|HomeTheater,TV&amp;Video|Accessories|RemoteControls"/>
    <x v="1"/>
    <s v="Reliable (50+)"/>
    <n v="1289"/>
    <n v="2499"/>
    <x v="3"/>
    <n v="0.48"/>
    <x v="1"/>
    <n v="3.3"/>
    <x v="215"/>
    <x v="2"/>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7RY2X9MP"/>
    <s v="AmazonBasics 10.2 Gbps High-Speed 4K HDMI Cable with Braided Cord (10-Foot, Dark Grey)"/>
    <s v="Electronics|HomeTheater,TV&amp;Video|Accessories|Cables|HDMICables"/>
    <x v="1"/>
    <s v="Reliable (50+)"/>
    <n v="609"/>
    <n v="1500"/>
    <x v="3"/>
    <n v="0.59"/>
    <x v="0"/>
    <n v="4.5"/>
    <x v="216"/>
    <x v="1"/>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B2C5MJN6"/>
    <s v="Hisense 126 cm (50 inches) Bezelless Series 4K Ultra HD Smart LED Google TV 50A6H (Black)"/>
    <s v="Electronics|HomeTheater,TV&amp;Video|Televisions|SmartTelevisions"/>
    <x v="1"/>
    <s v="Reliable (50+)"/>
    <n v="32990"/>
    <n v="54990"/>
    <x v="2"/>
    <n v="0.4"/>
    <x v="1"/>
    <n v="4.0999999999999996"/>
    <x v="217"/>
    <x v="1"/>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BMGLQDW"/>
    <s v="Tuarso 8K HDMI 2.1 Cable 48Gbps , 1.5 Meter High-Speed Braided HDMI Cable ( 8K@60HZã€4K@120HZã€2K@240HZ ) HDMI 2.1 Cable Compatible with Monitors , Television , Laptops , Projectors , Game Consoles and more with HDMI Ports Device"/>
    <s v="Electronics|HomeTheater,TV&amp;Video|Accessories|Cables|HDMICables"/>
    <x v="1"/>
    <s v="Reliable (50+)"/>
    <n v="599"/>
    <n v="1999"/>
    <x v="3"/>
    <n v="0.7"/>
    <x v="0"/>
    <n v="4.2"/>
    <x v="218"/>
    <x v="2"/>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r>
  <r>
    <s v="B01LONQBDG"/>
    <s v="AmazonBasics USB Type-C to Micro-B 2.0 Cable - 6 Inches (15.2 Centimeters) - White"/>
    <s v="Computers&amp;Accessories|Accessories&amp;Peripherals|Cables&amp;Accessories|Cables|USBCables"/>
    <x v="0"/>
    <s v="Reliable (50+)"/>
    <n v="349"/>
    <n v="899"/>
    <x v="0"/>
    <n v="0.61"/>
    <x v="0"/>
    <n v="4.0999999999999996"/>
    <x v="219"/>
    <x v="0"/>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XXF5V6G"/>
    <s v="Kodak 139 cm (55 inches) 4K Ultra HD Smart LED TV 55CA0909 (Black)"/>
    <s v="Electronics|HomeTheater,TV&amp;Video|Televisions|SmartTelevisions"/>
    <x v="1"/>
    <s v="Reliable (50+)"/>
    <n v="29999"/>
    <n v="50999"/>
    <x v="2"/>
    <n v="0.41"/>
    <x v="1"/>
    <n v="4.4000000000000004"/>
    <x v="220"/>
    <x v="1"/>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9HK9JH4F"/>
    <s v="SmashtronicsÂ® - Case for Firetv Remote, Fire Stick Remote Cover Case, Silicone Cover for TV Firestick 4K/TV 2nd Gen(3rd Gen) Remote Control - Light Weight/Anti Slip/Shockproof (Black)"/>
    <s v="Electronics|HomeTheater,TV&amp;Video|Accessories|RemoteControls"/>
    <x v="1"/>
    <s v="Reliable (50+)"/>
    <n v="199"/>
    <n v="399"/>
    <x v="1"/>
    <n v="0.5"/>
    <x v="1"/>
    <n v="4.2"/>
    <x v="185"/>
    <x v="1"/>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MMD1FDN"/>
    <s v="7SEVENÂ® Suitable Sony Tv Remote Original Bravia for Smart Android Television Compatible for Any Model of LCD LED OLED UHD 4K Universal Sony Remote Control"/>
    <s v="Electronics|HomeTheater,TV&amp;Video|Accessories|RemoteControls"/>
    <x v="1"/>
    <s v="Reliable (50+)"/>
    <n v="349"/>
    <n v="699"/>
    <x v="0"/>
    <n v="0.5"/>
    <x v="1"/>
    <n v="3.9"/>
    <x v="221"/>
    <x v="2"/>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HN7LD5L"/>
    <s v="PROLEGENDÂ® PL-T002 Universal TV Stand Table Top for Most 22 to 65 inch LCD Flat Screen TV, VESA up to 800 by 400mm"/>
    <s v="Electronics|HomeTheater,TV&amp;Video|Accessories|TVMounts,Stands&amp;Turntables|TVWall&amp;CeilingMounts"/>
    <x v="1"/>
    <s v="Reliable (50+)"/>
    <n v="1850"/>
    <n v="4500"/>
    <x v="2"/>
    <n v="0.59"/>
    <x v="0"/>
    <n v="4"/>
    <x v="25"/>
    <x v="2"/>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BNDD9TN6"/>
    <s v="WANBO X1 Pro (Upgraded) | Native 1080P Full HD | Android 9 | Projector for Home | LED Cinema | 350ANSI | 3900 lumens | WiFi Bluetooth | HDMI ARC | Dolby DTS | 4D Keystone Correction (Global Version)"/>
    <s v="Electronics|HomeTheater,TV&amp;Video|Projectors"/>
    <x v="1"/>
    <s v="Reliable (50+)"/>
    <n v="13990"/>
    <n v="28900"/>
    <x v="2"/>
    <n v="0.52"/>
    <x v="0"/>
    <n v="4.5"/>
    <x v="222"/>
    <x v="2"/>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941392C8"/>
    <s v="Lava Charging Adapter Elements D3 2A Fast Charging Speed Usb Type C Data Cable, White"/>
    <s v="Computers&amp;Accessories|Accessories&amp;Peripherals|Cables&amp;Accessories|Cables|USBCables"/>
    <x v="0"/>
    <s v="Reliable (50+)"/>
    <n v="129"/>
    <n v="449"/>
    <x v="1"/>
    <n v="0.71"/>
    <x v="2"/>
    <n v="3.7"/>
    <x v="223"/>
    <x v="2"/>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5967SY"/>
    <s v="TIZUM High Speed HDMI Cable Aura -Gold Plated-High Speed Data 10.2Gbps, 3D, 4K, HD 1080P (10 Ft/ 3 M)"/>
    <s v="Electronics|HomeTheater,TV&amp;Video|Accessories|Cables|HDMICables"/>
    <x v="1"/>
    <s v="Reliable (50+)"/>
    <n v="379"/>
    <n v="999"/>
    <x v="0"/>
    <n v="0.62"/>
    <x v="0"/>
    <n v="4.2"/>
    <x v="22"/>
    <x v="0"/>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6MDK4F4"/>
    <s v="Technotech High Speed HDMI Cable 5 Meter V1.4 - Supports Full HD 1080p (Color May Vary)"/>
    <s v="Electronics|HomeTheater,TV&amp;Video|Accessories|Cables|HDMICables"/>
    <x v="1"/>
    <s v="Reliable (50+)"/>
    <n v="185"/>
    <n v="499"/>
    <x v="1"/>
    <n v="0.63"/>
    <x v="0"/>
    <n v="4.2"/>
    <x v="224"/>
    <x v="2"/>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8G43CCLC"/>
    <s v="NK STAR 950 Mbps USB WiFi Adapter Wireless Network Receiver Dongle for Desktop Laptop, (Support- Windows XP/7/8/10 &amp; MAC OS) NOt Support to DVR and HDTV"/>
    <s v="Computers&amp;Accessories|NetworkingDevices|NetworkAdapters|WirelessUSBAdapters"/>
    <x v="0"/>
    <s v="Reliable (50+)"/>
    <n v="218"/>
    <n v="999"/>
    <x v="0"/>
    <n v="0.78"/>
    <x v="2"/>
    <n v="4.2"/>
    <x v="225"/>
    <x v="2"/>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61GCHC1"/>
    <s v="LS LAPSTER Quality Assured USB 2.0 morpho cable, morpho device cable for Mso 1300 E3/E2/E Biometric Finger Print Scanner morpho USB cable (Black)"/>
    <s v="Computers&amp;Accessories|Accessories&amp;Peripherals|Cables&amp;Accessories|Cables|USBCables"/>
    <x v="0"/>
    <s v="Reliable (50+)"/>
    <n v="199"/>
    <n v="999"/>
    <x v="1"/>
    <n v="0.8"/>
    <x v="2"/>
    <n v="4.3"/>
    <x v="226"/>
    <x v="2"/>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7RX14W1Q"/>
    <s v="Amazon Basics 10.2 Gbps High-Speed 4K HDMI Cable with Braided Cord, 1.8 Meter, Dark Grey"/>
    <s v="Electronics|HomeTheater,TV&amp;Video|Accessories|Cables|HDMICables"/>
    <x v="1"/>
    <s v="Reliable (50+)"/>
    <n v="499"/>
    <n v="900"/>
    <x v="0"/>
    <n v="0.45"/>
    <x v="1"/>
    <n v="4.4000000000000004"/>
    <x v="227"/>
    <x v="1"/>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PLD9TCD"/>
    <s v="Kodak 126 cm (50 inches) Bezel-Less Design Series 4K Ultra HD Smart Android LED TV 50UHDX7XPROBL (Black)"/>
    <s v="Electronics|HomeTheater,TV&amp;Video|Televisions|SmartTelevisions"/>
    <x v="1"/>
    <s v="Reliable (50+)"/>
    <n v="26999"/>
    <n v="42999"/>
    <x v="2"/>
    <n v="0.37"/>
    <x v="1"/>
    <n v="4.2"/>
    <x v="228"/>
    <x v="1"/>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B8ZKWGKD"/>
    <s v="ZORBESÂ® Wall Adapter Holder for Alexa Echo Dot 4th Generation,A Space-Saving Solution with Cord Management for Your Smart Home Speakers -White (Holder Only)"/>
    <s v="Electronics|HomeTheater,TV&amp;Video|Accessories|TVMounts,Stands&amp;Turntables|TVWall&amp;CeilingMounts"/>
    <x v="1"/>
    <s v="Reliable (50+)"/>
    <n v="893"/>
    <n v="1052"/>
    <x v="3"/>
    <n v="0.15"/>
    <x v="3"/>
    <n v="4.3"/>
    <x v="229"/>
    <x v="2"/>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NNJ9WYM"/>
    <s v="Sansui 80cm (32 inches) HD Ready Smart LED TV JSY32SKHD (BLACK) With Bezel-less Design"/>
    <s v="Electronics|HomeTheater,TV&amp;Video|Televisions|SmartTelevisions"/>
    <x v="1"/>
    <s v="Reliable (50+)"/>
    <n v="10990"/>
    <n v="19990"/>
    <x v="2"/>
    <n v="0.45"/>
    <x v="1"/>
    <n v="3.7"/>
    <x v="230"/>
    <x v="2"/>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8H5L8V1L"/>
    <s v="Synqe USB Type C Fast Charging Cable 2M Charger Cord Data Cable Compatible with Samsung Galaxy M51,Galaxy M31S, S10e S10 S9 S20 Plus, Note10 9 8,M40 A50 A70, Redmi Note 9, Moto G7, Poco F1 (2M, Grey)"/>
    <s v="Computers&amp;Accessories|Accessories&amp;Peripherals|Cables&amp;Accessories|Cables|USBCables"/>
    <x v="0"/>
    <s v="Reliable (50+)"/>
    <n v="379"/>
    <n v="1099"/>
    <x v="0"/>
    <n v="0.66"/>
    <x v="0"/>
    <n v="4.3"/>
    <x v="231"/>
    <x v="1"/>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B8CXTTG3"/>
    <s v="MI 80 cm (32 inches) HD Ready Smart Android LED TV 5A Pro | L32M7-EAIN (Black)"/>
    <s v="Electronics|HomeTheater,TV&amp;Video|Televisions|SmartTelevisions"/>
    <x v="1"/>
    <s v="Reliable (50+)"/>
    <n v="16999"/>
    <n v="25999"/>
    <x v="2"/>
    <n v="0.35"/>
    <x v="1"/>
    <n v="4.2"/>
    <x v="14"/>
    <x v="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r>
  <r>
    <s v="B09HCH3JZG"/>
    <s v="Bestor Â® 8K Hdmi 2.1 Cable 48Gbps 9.80Ft/Ultra High Speed Hdmi Braided Cord For Roku Tv/Ps5/Hdtv/Blu-Ray Projector, Laptop, Television, Personal Computer, Xbox, Ps4, Ps5, Ps4 Pro (1 M, Grey)"/>
    <s v="Electronics|HomeTheater,TV&amp;Video|Accessories|Cables|HDMICables"/>
    <x v="1"/>
    <s v="Reliable (50+)"/>
    <n v="699"/>
    <n v="1899"/>
    <x v="3"/>
    <n v="0.63"/>
    <x v="0"/>
    <n v="4.4000000000000004"/>
    <x v="232"/>
    <x v="2"/>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7JVLW3L"/>
    <s v="Irusu Play VR Plus Virtual Reality Headset with Headphones for Gaming (Black)"/>
    <s v="Electronics|HomeTheater,TV&amp;Video|Accessories|3DGlasses"/>
    <x v="1"/>
    <s v="Reliable (50+)"/>
    <n v="2699"/>
    <n v="3500"/>
    <x v="2"/>
    <n v="0.23"/>
    <x v="3"/>
    <n v="3.5"/>
    <x v="233"/>
    <x v="2"/>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SB6SJB4"/>
    <s v="Amazon Brand - Solimo Fast Charging Braided Type C Data Cable Seam, Suitable For All Supported Mobile Phones (1 Meter, Black)"/>
    <s v="Computers&amp;Accessories|Accessories&amp;Peripherals|Cables&amp;Accessories|Cables|USBCables"/>
    <x v="0"/>
    <s v="Reliable (50+)"/>
    <n v="129"/>
    <n v="599"/>
    <x v="1"/>
    <n v="0.78"/>
    <x v="2"/>
    <n v="4.0999999999999996"/>
    <x v="234"/>
    <x v="2"/>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NW8GHCJ"/>
    <s v="Synqe USB C to USB C 60W Nylon Braided Fast Charging Type C to Type C Cable Compatible with Samsung Galaxy Note 20/Ultra, S20 S22 S21 S20 FE A73 A53 A33 (2M, Black)"/>
    <s v="Computers&amp;Accessories|Accessories&amp;Peripherals|Cables&amp;Accessories|Cables|USBCables"/>
    <x v="0"/>
    <s v="Reliable (50+)"/>
    <n v="389"/>
    <n v="999"/>
    <x v="0"/>
    <n v="0.61"/>
    <x v="0"/>
    <n v="4.3"/>
    <x v="235"/>
    <x v="2"/>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9YHLPQYT"/>
    <s v="Shopoflux Silicone Remote Cover for Mi Smart TV and Mi TV Stick/MI Box S / 3S / MI 4X / 4A Smart LED TV (Black)"/>
    <s v="Electronics|HomeTheater,TV&amp;Video|Accessories|RemoteControls"/>
    <x v="1"/>
    <s v="Reliable (50+)"/>
    <n v="246"/>
    <n v="600"/>
    <x v="0"/>
    <n v="0.59"/>
    <x v="0"/>
    <n v="4.2"/>
    <x v="236"/>
    <x v="2"/>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r>
  <r>
    <s v="B08G1RW2Q3"/>
    <s v="EYNK Extra Long Micro USB Fast Charging USB Cable | Micro USB Data Cable | Quick Fast Charging Cable | Charger Sync Cable | High Speed Transfer Android Smartphones V8 Cable (2.4 Amp, 3m,) (White)"/>
    <s v="Computers&amp;Accessories|Accessories&amp;Peripherals|Cables&amp;Accessories|Cables|USBCables"/>
    <x v="0"/>
    <s v="Reliable (50+)"/>
    <n v="299"/>
    <n v="799"/>
    <x v="0"/>
    <n v="0.63"/>
    <x v="0"/>
    <n v="4"/>
    <x v="237"/>
    <x v="2"/>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r>
  <r>
    <s v="B08YXJJW8H"/>
    <s v="LUNAGARIYAÂ®, Protective Case Compatible with JIO Settop Box Remote Control,PU Leather Cover Holder (Before Placing Order,Please Compare The Dimensions of The Product with Your Remote)"/>
    <s v="Electronics|HomeTheater,TV&amp;Video|Accessories|RemoteControls"/>
    <x v="1"/>
    <s v="Reliable (50+)"/>
    <n v="247"/>
    <n v="399"/>
    <x v="0"/>
    <n v="0.38"/>
    <x v="1"/>
    <n v="3.9"/>
    <x v="238"/>
    <x v="2"/>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9P8M18QM"/>
    <s v="7SEVENÂ® Compatible with Fire Tv Stick Remote with Voice Command Feature Suitable for Second Generation Amazon Fire Tv Stick Remote Only - Pairing Must"/>
    <s v="Electronics|HomeTheater,TV&amp;Video|Accessories|RemoteControls"/>
    <x v="1"/>
    <s v="Reliable (50+)"/>
    <n v="1369"/>
    <n v="2999"/>
    <x v="3"/>
    <n v="0.54"/>
    <x v="0"/>
    <n v="3.3"/>
    <x v="239"/>
    <x v="2"/>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8BG4M4N7"/>
    <s v="PRUSHTI COVER AND BAGS, Protective Case for Airtel Xstream settop Box Remote Remote Control Pouch Cover Holder PU Leather Cover Holder(only Cover for Selling Purpose)"/>
    <s v="Electronics|HomeTheater,TV&amp;Video|Accessories|RemoteControls"/>
    <x v="1"/>
    <s v="Reliable (50+)"/>
    <n v="199"/>
    <n v="499"/>
    <x v="1"/>
    <n v="0.6"/>
    <x v="0"/>
    <n v="3.8"/>
    <x v="240"/>
    <x v="2"/>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7VJ9ZTXS"/>
    <s v="Aine HDMI Male to VGA Female Video Converter Adapter Cable (Black)"/>
    <s v="Electronics|HomeTheater,TV&amp;Video|Accessories|Cables|HDMICables"/>
    <x v="1"/>
    <s v="Reliable (50+)"/>
    <n v="299"/>
    <n v="599"/>
    <x v="0"/>
    <n v="0.5"/>
    <x v="1"/>
    <n v="4"/>
    <x v="241"/>
    <x v="2"/>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4872DQY"/>
    <s v="Mi 80 cm (32 inches) HD Ready Android Smart LED TV 4A PRO | L32M5-AL (Black)"/>
    <s v="Electronics|HomeTheater,TV&amp;Video|Televisions|SmartTelevisions"/>
    <x v="1"/>
    <s v="Reliable (50+)"/>
    <n v="14999"/>
    <n v="14999"/>
    <x v="2"/>
    <n v="0"/>
    <x v="3"/>
    <n v="4.3"/>
    <x v="242"/>
    <x v="0"/>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0GGGOYEU"/>
    <s v="Storite USB 2.0 A to Mini 5 pin B Cable for External HDDS/Camera/Card Readers (150cm - 1.5M)"/>
    <s v="Computers&amp;Accessories|Accessories&amp;Peripherals|Cables&amp;Accessories|Cables|USBCables"/>
    <x v="0"/>
    <s v="Reliable (50+)"/>
    <n v="299"/>
    <n v="699"/>
    <x v="0"/>
    <n v="0.56999999999999995"/>
    <x v="0"/>
    <n v="3.9"/>
    <x v="243"/>
    <x v="1"/>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FD2VSD9"/>
    <s v="TCL 108 cm (43 inches) 4K Ultra HD Certified Android Smart LED TV 43P615 (Black)"/>
    <s v="Electronics|HomeTheater,TV&amp;Video|Televisions|SmartTelevisions"/>
    <x v="1"/>
    <s v="Reliable (50+)"/>
    <n v="24990"/>
    <n v="51990"/>
    <x v="2"/>
    <n v="0.52"/>
    <x v="0"/>
    <n v="4.2"/>
    <x v="244"/>
    <x v="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r>
  <r>
    <s v="B0BQRJ3C47"/>
    <s v="REDTECH USB-C to Lightning Cable 3.3FT, [Apple MFi Certified] Lightning to Type C Fast Charging Cord Compatible with iPhone 14/13/13 pro/Max/12/11/X/XS/XR/8, Supports Power Delivery - White"/>
    <s v="Computers&amp;Accessories|Accessories&amp;Peripherals|Cables&amp;Accessories|Cables|USBCables"/>
    <x v="0"/>
    <s v="Reliable (50+)"/>
    <n v="249"/>
    <n v="999"/>
    <x v="0"/>
    <n v="0.75"/>
    <x v="2"/>
    <n v="5"/>
    <x v="210"/>
    <x v="2"/>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95JPKPH3"/>
    <s v="OnePlus 163.8 cm (65 inches) U Series 4K LED Smart Android TV 65U1S (Black)"/>
    <s v="Electronics|HomeTheater,TV&amp;Video|Televisions|SmartTelevisions"/>
    <x v="1"/>
    <s v="Reliable (50+)"/>
    <n v="61999"/>
    <n v="69999"/>
    <x v="2"/>
    <n v="0.11"/>
    <x v="3"/>
    <n v="4.0999999999999996"/>
    <x v="163"/>
    <x v="1"/>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7JWLZ2K"/>
    <s v="AmazonBasics 108 cm (43 inches) 4K Ultra HD Smart LED Fire TV AB43U20PS (Black)"/>
    <s v="Electronics|HomeTheater,TV&amp;Video|Televisions|SmartTelevisions"/>
    <x v="1"/>
    <s v="Reliable (50+)"/>
    <n v="24499"/>
    <n v="50000"/>
    <x v="2"/>
    <n v="0.51"/>
    <x v="0"/>
    <n v="3.9"/>
    <x v="245"/>
    <x v="1"/>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9DSXK8JX"/>
    <s v="Kodak 80 cm (32 inches) HD Ready Certified Android Smart LED TV 32HDX7XPROBL (Black)"/>
    <s v="Electronics|HomeTheater,TV&amp;Video|Televisions|SmartTelevisions"/>
    <x v="1"/>
    <s v="Reliable (50+)"/>
    <n v="10499"/>
    <n v="19499"/>
    <x v="2"/>
    <n v="0.46"/>
    <x v="1"/>
    <n v="4.2"/>
    <x v="228"/>
    <x v="1"/>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8V9C4B1J"/>
    <s v="Synqe Type C to Type C Short Fast Charging 60W Cable Compatible with Samsung Galaxy Z Fold3 5G, Z Flip3 5G, S22 5G, S22 Ultra, S21, S20, S20FE, A52, A73, A53 (0.25M, Black)"/>
    <s v="Computers&amp;Accessories|Accessories&amp;Peripherals|Cables&amp;Accessories|Cables|USBCables"/>
    <x v="0"/>
    <s v="Reliable (50+)"/>
    <n v="349"/>
    <n v="999"/>
    <x v="0"/>
    <n v="0.65"/>
    <x v="0"/>
    <n v="4.3"/>
    <x v="235"/>
    <x v="2"/>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PKBMJKS"/>
    <s v="Airtel DigitalTV HD Setup Box Remote"/>
    <s v="Electronics|HomeTheater,TV&amp;Video|Accessories|RemoteControls"/>
    <x v="1"/>
    <s v="Reliable (50+)"/>
    <n v="197"/>
    <n v="499"/>
    <x v="1"/>
    <n v="0.61"/>
    <x v="0"/>
    <n v="3.8"/>
    <x v="246"/>
    <x v="2"/>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VQ7KDS"/>
    <s v="Airtel Digital TV HD Set Top Box with FTA Pack | Unlimited Entertainment + Recording Feature + Free Standard Installation (6 Months Pack)"/>
    <s v="Electronics|HomeTheater,TV&amp;Video|SatelliteEquipment|SatelliteReceivers"/>
    <x v="1"/>
    <s v="Reliable (50+)"/>
    <n v="1299"/>
    <n v="2499"/>
    <x v="3"/>
    <n v="0.48"/>
    <x v="1"/>
    <n v="4.3"/>
    <x v="247"/>
    <x v="2"/>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86JTMRYL"/>
    <s v="ESR USB C to Lightning Cable, 10 ft (3 m), MFi-Certified, Braided Nylon Power Delivery Fast Charging for iPhone 14/14 Plus/14 Pro/14 Pro Max, iPhone 13/12/11/X/8 Series, Use with Type-C Chargers, Black"/>
    <s v="Computers&amp;Accessories|Accessories&amp;Peripherals|Cables&amp;Accessories|Cables|USBCables"/>
    <x v="0"/>
    <s v="Reliable (50+)"/>
    <n v="1519"/>
    <n v="1899"/>
    <x v="2"/>
    <n v="0.2"/>
    <x v="3"/>
    <n v="4.4000000000000004"/>
    <x v="248"/>
    <x v="0"/>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9RWQ7YR6"/>
    <s v="MI 138.8 cm (55 inches) 5X Series 4K Ultra HD LED Smart Android TV L55M6-ES (Grey)"/>
    <s v="Electronics|HomeTheater,TV&amp;Video|Televisions|SmartTelevisions"/>
    <x v="1"/>
    <s v="Reliable (50+)"/>
    <n v="46999"/>
    <n v="69999"/>
    <x v="2"/>
    <n v="0.33"/>
    <x v="1"/>
    <n v="4.3"/>
    <x v="176"/>
    <x v="0"/>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OFM6PEO"/>
    <s v="Storite USB Extension Cable USB 3.0 Male to Female Extension Cable High Speed 5GBps Extension Cable Data Transfer for Keyboard, Mouse, Flash Drive, Hard Drive, Printer and More- 1.5M - Blue"/>
    <s v="Computers&amp;Accessories|Accessories&amp;Peripherals|Cables&amp;Accessories|Cables|USBCables"/>
    <x v="0"/>
    <s v="Reliable (50+)"/>
    <n v="299"/>
    <n v="799"/>
    <x v="0"/>
    <n v="0.63"/>
    <x v="0"/>
    <n v="4.3"/>
    <x v="249"/>
    <x v="1"/>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BF57RN3K"/>
    <s v="Fire-Boltt Ninja Call Pro Plus 1.83&quot; Smart Watch with Bluetooth Calling, AI Voice Assistance, 100 Sports Modes IP67 Rating, 240*280 Pixel High Resolution"/>
    <s v="Electronics|WearableTechnology|SmartWatches"/>
    <x v="1"/>
    <s v="Reliable (50+)"/>
    <n v="1799"/>
    <n v="19999"/>
    <x v="2"/>
    <n v="0.91"/>
    <x v="2"/>
    <n v="4.2"/>
    <x v="250"/>
    <x v="0"/>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3RRWSF6"/>
    <s v="Fire-Boltt Phoenix Smart Watch with Bluetooth Calling 1.3&quot;,120+ Sports Modes, 240*240 PX High Res with SpO2, Heart Rate Monitoring &amp; IP67 Rating"/>
    <s v="Electronics|WearableTechnology|SmartWatches"/>
    <x v="1"/>
    <s v="Reliable (50+)"/>
    <n v="1998"/>
    <n v="9999"/>
    <x v="2"/>
    <n v="0.8"/>
    <x v="2"/>
    <n v="4.3"/>
    <x v="251"/>
    <x v="0"/>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5B6PQCT"/>
    <s v="boAt Wave Call Smart Watch, Smart Talk with Advanced Dedicated Bluetooth Calling Chip, 1.69â€ HD Display with 550 NITS &amp; 70% Color Gamut, 150+ Watch Faces, Multi-Sport Modes,HR,SpO2, IP68(Active Black)"/>
    <s v="Electronics|WearableTechnology|SmartWatches"/>
    <x v="1"/>
    <s v="Reliable (50+)"/>
    <n v="1999"/>
    <n v="7990"/>
    <x v="2"/>
    <n v="0.75"/>
    <x v="2"/>
    <n v="3.8"/>
    <x v="252"/>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8HV83HL3"/>
    <s v="MI Power Bank 3i 20000mAh Lithium Polymer 18W Fast Power Delivery Charging | Input- Type C | Micro USB| Triple Output | Sandstone Black"/>
    <s v="Electronics|Mobiles&amp;Accessories|MobileAccessories|Chargers|PowerBanks"/>
    <x v="1"/>
    <s v="Reliable (50+)"/>
    <n v="2049"/>
    <n v="2199"/>
    <x v="2"/>
    <n v="7.0000000000000007E-2"/>
    <x v="3"/>
    <n v="4.3"/>
    <x v="253"/>
    <x v="0"/>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BBN4DZBD"/>
    <s v="Redmi A1 (Light Blue, 2GB RAM, 32GB Storage) | Segment Best AI Dual Cam | 5000mAh Battery | Leather Texture Design | Android 12"/>
    <s v="Electronics|Mobiles&amp;Accessories|Smartphones&amp;BasicMobiles|Smartphones"/>
    <x v="1"/>
    <s v="Reliable (50+)"/>
    <n v="6499"/>
    <n v="8999"/>
    <x v="2"/>
    <n v="0.28000000000000003"/>
    <x v="3"/>
    <n v="4"/>
    <x v="254"/>
    <x v="1"/>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r>
  <r>
    <s v="B0B3CPQ5PF"/>
    <s v="OnePlus Nord 2T 5G (Jade Fog, 8GB RAM, 128GB Storage)"/>
    <s v="Electronics|Mobiles&amp;Accessories|Smartphones&amp;BasicMobiles|Smartphones"/>
    <x v="1"/>
    <s v="Reliable (50+)"/>
    <n v="28999"/>
    <n v="28999"/>
    <x v="2"/>
    <n v="0"/>
    <x v="3"/>
    <n v="4.3"/>
    <x v="255"/>
    <x v="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s v="OnePlus Nord 2T 5G (Gray Shadow, 8GB RAM, 128GB Storage)"/>
    <s v="Electronics|Mobiles&amp;Accessories|Smartphones&amp;BasicMobiles|Smartphones"/>
    <x v="1"/>
    <s v="Reliable (50+)"/>
    <n v="28999"/>
    <n v="28999"/>
    <x v="2"/>
    <n v="0"/>
    <x v="3"/>
    <n v="4.3"/>
    <x v="255"/>
    <x v="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BN56J5H"/>
    <s v="Redmi A1 (Black, 2GB RAM, 32GB Storage) | Segment Best AI Dual Cam | 5000mAh Battery | Leather Texture Design | Android 12"/>
    <s v="Electronics|Mobiles&amp;Accessories|Smartphones&amp;BasicMobiles|Smartphones"/>
    <x v="1"/>
    <s v="Reliable (50+)"/>
    <n v="6499"/>
    <n v="8999"/>
    <x v="2"/>
    <n v="0.28000000000000003"/>
    <x v="3"/>
    <n v="4"/>
    <x v="254"/>
    <x v="1"/>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r>
  <r>
    <s v="B0BBN3WF7V"/>
    <s v="Redmi A1 (Light Green, 2GB RAM 32GB ROM) | Segment Best AI Dual Cam | 5000mAh Battery | Leather Texture Design | Android 12"/>
    <s v="Electronics|Mobiles&amp;Accessories|Smartphones&amp;BasicMobiles|Smartphones"/>
    <x v="1"/>
    <s v="Reliable (50+)"/>
    <n v="6499"/>
    <n v="8999"/>
    <x v="2"/>
    <n v="0.28000000000000003"/>
    <x v="3"/>
    <n v="4"/>
    <x v="254"/>
    <x v="1"/>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r>
  <r>
    <s v="B0BDRVFDKP"/>
    <s v="SanDisk UltraÂ® microSDXCâ„¢ UHS-I Card, 64GB, 140MB/s R, 10 Y Warranty, for Smartphones"/>
    <s v="Electronics|Accessories|MemoryCards|MicroSD"/>
    <x v="1"/>
    <s v="Reliable (50+)"/>
    <n v="569"/>
    <n v="1000"/>
    <x v="3"/>
    <n v="0.43"/>
    <x v="1"/>
    <n v="4.4000000000000004"/>
    <x v="256"/>
    <x v="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5LVS732"/>
    <s v="Noise Pulse Go Buzz Smart Watch Bluetooth Calling with 1.69&quot; Display, 550 NITS, 150+ Cloud Watch Face, SPo2, Heart Rate Tracking, 100 Sports Mode with Auto Detection, Longer Battery (Jet Black)"/>
    <s v="Electronics|WearableTechnology|SmartWatches"/>
    <x v="1"/>
    <s v="Reliable (50+)"/>
    <n v="1898"/>
    <n v="4999"/>
    <x v="2"/>
    <n v="0.62"/>
    <x v="0"/>
    <n v="4.0999999999999996"/>
    <x v="257"/>
    <x v="0"/>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9V2Q4QVQ"/>
    <s v="Nokia 105 Single SIM, Keypad Mobile Phone with Wireless FM Radio | Charcoal"/>
    <s v="Electronics|Mobiles&amp;Accessories|Smartphones&amp;BasicMobiles|BasicMobiles"/>
    <x v="1"/>
    <s v="Reliable (50+)"/>
    <n v="1299"/>
    <n v="1599"/>
    <x v="3"/>
    <n v="0.19"/>
    <x v="3"/>
    <n v="4"/>
    <x v="258"/>
    <x v="0"/>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12K8NT"/>
    <s v="boAt Wave Lite Smartwatch with 1.69&quot; HD Display, Sleek Metal Body, HR &amp; SpO2 Level Monitor, 140+ Watch Faces, Activity Tracker, Multiple Sports Modes, IP68 &amp; 7 Days Battery Life(Active Black)"/>
    <s v="Electronics|WearableTechnology|SmartWatches"/>
    <x v="1"/>
    <s v="Reliable (50+)"/>
    <n v="1499"/>
    <n v="6990"/>
    <x v="3"/>
    <n v="0.79"/>
    <x v="2"/>
    <n v="3.9"/>
    <x v="259"/>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1DEWVZ2C"/>
    <s v="JBL C100SI Wired In Ear Headphones with Mic, JBL Pure Bass Sound, One Button Multi-function Remote, Angled Buds for Comfort fit (Black)"/>
    <s v="Electronics|Headphones,Earbuds&amp;Accessories|Headphones|In-Ear"/>
    <x v="1"/>
    <s v="Reliable (50+)"/>
    <n v="599"/>
    <n v="999"/>
    <x v="3"/>
    <n v="0.4"/>
    <x v="1"/>
    <n v="4.0999999999999996"/>
    <x v="260"/>
    <x v="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BMGB3CH9"/>
    <s v="Samsung Galaxy M04 Dark Blue, 4GB RAM, 64GB Storage | Upto 8GB RAM with RAM Plus | MediaTek Helio P35 | 5000 mAh Battery"/>
    <s v="Electronics|Mobiles&amp;Accessories|Smartphones&amp;BasicMobiles|Smartphones"/>
    <x v="1"/>
    <s v="Reliable (50+)"/>
    <n v="9499"/>
    <n v="11999"/>
    <x v="2"/>
    <n v="0.21"/>
    <x v="3"/>
    <n v="4.2"/>
    <x v="101"/>
    <x v="2"/>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r>
  <r>
    <s v="B08D77XZX5"/>
    <s v="PTron Tangentbeat in-Ear Bluetooth 5.0 Wireless Headphones with Mic, Enhanced Bass, 10mm Drivers, Clear Calls, Snug-Fit, Fast Charging, Magnetic Buds, Voice Assistant &amp; IPX4 Wireless Neckband (Black)"/>
    <s v="Electronics|Headphones,Earbuds&amp;Accessories|Headphones|In-Ear"/>
    <x v="1"/>
    <s v="Reliable (50+)"/>
    <n v="599"/>
    <n v="2499"/>
    <x v="3"/>
    <n v="0.76"/>
    <x v="2"/>
    <n v="3.9"/>
    <x v="261"/>
    <x v="0"/>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r>
  <r>
    <s v="B09XB8GFBQ"/>
    <s v="Redmi 10A (Charcoal Black, 4GB RAM, 64GB Storage) | 2 Ghz Octa Core Helio G25 | 5000 mAh Battery | Finger Print Sensor | Upto 5GB RAM with RAM Booster"/>
    <s v="Electronics|Mobiles&amp;Accessories|Smartphones&amp;BasicMobiles|Smartphones"/>
    <x v="1"/>
    <s v="Reliable (50+)"/>
    <n v="8999"/>
    <n v="11999"/>
    <x v="2"/>
    <n v="0.25"/>
    <x v="3"/>
    <n v="4"/>
    <x v="262"/>
    <x v="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r>
  <r>
    <s v="B07WG8PDCW"/>
    <s v="pTron Bullet Pro 36W PD Quick Charger, 3 Port Fast Car Charger Adapter - Compatible with All Smartphones &amp; Tablets (Black)"/>
    <s v="Electronics|Mobiles&amp;Accessories|MobileAccessories|Chargers|AutomobileChargers"/>
    <x v="1"/>
    <s v="Reliable (50+)"/>
    <n v="349"/>
    <n v="1299"/>
    <x v="0"/>
    <n v="0.73"/>
    <x v="2"/>
    <n v="4"/>
    <x v="263"/>
    <x v="0"/>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GPXXNNG"/>
    <s v="boAt Bassheads 100 in Ear Wired Earphones with Mic(Taffy Pink)"/>
    <s v="Electronics|Headphones,Earbuds&amp;Accessories|Headphones|In-Ear"/>
    <x v="1"/>
    <s v="Reliable (50+)"/>
    <n v="349"/>
    <n v="999"/>
    <x v="0"/>
    <n v="0.65"/>
    <x v="0"/>
    <n v="4.0999999999999996"/>
    <x v="264"/>
    <x v="0"/>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BDYVC5TD"/>
    <s v="SanDisk UltraÂ® microSDXCâ„¢ UHS-I Card, 128GB, 140MB/s R, 10 Y Warranty, for Smartphones"/>
    <s v="Electronics|Accessories|MemoryCards|MicroSD"/>
    <x v="1"/>
    <s v="Reliable (50+)"/>
    <n v="959"/>
    <n v="1800"/>
    <x v="3"/>
    <n v="0.47"/>
    <x v="1"/>
    <n v="4.4000000000000004"/>
    <x v="256"/>
    <x v="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MGB2TPR"/>
    <s v="Samsung Galaxy M04 Light Green, 4GB RAM, 64GB Storage | Upto 8GB RAM with RAM Plus | MediaTek Helio P35 | 5000 mAh Battery"/>
    <s v="Electronics|Mobiles&amp;Accessories|Smartphones&amp;BasicMobiles|Smartphones"/>
    <x v="1"/>
    <s v="Reliable (50+)"/>
    <n v="9499"/>
    <n v="11999"/>
    <x v="2"/>
    <n v="0.21"/>
    <x v="3"/>
    <n v="4.2"/>
    <x v="101"/>
    <x v="2"/>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r>
  <r>
    <s v="B08MC57J31"/>
    <s v="MI 10000mAh Lithium Ion, Lithium Polymer Power Bank Pocket Pro with 22.5 Watt Fast Charging, Dual Input Ports(Micro-USB and Type C), Triple Output Ports, (Black)"/>
    <s v="Electronics|Mobiles&amp;Accessories|MobileAccessories|Chargers|PowerBanks"/>
    <x v="1"/>
    <s v="Reliable (50+)"/>
    <n v="1499"/>
    <n v="2499"/>
    <x v="3"/>
    <n v="0.4"/>
    <x v="1"/>
    <n v="4.3"/>
    <x v="265"/>
    <x v="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HVL8QN3"/>
    <s v="Mi 10000mAH Li-Polymer, Micro-USB and Type C Input Port, Power Bank 3i with 18W Fast Charging (Midnight Black)"/>
    <s v="Electronics|Mobiles&amp;Accessories|MobileAccessories|Chargers|PowerBanks"/>
    <x v="1"/>
    <s v="Reliable (50+)"/>
    <n v="1149"/>
    <n v="2199"/>
    <x v="3"/>
    <n v="0.48"/>
    <x v="1"/>
    <n v="4.3"/>
    <x v="253"/>
    <x v="0"/>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746JGVDS"/>
    <s v="ELV Car Mount Adjustable Car Phone Holder Universal Long Arm, Windshield for Smartphones - Black"/>
    <s v="Electronics|Mobiles&amp;Accessories|MobileAccessories|AutomobileAccessories|Cradles"/>
    <x v="1"/>
    <s v="Reliable (50+)"/>
    <n v="349"/>
    <n v="999"/>
    <x v="0"/>
    <n v="0.65"/>
    <x v="0"/>
    <n v="3.9"/>
    <x v="266"/>
    <x v="0"/>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8VFF6JQ8"/>
    <s v="Samsung 25W USB Travel Adapter for Cellular Phones - White"/>
    <s v="Electronics|Mobiles&amp;Accessories|MobileAccessories|Chargers|WallChargers"/>
    <x v="1"/>
    <s v="Reliable (50+)"/>
    <n v="1219"/>
    <n v="1699"/>
    <x v="3"/>
    <n v="0.28000000000000003"/>
    <x v="3"/>
    <n v="4.4000000000000004"/>
    <x v="267"/>
    <x v="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NVPSCQT"/>
    <s v="Noise ColorFit Pulse Grand Smart Watch with 1.69&quot;(4.29cm) HD Display, 60 Sports Modes, 150 Watch Faces, Fast Charge, Spo2, Stress, Sleep, Heart Rate Monitoring &amp; IP68 Waterproof (Jet Black)"/>
    <s v="Electronics|WearableTechnology|SmartWatches"/>
    <x v="1"/>
    <s v="Reliable (50+)"/>
    <n v="1599"/>
    <n v="3999"/>
    <x v="2"/>
    <n v="0.6"/>
    <x v="0"/>
    <n v="4"/>
    <x v="268"/>
    <x v="0"/>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YV4RG4D"/>
    <s v="Fire-Boltt Ninja 3 Smartwatch Full Touch 1.69 &amp; 60 Sports Modes with IP68, Sp02 Tracking, Over 100 Cloud based watch faces - Black"/>
    <s v="Electronics|WearableTechnology|SmartWatches"/>
    <x v="1"/>
    <s v="Reliable (50+)"/>
    <n v="1499"/>
    <n v="7999"/>
    <x v="3"/>
    <n v="0.81"/>
    <x v="2"/>
    <n v="4.2"/>
    <x v="269"/>
    <x v="0"/>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TWHTBKQ"/>
    <s v="Samsung Galaxy M33 5G (Mystique Green, 8GB, 128GB Storage) | 6000mAh Battery | Upto 16GB RAM with RAM Plus | Travel Adapter to be Purchased Separately"/>
    <s v="Electronics|Mobiles&amp;Accessories|Smartphones&amp;BasicMobiles|Smartphones"/>
    <x v="1"/>
    <s v="Reliable (50+)"/>
    <n v="18499"/>
    <n v="25999"/>
    <x v="2"/>
    <n v="0.28999999999999998"/>
    <x v="3"/>
    <n v="4.0999999999999996"/>
    <x v="270"/>
    <x v="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8L5HMJVW"/>
    <s v="SanDisk Ultra microSD UHS-I Card 32GB, 120MB/s R"/>
    <s v="Electronics|Accessories|MemoryCards|MicroSD"/>
    <x v="1"/>
    <s v="Reliable (50+)"/>
    <n v="369"/>
    <n v="700"/>
    <x v="0"/>
    <n v="0.47"/>
    <x v="1"/>
    <n v="4.4000000000000004"/>
    <x v="256"/>
    <x v="0"/>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B4F2XCK3"/>
    <s v="Samsung Galaxy M13 (Aqua Green, 6GB, 128GB Storage) | 6000mAh Battery | Upto 12GB RAM with RAM Plus"/>
    <s v="Electronics|Mobiles&amp;Accessories|Smartphones&amp;BasicMobiles|Smartphones"/>
    <x v="1"/>
    <s v="Reliable (50+)"/>
    <n v="12999"/>
    <n v="17999"/>
    <x v="2"/>
    <n v="0.28000000000000003"/>
    <x v="3"/>
    <n v="4.0999999999999996"/>
    <x v="271"/>
    <x v="0"/>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F54972T"/>
    <s v="Fire-Boltt Ninja Call Pro Plus 1.83&quot; Smart Watch with Bluetooth Calling, AI Voice Assistance, 100 Sports Modes IP67 Rating, 240*280 Pixel High Resolution"/>
    <s v="Electronics|WearableTechnology|SmartWatches"/>
    <x v="1"/>
    <s v="Reliable (50+)"/>
    <n v="1799"/>
    <n v="19999"/>
    <x v="2"/>
    <n v="0.91"/>
    <x v="2"/>
    <n v="4.2"/>
    <x v="250"/>
    <x v="0"/>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9YV4MW2T"/>
    <s v="Fire-Boltt India's No 1 Smartwatch Brand Talk 2 Bluetooth Calling Smartwatch with Dual Button, Hands On Voice Assistance, 60 Sports Modes, in Built Mic &amp; Speaker with IP68 Rating"/>
    <s v="Electronics|WearableTechnology|SmartWatches"/>
    <x v="1"/>
    <s v="Reliable (50+)"/>
    <n v="2199"/>
    <n v="9999"/>
    <x v="2"/>
    <n v="0.78"/>
    <x v="2"/>
    <n v="4.2"/>
    <x v="272"/>
    <x v="0"/>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TWH8YHM"/>
    <s v="Samsung Galaxy M33 5G (Emerald Brown, 6GB, 128GB Storage) | 6000mAh Battery | Upto 12GB RAM with RAM Plus | Travel Adapter to be Purchased Separately"/>
    <s v="Electronics|Mobiles&amp;Accessories|Smartphones&amp;BasicMobiles|Smartphones"/>
    <x v="1"/>
    <s v="Reliable (50+)"/>
    <n v="16999"/>
    <n v="24999"/>
    <x v="2"/>
    <n v="0.32"/>
    <x v="1"/>
    <n v="4.0999999999999996"/>
    <x v="270"/>
    <x v="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7WGMMQGP"/>
    <s v="iQOO vivo Z6 5G (Chromatic Blue, 6GB RAM, 128GB Storage) | Snapdragon 695-6nm Processor | 120Hz FHD+ Display | 5000mAh Battery"/>
    <s v="Electronics|Mobiles&amp;Accessories|Smartphones&amp;BasicMobiles|Smartphones"/>
    <x v="1"/>
    <s v="Reliable (50+)"/>
    <n v="16499"/>
    <n v="20999"/>
    <x v="2"/>
    <n v="0.21"/>
    <x v="3"/>
    <n v="4"/>
    <x v="273"/>
    <x v="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BF563HB4"/>
    <s v="Fire-Boltt Ninja Call Pro Plus 1.83&quot; Smart Watch with Bluetooth Calling, AI Voice Assistance, 100 Sports Modes IP67 Rating, 240*280 Pixel High Resolution"/>
    <s v="Electronics|WearableTechnology|SmartWatches"/>
    <x v="1"/>
    <s v="Reliable (50+)"/>
    <n v="1799"/>
    <n v="19999"/>
    <x v="2"/>
    <n v="0.91"/>
    <x v="2"/>
    <n v="4.2"/>
    <x v="250"/>
    <x v="0"/>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7JW9H4J1"/>
    <s v="Wayona Nylon Braided USB to Lightning Fast Charging and Data Sync Cable Compatible for iPhone 13, 12,11, X, 8, 7, 6, 5, iPad Air, Pro, Mini (3 FT Pack of 1, Grey)"/>
    <s v="Computers&amp;Accessories|Accessories&amp;Peripherals|Cables&amp;Accessories|Cables|USBCables"/>
    <x v="0"/>
    <s v="Reliable (50+)"/>
    <n v="399"/>
    <n v="1099"/>
    <x v="0"/>
    <n v="0.64"/>
    <x v="0"/>
    <n v="4.2"/>
    <x v="274"/>
    <x v="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s v="B09GFPVD9Y"/>
    <s v="Redmi 9 Activ (Carbon Black, 4GB RAM, 64GB Storage) | Octa-core Helio G35 | 5000 mAh Battery"/>
    <s v="Electronics|Mobiles&amp;Accessories|Smartphones&amp;BasicMobiles|Smartphones"/>
    <x v="1"/>
    <s v="Reliable (50+)"/>
    <n v="8499"/>
    <n v="10999"/>
    <x v="2"/>
    <n v="0.23"/>
    <x v="3"/>
    <n v="4.0999999999999996"/>
    <x v="275"/>
    <x v="0"/>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s v="Redmi 9A Sport (Coral Green, 2GB RAM, 32GB Storage) | 2GHz Octa-core Helio G25 Processor | 5000 mAh Battery"/>
    <s v="Electronics|Mobiles&amp;Accessories|Smartphones&amp;BasicMobiles|Smartphones"/>
    <x v="1"/>
    <s v="Reliable (50+)"/>
    <n v="6499"/>
    <n v="8499"/>
    <x v="2"/>
    <n v="0.24"/>
    <x v="3"/>
    <n v="4.0999999999999996"/>
    <x v="275"/>
    <x v="0"/>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BF4YBLPX"/>
    <s v="Fire-Boltt Ninja Call Pro Plus 1.83&quot; Smart Watch with Bluetooth Calling, AI Voice Assistance, 100 Sports Modes IP67 Rating, 240*280 Pixel High Resolution"/>
    <s v="Electronics|WearableTechnology|SmartWatches"/>
    <x v="1"/>
    <s v="Reliable (50+)"/>
    <n v="1799"/>
    <n v="19999"/>
    <x v="2"/>
    <n v="0.91"/>
    <x v="2"/>
    <n v="4.2"/>
    <x v="250"/>
    <x v="0"/>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9XB7DPW1"/>
    <s v="Redmi 10A (Sea Blue, 4GB RAM, 64GB Storage) | 2 Ghz Octa Core Helio G25 | 5000 mAh Battery | Finger Print Sensor | Upto 5GB RAM with RAM Booster"/>
    <s v="Electronics|Mobiles&amp;Accessories|Smartphones&amp;BasicMobiles|Smartphones"/>
    <x v="1"/>
    <s v="Reliable (50+)"/>
    <n v="8999"/>
    <n v="11999"/>
    <x v="2"/>
    <n v="0.25"/>
    <x v="3"/>
    <n v="4"/>
    <x v="262"/>
    <x v="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r>
  <r>
    <s v="B07PFJ5W31"/>
    <s v="AGARO Blaze USB 3.0 to USB Type C OTG Adapter"/>
    <s v="Electronics|Mobiles&amp;Accessories|MobileAccessories|Cables&amp;Adapters|OTGAdapters"/>
    <x v="1"/>
    <s v="Reliable (50+)"/>
    <n v="139"/>
    <n v="495"/>
    <x v="1"/>
    <n v="0.72"/>
    <x v="2"/>
    <n v="4.3"/>
    <x v="276"/>
    <x v="0"/>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B3N7LR6K"/>
    <s v="Fire-Boltt Visionary 1.78&quot; AMOLED Bluetooth Calling Smartwatch with 368*448 Pixel Resolution 100+ Sports Mode, TWS Connection, Voice Assistance, SPO2 &amp; Heart Rate Monitoring"/>
    <s v="Electronics|WearableTechnology|SmartWatches"/>
    <x v="1"/>
    <s v="Reliable (50+)"/>
    <n v="3999"/>
    <n v="16999"/>
    <x v="2"/>
    <n v="0.76"/>
    <x v="2"/>
    <n v="4.3"/>
    <x v="277"/>
    <x v="0"/>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ZQK9X8G"/>
    <s v="Noise ColorFit Pro 4 Advanced Bluetooth Calling Smart Watch with 1.72&quot; TruView Display, Fully-Functional Digital Crown, 311 PPI, 60Hz Refresh Rate, 500 NITS Brightness (Charcoal Black)"/>
    <s v="Electronics|WearableTechnology|SmartWatches"/>
    <x v="1"/>
    <s v="Reliable (50+)"/>
    <n v="2998"/>
    <n v="5999"/>
    <x v="2"/>
    <n v="0.5"/>
    <x v="1"/>
    <n v="4.0999999999999996"/>
    <x v="278"/>
    <x v="1"/>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x v="0"/>
    <s v="Reliable (50+)"/>
    <n v="199"/>
    <n v="349"/>
    <x v="1"/>
    <n v="0.43"/>
    <x v="1"/>
    <n v="4"/>
    <x v="279"/>
    <x v="0"/>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r>
  <r>
    <s v="B07WJV6P1R"/>
    <s v="iQOO Z6 Lite 5G by vivo (Stellar Green, 6GB RAM, 128GB Storage) | World's First Snapdragon 4 Gen 1 | 120Hz Refresh Rate | 5000mAh Battery | Travel Adapter to be Purchased Separately"/>
    <s v="Electronics|Mobiles&amp;Accessories|Smartphones&amp;BasicMobiles|Smartphones"/>
    <x v="1"/>
    <s v="Reliable (50+)"/>
    <n v="15499"/>
    <n v="18999"/>
    <x v="2"/>
    <n v="0.18"/>
    <x v="3"/>
    <n v="4.0999999999999996"/>
    <x v="280"/>
    <x v="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6MSW6CT"/>
    <s v="Sounce Fast Phone Charging Cable &amp; Data Sync USB Cable Compatible for iPhone 13, 12,11, X, 8, 7, 6, 5, iPad Air, Pro, Mini &amp; iOS Devices"/>
    <s v="Computers&amp;Accessories|Accessories&amp;Peripherals|Cables&amp;Accessories|Cables|USBCables"/>
    <x v="0"/>
    <s v="Reliable (50+)"/>
    <n v="199"/>
    <n v="999"/>
    <x v="1"/>
    <n v="0.8"/>
    <x v="2"/>
    <n v="3.9"/>
    <x v="2"/>
    <x v="1"/>
    <s v="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r>
  <r>
    <s v="B0BF54LXW6"/>
    <s v="Fire-Boltt Ninja Call Pro Plus 1.83&quot; Smart Watch with Bluetooth Calling, AI Voice Assistance, 100 Sports Modes IP67 Rating, 240*280 Pixel High Resolution"/>
    <s v="Electronics|WearableTechnology|SmartWatches"/>
    <x v="1"/>
    <s v="Reliable (50+)"/>
    <n v="1799"/>
    <n v="19999"/>
    <x v="2"/>
    <n v="0.91"/>
    <x v="2"/>
    <n v="4.2"/>
    <x v="250"/>
    <x v="0"/>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9XB7SRQ5"/>
    <s v="Redmi 10A (Slate Grey, 4GB RAM, 64GB Storage) | 2 Ghz Octa Core Helio G25 | 5000 mAh Battery | Finger Print Sensor | Upto 5GB RAM with RAM Booster"/>
    <s v="Electronics|Mobiles&amp;Accessories|Smartphones&amp;BasicMobiles|Smartphones"/>
    <x v="1"/>
    <s v="Reliable (50+)"/>
    <n v="8999"/>
    <n v="11999"/>
    <x v="2"/>
    <n v="0.25"/>
    <x v="3"/>
    <n v="4"/>
    <x v="262"/>
    <x v="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r>
  <r>
    <s v="B09FFK1PQG"/>
    <s v="Duracell 38W Fast Car Charger Adapter with Dual Output. Quick Charge, Type C PD 20W &amp; Qualcomm Certified 3.0 Compatible for iPhone, All Smartphones, Tablets &amp; More (Copper &amp; Black)"/>
    <s v="Electronics|Mobiles&amp;Accessories|MobileAccessories|Chargers|AutomobileChargers"/>
    <x v="1"/>
    <s v="Reliable (50+)"/>
    <n v="873"/>
    <n v="1699"/>
    <x v="3"/>
    <n v="0.49"/>
    <x v="1"/>
    <n v="4.4000000000000004"/>
    <x v="281"/>
    <x v="1"/>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RMQYHLH"/>
    <s v="realme narzo 50 (Speed Blue, 4GB RAM+64GB Storage) Helio G96 Processor | 50MP AI Triple Camera | 120Hz Ultra Smooth Display"/>
    <s v="Electronics|Mobiles&amp;Accessories|Smartphones&amp;BasicMobiles|Smartphones"/>
    <x v="1"/>
    <s v="Reliable (50+)"/>
    <n v="12999"/>
    <n v="15999"/>
    <x v="2"/>
    <n v="0.19"/>
    <x v="3"/>
    <n v="4.2"/>
    <x v="282"/>
    <x v="0"/>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8ZN4B121"/>
    <s v="WeCool Bluetooth Extendable Selfie Sticks with Wireless Remote and Tripod Stand, 3-in-1 Multifunctional Selfie Stick with Tripod Stand Compatible with iPhone/OnePlus/Samsung/Oppo/Vivo and All Phones"/>
    <s v="Electronics|Mobiles&amp;Accessories|MobileAccessories|Photo&amp;VideoAccessories|Tripods"/>
    <x v="1"/>
    <s v="Reliable (50+)"/>
    <n v="539"/>
    <n v="1599"/>
    <x v="3"/>
    <n v="0.66"/>
    <x v="0"/>
    <n v="3.8"/>
    <x v="283"/>
    <x v="0"/>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B3RSDSZ3"/>
    <s v="Fire-Boltt Phoenix Smart Watch with Bluetooth Calling 1.3&quot;,120+ Sports Modes, 240*240 PX High Res with SpO2, Heart Rate Monitoring &amp; IP67 Rating"/>
    <s v="Electronics|WearableTechnology|SmartWatches"/>
    <x v="1"/>
    <s v="Reliable (50+)"/>
    <n v="1999"/>
    <n v="9999"/>
    <x v="2"/>
    <n v="0.8"/>
    <x v="2"/>
    <n v="4.3"/>
    <x v="251"/>
    <x v="0"/>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34KJ1"/>
    <s v="OPPO A74 5G (Fantastic Purple,6GB RAM,128GB Storage) with No Cost EMI/Additional Exchange Offers"/>
    <s v="Electronics|Mobiles&amp;Accessories|Smartphones&amp;BasicMobiles|Smartphones"/>
    <x v="1"/>
    <s v="Reliable (50+)"/>
    <n v="15490"/>
    <n v="20990"/>
    <x v="2"/>
    <n v="0.26"/>
    <x v="3"/>
    <n v="4.2"/>
    <x v="284"/>
    <x v="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9T39K9YL"/>
    <s v="Redmi Note 11 Pro + 5G (Stealth Black, 6GB RAM, 128GB Storage) | 67W Turbo Charge | 120Hz Super AMOLED Display | Additional Exchange Offers | Charger Included"/>
    <s v="Electronics|Mobiles&amp;Accessories|Smartphones&amp;BasicMobiles|Smartphones"/>
    <x v="1"/>
    <s v="Reliable (50+)"/>
    <n v="19999"/>
    <n v="24999"/>
    <x v="2"/>
    <n v="0.2"/>
    <x v="3"/>
    <n v="3.9"/>
    <x v="285"/>
    <x v="0"/>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8VF8V79P"/>
    <s v="Samsung Original 25W USB Travel Lightning Adapter for Cellular Phones, Black"/>
    <s v="Electronics|Mobiles&amp;Accessories|MobileAccessories|Chargers|WallChargers"/>
    <x v="1"/>
    <s v="Reliable (50+)"/>
    <n v="1075"/>
    <n v="1699"/>
    <x v="3"/>
    <n v="0.37"/>
    <x v="1"/>
    <n v="4.4000000000000004"/>
    <x v="286"/>
    <x v="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G28Z33M"/>
    <s v="realme Buds Classic Wired in Ear Earphones with Mic (Black)"/>
    <s v="Electronics|Headphones,Earbuds&amp;Accessories|Headphones|In-Ear"/>
    <x v="1"/>
    <s v="Reliable (50+)"/>
    <n v="399"/>
    <n v="699"/>
    <x v="0"/>
    <n v="0.43"/>
    <x v="1"/>
    <n v="4"/>
    <x v="287"/>
    <x v="0"/>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r>
  <r>
    <s v="B09PNKXSKF"/>
    <s v="Noise ColorFit Pulse Grand Smart Watch with 1.69&quot; HD Display, 60 Sports Modes, 150 Watch Faces, Spo2 Monitoring, Call Notification, Quick Replies to Text &amp; Calls (Rose Pink)"/>
    <s v="Electronics|WearableTechnology|SmartWatches"/>
    <x v="1"/>
    <s v="Reliable (50+)"/>
    <n v="1999"/>
    <n v="3990"/>
    <x v="2"/>
    <n v="0.5"/>
    <x v="1"/>
    <n v="4"/>
    <x v="268"/>
    <x v="0"/>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B5DDJNH4"/>
    <s v="boAt Wave Call Smart Watch, Smart Talk with Advanced Dedicated Bluetooth Calling Chip, 1.69â€ HD Display with 550 NITS &amp; 70% Color Gamut, 150+ Watch Faces, Multi-Sport Modes, HR, SpO2, IP68(Mauve)"/>
    <s v="Electronics|WearableTechnology|SmartWatches"/>
    <x v="1"/>
    <s v="Reliable (50+)"/>
    <n v="1999"/>
    <n v="7990"/>
    <x v="2"/>
    <n v="0.75"/>
    <x v="2"/>
    <n v="3.8"/>
    <x v="252"/>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x v="0"/>
    <s v="Reliable (50+)"/>
    <n v="329"/>
    <n v="699"/>
    <x v="0"/>
    <n v="0.53"/>
    <x v="0"/>
    <n v="4.2"/>
    <x v="288"/>
    <x v="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s v="B08CF3B7N1"/>
    <s v="Portronics Konnect L 1.2M Fast Charging 3A 8 Pin USB Cable with Charge &amp; Sync Function for iPhone, iPad (Grey)"/>
    <s v="Computers&amp;Accessories|Accessories&amp;Peripherals|Cables&amp;Accessories|Cables|USBCables"/>
    <x v="0"/>
    <s v="Reliable (50+)"/>
    <n v="154"/>
    <n v="399"/>
    <x v="1"/>
    <n v="0.61"/>
    <x v="0"/>
    <n v="4.2"/>
    <x v="4"/>
    <x v="0"/>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â€™t sure if it would work well with my iPhone 12 or whether it would impact my iPhoneâ€™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r>
  <r>
    <s v="B07WDKLDRX"/>
    <s v="iQOO Neo 6 5G (Dark Nova, 8GB RAM, 128GB Storage) | SnapdragonÂ® 870 5G | 80W FlashCharge"/>
    <s v="Electronics|Mobiles&amp;Accessories|Smartphones&amp;BasicMobiles|Smartphones"/>
    <x v="1"/>
    <s v="Reliable (50+)"/>
    <n v="28999"/>
    <n v="34999"/>
    <x v="2"/>
    <n v="0.17"/>
    <x v="3"/>
    <n v="4.4000000000000004"/>
    <x v="289"/>
    <x v="0"/>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9MQSCJQ1"/>
    <s v="boAt Xtend Smartwatch with Alexa Built-in, 1.69â€ HD Display, Multiple Watch Faces, Stress Monitor, Heart &amp; SpO2 Monitoring, 14 Sports Modes, Sleep Monitor, 5 ATM &amp; 7 Days Battery(Charcoal Black)"/>
    <s v="Electronics|WearableTechnology|SmartWatches"/>
    <x v="1"/>
    <s v="Reliable (50+)"/>
    <n v="2299"/>
    <n v="7990"/>
    <x v="2"/>
    <n v="0.71"/>
    <x v="2"/>
    <n v="4.2"/>
    <x v="290"/>
    <x v="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x v="1"/>
    <s v="Reliable (50+)"/>
    <n v="399"/>
    <n v="1999"/>
    <x v="0"/>
    <n v="0.8"/>
    <x v="2"/>
    <n v="4"/>
    <x v="291"/>
    <x v="1"/>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MT84WV5"/>
    <s v="Samsung EVO Plus 128GB microSDXC UHS-I U3 130MB/s Full HD &amp; 4K UHD Memory Card with Adapter (MB-MC128KA), Blue"/>
    <s v="Electronics|Accessories|MemoryCards|MicroSD"/>
    <x v="1"/>
    <s v="Reliable (50+)"/>
    <n v="1149"/>
    <n v="3999"/>
    <x v="3"/>
    <n v="0.71"/>
    <x v="2"/>
    <n v="4.3"/>
    <x v="292"/>
    <x v="0"/>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r>
  <r>
    <s v="B08VS3YLRK"/>
    <s v="Portronics Adapto 20 Type C 20W Fast PD/Type C Adapter Charger with Fast Charging for iPhone 12/12 Pro/12 Mini/12 Pro Max/11/XS/XR/X/8/Plus, iPad Pro/Air/Mini, Galaxy 10/9/8 (Adapter Only) White"/>
    <s v="Electronics|Mobiles&amp;Accessories|MobileAccessories|Chargers|WallChargers"/>
    <x v="1"/>
    <s v="Reliable (50+)"/>
    <n v="529"/>
    <n v="1499"/>
    <x v="3"/>
    <n v="0.65"/>
    <x v="0"/>
    <n v="4.0999999999999996"/>
    <x v="293"/>
    <x v="1"/>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4F3QNDM"/>
    <s v="Samsung Galaxy M13 5G (Aqua Green, 6GB, 128GB Storage) | 5000mAh Battery | Upto 12GB RAM with RAM Plus"/>
    <s v="Electronics|Mobiles&amp;Accessories|Smartphones&amp;BasicMobiles|Smartphones"/>
    <x v="1"/>
    <s v="Reliable (50+)"/>
    <n v="13999"/>
    <n v="19499"/>
    <x v="2"/>
    <n v="0.28000000000000003"/>
    <x v="3"/>
    <n v="4.0999999999999996"/>
    <x v="271"/>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7GQD4K6L"/>
    <s v="boAt Bassheads 100 in Ear Wired Earphones with Mic(Furious Red)"/>
    <s v="Electronics|Headphones,Earbuds&amp;Accessories|Headphones|In-Ear"/>
    <x v="1"/>
    <s v="Reliable (50+)"/>
    <n v="379"/>
    <n v="999"/>
    <x v="0"/>
    <n v="0.62"/>
    <x v="0"/>
    <n v="4.0999999999999996"/>
    <x v="264"/>
    <x v="0"/>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WDKLRM4"/>
    <s v="iQOO Z6 44W by vivo (Lumina Blue, 4GB RAM, 128GB Storage) | 6.44&quot; FHD+ AMOLED Display | 50% Charge in just 27 mins | in-Display Fingerprint Scanning"/>
    <s v="Electronics|Mobiles&amp;Accessories|Smartphones&amp;BasicMobiles|Smartphones"/>
    <x v="1"/>
    <s v="Reliable (50+)"/>
    <n v="13999"/>
    <n v="19999"/>
    <x v="2"/>
    <n v="0.3"/>
    <x v="3"/>
    <n v="4.0999999999999996"/>
    <x v="280"/>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BP18W8TM"/>
    <s v="Fire-Boltt Gladiator 1.96&quot; Biggest Display Smart Watch with Bluetooth Calling, Voice Assistant &amp;123 Sports Modes, 8 Unique UI Interactions, SpO2, 24/7 Heart Rate Tracking"/>
    <s v="Electronics|WearableTechnology|SmartWatches"/>
    <x v="1"/>
    <s v="Reliable (50+)"/>
    <n v="3999"/>
    <n v="9999"/>
    <x v="2"/>
    <n v="0.6"/>
    <x v="0"/>
    <n v="4.4000000000000004"/>
    <x v="215"/>
    <x v="2"/>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x v="0"/>
    <s v="Reliable (50+)"/>
    <n v="149"/>
    <n v="1000"/>
    <x v="1"/>
    <n v="0.85"/>
    <x v="2"/>
    <n v="3.9"/>
    <x v="294"/>
    <x v="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r>
  <r>
    <s v="B07GXHC691"/>
    <s v="STRIFF PS2_01 Multi Angle Mobile/Tablet Tabletop Stand. Phone Holder for iPhone, Android, Samsung, OnePlus, Xiaomi. Portable, Foldable Cell Phone Stand. Perfect for Bed, Office, Home &amp; Desktop (Black)"/>
    <s v="Electronics|Mobiles&amp;Accessories|MobileAccessories|Stands"/>
    <x v="1"/>
    <s v="Reliable (50+)"/>
    <n v="99"/>
    <n v="499"/>
    <x v="1"/>
    <n v="0.8"/>
    <x v="2"/>
    <n v="4.3"/>
    <x v="295"/>
    <x v="0"/>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FN6WGDQ"/>
    <s v="Samsung Galaxy Buds Live Bluetooth Truly Wireless in Ear Earbuds with Mic, Upto 21 Hours Playtime, Mystic Black"/>
    <s v="Electronics|Headphones,Earbuds&amp;Accessories|Headphones|In-Ear"/>
    <x v="1"/>
    <s v="Reliable (50+)"/>
    <n v="4790"/>
    <n v="15990"/>
    <x v="2"/>
    <n v="0.7"/>
    <x v="0"/>
    <n v="4"/>
    <x v="296"/>
    <x v="1"/>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B3D39RKV"/>
    <s v="OnePlus Nord 2T 5G (Jade Fog, 12GB RAM, 256GB Storage)"/>
    <s v="Electronics|Mobiles&amp;Accessories|Smartphones&amp;BasicMobiles|Smartphones"/>
    <x v="1"/>
    <s v="Reliable (50+)"/>
    <n v="33999"/>
    <n v="33999"/>
    <x v="2"/>
    <n v="0"/>
    <x v="3"/>
    <n v="4.3"/>
    <x v="255"/>
    <x v="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x v="0"/>
    <s v="Reliable (50+)"/>
    <n v="99"/>
    <n v="999"/>
    <x v="1"/>
    <n v="0.9"/>
    <x v="2"/>
    <n v="4"/>
    <x v="297"/>
    <x v="1"/>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r>
  <r>
    <s v="B08D75R3Z1"/>
    <s v="PTron Boom Ultima 4D Dual Driver, in-Ear Gaming Wired Headphones with in-line Mic, Volume Control &amp; Passive Noise Cancelling Boom 3 Earphones - (Dark Blue)"/>
    <s v="Electronics|Headphones,Earbuds&amp;Accessories|Headphones|In-Ear"/>
    <x v="1"/>
    <s v="Reliable (50+)"/>
    <n v="299"/>
    <n v="1900"/>
    <x v="0"/>
    <n v="0.84"/>
    <x v="2"/>
    <n v="3.6"/>
    <x v="298"/>
    <x v="0"/>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4F2TTTS"/>
    <s v="Samsung Galaxy M13 (Aqua Green, 4GB, 64GB Storage) | 6000mAh Battery | Upto 8GB RAM with RAM Plus"/>
    <s v="Electronics|Mobiles&amp;Accessories|Smartphones&amp;BasicMobiles|Smartphones"/>
    <x v="1"/>
    <s v="Reliable (50+)"/>
    <n v="10999"/>
    <n v="14999"/>
    <x v="2"/>
    <n v="0.27"/>
    <x v="3"/>
    <n v="4.0999999999999996"/>
    <x v="271"/>
    <x v="0"/>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9WRMNJ9G"/>
    <s v="OnePlus 10R 5G (Forest Green, 8GB RAM, 128GB Storage, 80W SuperVOOC)"/>
    <s v="Electronics|Mobiles&amp;Accessories|Smartphones&amp;BasicMobiles|Smartphones"/>
    <x v="1"/>
    <s v="Reliable (50+)"/>
    <n v="34999"/>
    <n v="38999"/>
    <x v="2"/>
    <n v="0.1"/>
    <x v="3"/>
    <n v="4.2"/>
    <x v="299"/>
    <x v="0"/>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B14MR9L1"/>
    <s v="Samsung Galaxy M33 5G (Emerald Brown, 6GB, 128GB Storage) | 6000mAh Battery | Upto 12GB RAM with RAM Plus | Travel Adapter to be Purchased Separately"/>
    <s v="Electronics|Mobiles&amp;Accessories|Smartphones&amp;BasicMobiles|Smartphones"/>
    <x v="1"/>
    <s v="Reliable (50+)"/>
    <n v="16999"/>
    <n v="24999"/>
    <x v="2"/>
    <n v="0.32"/>
    <x v="1"/>
    <n v="4.0999999999999996"/>
    <x v="270"/>
    <x v="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9ZPL5VYM"/>
    <s v="Ambrane Mobile Holding Stand, 180Â° Perfect View, Height Adjustment, Wide Compatibility, Multipurpose, Anti-Skid Design (Twistand, Black)"/>
    <s v="Electronics|Mobiles&amp;Accessories|MobileAccessories|Stands"/>
    <x v="1"/>
    <s v="Reliable (50+)"/>
    <n v="199"/>
    <n v="499"/>
    <x v="1"/>
    <n v="0.6"/>
    <x v="0"/>
    <n v="4.0999999999999996"/>
    <x v="300"/>
    <x v="1"/>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93BB11X"/>
    <s v="Ambrane 10000mAh Slim Power Bank, 20W Fast Charging, Dual Output, Type C PD (Input &amp; Output), Quick Charge, Li-Polymer, Multi-Layer Protection for iPhone, Anrdoid &amp; Other Devices (Stylo 10K, Black)"/>
    <s v="Electronics|Mobiles&amp;Accessories|MobileAccessories|Chargers|PowerBanks"/>
    <x v="1"/>
    <s v="Reliable (50+)"/>
    <n v="999"/>
    <n v="1599"/>
    <x v="3"/>
    <n v="0.38"/>
    <x v="1"/>
    <n v="4"/>
    <x v="301"/>
    <x v="1"/>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V2PZDX8"/>
    <s v="Nokia 105 Single SIM, Keypad Mobile Phone with Wireless FM Radio | Blue"/>
    <s v="Electronics|Mobiles&amp;Accessories|Smartphones&amp;BasicMobiles|BasicMobiles"/>
    <x v="1"/>
    <s v="Reliable (50+)"/>
    <n v="1299"/>
    <n v="1599"/>
    <x v="3"/>
    <n v="0.19"/>
    <x v="3"/>
    <n v="4"/>
    <x v="258"/>
    <x v="0"/>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85W8CFLH"/>
    <s v="PTron Tangent Lite Bluetooth 5.0 Earphones with Mic, Hi-Fi Stereo Sound Neckband, 8Hrs Playtime, Lightweight Snug-fit in-Ear Headphones, IPX4 Water Resistant, Fast Charge &amp; Voice Assistant (Black)"/>
    <s v="Electronics|Headphones,Earbuds&amp;Accessories|Headphones|In-Ear"/>
    <x v="1"/>
    <s v="Reliable (50+)"/>
    <n v="599"/>
    <n v="1800"/>
    <x v="3"/>
    <n v="0.67"/>
    <x v="0"/>
    <n v="3.5"/>
    <x v="302"/>
    <x v="0"/>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MT6XSFW"/>
    <s v="Samsung EVO Plus 64GB microSDXC UHS-I U1 130MB/s Full HD &amp; 4K UHD Memory Card with Adapter (MB-MC64KA), Blue"/>
    <s v="Electronics|Accessories|MemoryCards|MicroSD"/>
    <x v="1"/>
    <s v="Reliable (50+)"/>
    <n v="599"/>
    <n v="1899"/>
    <x v="3"/>
    <n v="0.68"/>
    <x v="0"/>
    <n v="4.3"/>
    <x v="292"/>
    <x v="0"/>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r>
  <r>
    <s v="B07RD611Z8"/>
    <s v="Ambrane 20000mAh Power Bank with 20W Fast Charging, Triple Output, Power Delivery, Type C Input, Made in India, Multi-Layer Protection, Li-Polymer + Type C Cable (Stylo-20k, Black)"/>
    <s v="Electronics|Mobiles&amp;Accessories|MobileAccessories|Chargers|PowerBanks"/>
    <x v="1"/>
    <s v="Reliable (50+)"/>
    <n v="1799"/>
    <n v="2499"/>
    <x v="2"/>
    <n v="0.28000000000000003"/>
    <x v="3"/>
    <n v="4.0999999999999996"/>
    <x v="303"/>
    <x v="0"/>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r>
  <r>
    <s v="B08WRWPM22"/>
    <s v="boAt Micro USB 55 Tangle-free, Sturdy Micro USB Cable with 3A Fast Charging &amp; 480mbps Data Transmission (Black)"/>
    <s v="Computers&amp;Accessories|Accessories&amp;Peripherals|Cables&amp;Accessories|Cables|USBCables"/>
    <x v="0"/>
    <s v="Reliable (50+)"/>
    <n v="176.63"/>
    <n v="499"/>
    <x v="1"/>
    <n v="0.65"/>
    <x v="0"/>
    <n v="4.0999999999999996"/>
    <x v="304"/>
    <x v="0"/>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I/41jlwEZpa5L._SX300_SY300_QL70_ML2_.jpg"/>
    <s v="https://www.amazon.in/boAt-Micro-USB-Tangle-Free-Transmission/dp/B08WRWPM22/ref=sr_1_87?qid=1672895770&amp;s=electronics&amp;sr=1-87"/>
  </r>
  <r>
    <s v="B0B4F52B5X"/>
    <s v="Samsung Galaxy M13 (Midnight Blue, 4GB, 64GB Storage) | 6000mAh Battery | Upto 8GB RAM with RAM Plus"/>
    <s v="Electronics|Mobiles&amp;Accessories|Smartphones&amp;BasicMobiles|Smartphones"/>
    <x v="1"/>
    <s v="Reliable (50+)"/>
    <n v="10999"/>
    <n v="14999"/>
    <x v="2"/>
    <n v="0.27"/>
    <x v="3"/>
    <n v="4.0999999999999996"/>
    <x v="271"/>
    <x v="0"/>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96VF5YYF"/>
    <s v="boAt Xtend Smartwatch with Alexa Built-in, 1.69â€ HD Display, Multiple Watch Faces, Stress Monitor, Heart &amp; SpO2 Monitoring, 14 Sports Modes, Sleep Monitor, 5 ATM &amp; 7 Days Battery(Pitch Black)"/>
    <s v="Electronics|WearableTechnology|SmartWatches"/>
    <x v="1"/>
    <s v="Reliable (50+)"/>
    <n v="2999"/>
    <n v="7990"/>
    <x v="2"/>
    <n v="0.62"/>
    <x v="0"/>
    <n v="4.0999999999999996"/>
    <x v="305"/>
    <x v="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5D39BCD"/>
    <s v="boAt Wave Call Smart Watch, Smart Talk with Advanced Dedicated Bluetooth Calling Chip, 1.69â€ HD Display with 550 NITS &amp; 70% Color Gamut, 150+ Watch Faces, Multi-Sport Modes, HR, SpO2, IP68(Deep Blue)"/>
    <s v="Electronics|WearableTechnology|SmartWatches"/>
    <x v="1"/>
    <s v="Reliable (50+)"/>
    <n v="1999"/>
    <n v="7990"/>
    <x v="2"/>
    <n v="0.75"/>
    <x v="2"/>
    <n v="3.8"/>
    <x v="252"/>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8DDRGWTJ"/>
    <s v="MI Usb Type-C Cable Smartphone (Black)"/>
    <s v="Computers&amp;Accessories|Accessories&amp;Peripherals|Cables&amp;Accessories|Cables|USBCables"/>
    <x v="0"/>
    <s v="Reliable (50+)"/>
    <n v="229"/>
    <n v="299"/>
    <x v="0"/>
    <n v="0.23"/>
    <x v="3"/>
    <n v="4.3"/>
    <x v="7"/>
    <x v="0"/>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r>
  <r>
    <s v="B082LZGK39"/>
    <s v="Ambrane Unbreakable 60W / 3A Fast Charging 1.5m Braided Micro USB Cable for Smartphones, Tablets, Laptops &amp; Other Micro USB Devices, 480Mbps Data Sync, Quick Charge 3.0 (RCM15, Black)"/>
    <s v="Computers&amp;Accessories|Accessories&amp;Peripherals|Cables&amp;Accessories|Cables|USBCables"/>
    <x v="0"/>
    <s v="Reliable (50+)"/>
    <n v="199"/>
    <n v="299"/>
    <x v="1"/>
    <n v="0.33"/>
    <x v="1"/>
    <n v="4"/>
    <x v="1"/>
    <x v="0"/>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r>
  <r>
    <s v="B09XBJ1CTN"/>
    <s v="MI Xiaomi 22.5W Fast USB Type C Charger Combo for Tablets - White"/>
    <s v="Electronics|Mobiles&amp;Accessories|MobileAccessories|Chargers|WallChargers"/>
    <x v="1"/>
    <s v="Reliable (50+)"/>
    <n v="649"/>
    <n v="999"/>
    <x v="3"/>
    <n v="0.35"/>
    <x v="1"/>
    <n v="4.2"/>
    <x v="306"/>
    <x v="1"/>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4F5L738"/>
    <s v="Samsung Galaxy M13 5G (Aqua Green, 6GB, 128GB Storage) | 5000mAh Battery | Upto 12GB RAM with RAM Plus"/>
    <s v="Electronics|Mobiles&amp;Accessories|Smartphones&amp;BasicMobiles|Smartphones"/>
    <x v="1"/>
    <s v="Reliable (50+)"/>
    <n v="13999"/>
    <n v="19499"/>
    <x v="2"/>
    <n v="0.28000000000000003"/>
    <x v="3"/>
    <n v="4.0999999999999996"/>
    <x v="271"/>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MTCKDYN"/>
    <s v="Gizga Essentials Spiral Cable Protector Cord Saver for Mac Charger, iPhone Charger, Wire Protector, Lightweight Durable Flexible Wire Winder for Charging Cables, Data Cables, Earphones, Pack of 10"/>
    <s v="Electronics|Mobiles&amp;Accessories|MobileAccessories|DÃ©cor"/>
    <x v="1"/>
    <s v="Reliable (50+)"/>
    <n v="119"/>
    <n v="299"/>
    <x v="1"/>
    <n v="0.6"/>
    <x v="0"/>
    <n v="4.0999999999999996"/>
    <x v="307"/>
    <x v="1"/>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r>
  <r>
    <s v="B09QS8V5N8"/>
    <s v="Redmi Note 11 (Space Black, 4GB RAM, 64GB Storage)|90Hz FHD+ AMOLED Display | QualcommÂ® Snapdragonâ„¢ 680-6nm | 33W Charger Included"/>
    <s v="Electronics|Mobiles&amp;Accessories|Smartphones&amp;BasicMobiles|Smartphones"/>
    <x v="1"/>
    <s v="Reliable (50+)"/>
    <n v="12999"/>
    <n v="17999"/>
    <x v="2"/>
    <n v="0.28000000000000003"/>
    <x v="3"/>
    <n v="4.0999999999999996"/>
    <x v="308"/>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8CF3D7QR"/>
    <s v="Portronics Konnect L POR-1081 Fast Charging 3A Type-C Cable 1.2Meter with Charge &amp; Sync Function for All Type-C Devices (Grey)"/>
    <s v="Computers&amp;Accessories|Accessories&amp;Peripherals|Cables&amp;Accessories|Cables|USBCables"/>
    <x v="0"/>
    <s v="Reliable (50+)"/>
    <n v="154"/>
    <n v="339"/>
    <x v="1"/>
    <n v="0.55000000000000004"/>
    <x v="0"/>
    <n v="4.3"/>
    <x v="9"/>
    <x v="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00?qid=1672895777&amp;s=electronics&amp;sr=1-100"/>
  </r>
  <r>
    <s v="B09T2WRLJJ"/>
    <s v="Redmi Note 11 Pro + 5G (Phantom White, 8GB RAM, 128GB Storage) | 67W Turbo Charge | 120Hz Super AMOLED Display | Additional Exchange Offers | Charger Included"/>
    <s v="Electronics|Mobiles&amp;Accessories|Smartphones&amp;BasicMobiles|Smartphones"/>
    <x v="1"/>
    <s v="Reliable (50+)"/>
    <n v="20999"/>
    <n v="26999"/>
    <x v="2"/>
    <n v="0.22"/>
    <x v="3"/>
    <n v="3.9"/>
    <x v="285"/>
    <x v="0"/>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89WB69Y1"/>
    <s v="USB Charger, Oraimo Elite Dual Port 5V/2.4A Wall Charger, USB Wall Charger Adapter for iPhone 11/Xs/XS Max/XR/X/8/7/6/Plus, iPad Pro/Air 2/Mini 3/Mini 4, Samsung S4/S5, and More"/>
    <s v="Electronics|Mobiles&amp;Accessories|MobileAccessories|Chargers|WallChargers"/>
    <x v="1"/>
    <s v="Reliable (50+)"/>
    <n v="249"/>
    <n v="649"/>
    <x v="0"/>
    <n v="0.62"/>
    <x v="0"/>
    <n v="4"/>
    <x v="309"/>
    <x v="0"/>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116MIKKC"/>
    <s v="Goldmedal Curve Plus 202042 Plastic Spice 3-Pin 240V Universal Travel Adaptor (White)"/>
    <s v="Electronics|Mobiles&amp;Accessories|MobileAccessories|Chargers|WallChargers"/>
    <x v="1"/>
    <s v="Reliable (50+)"/>
    <n v="99"/>
    <n v="171"/>
    <x v="1"/>
    <n v="0.42"/>
    <x v="1"/>
    <n v="4.5"/>
    <x v="310"/>
    <x v="0"/>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9P858DK8"/>
    <s v="WeCool C1 Car Mobile Holder with One Click Technology,360Â° Rotational, Strong Suction Cup,Compatible with 4 to 6 Inch Devices, Wildshield and Dashboard Mobile Holder for Car, and Use"/>
    <s v="Electronics|Mobiles&amp;Accessories|MobileAccessories|AutomobileAccessories|Cradles"/>
    <x v="1"/>
    <s v="Reliable (50+)"/>
    <n v="489"/>
    <n v="1999"/>
    <x v="0"/>
    <n v="0.76"/>
    <x v="2"/>
    <n v="4"/>
    <x v="311"/>
    <x v="1"/>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7DJLFMPS"/>
    <s v="HP 32GB Class 10 MicroSD Memory Card (U1 TF CardÂ 32GB)"/>
    <s v="Electronics|Accessories|MemoryCards|MicroSD"/>
    <x v="1"/>
    <s v="Reliable (50+)"/>
    <n v="369"/>
    <n v="1600"/>
    <x v="0"/>
    <n v="0.77"/>
    <x v="2"/>
    <n v="4"/>
    <x v="312"/>
    <x v="0"/>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WHQWXL7"/>
    <s v="iQOO Z6 44W by vivo (Lumina Blue, 6GB RAM, 128GB Storage) | 6.44&quot; FHD+ AMOLED Display | 50% Charge in just 27 mins | in-Display Fingerprint Scanning"/>
    <s v="Electronics|Mobiles&amp;Accessories|Smartphones&amp;BasicMobiles|Smartphones"/>
    <x v="1"/>
    <s v="Reliable (50+)"/>
    <n v="15499"/>
    <n v="20999"/>
    <x v="2"/>
    <n v="0.26"/>
    <x v="3"/>
    <n v="4.0999999999999996"/>
    <x v="280"/>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s v="iQOO Z6 Lite 5G by vivo (Mystic Night, 6GB RAM, 128GB Storage) | World's First Snapdragon 4 Gen 1 | 120Hz Refresh Rate | 5000mAh Battery | Travel Adapter to be Purchased Separately"/>
    <s v="Electronics|Mobiles&amp;Accessories|Smartphones&amp;BasicMobiles|Smartphones"/>
    <x v="1"/>
    <s v="Reliable (50+)"/>
    <n v="15499"/>
    <n v="18999"/>
    <x v="2"/>
    <n v="0.18"/>
    <x v="3"/>
    <n v="4.0999999999999996"/>
    <x v="280"/>
    <x v="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9T2S8X9C"/>
    <s v="Redmi Note 11 Pro + 5G (Stealth Black, 8GB RAM, 256GB Storage) | 67W Turbo Charge | 120Hz Super AMOLED Display | Additional Exchange Offers | Charger Included"/>
    <s v="Electronics|Mobiles&amp;Accessories|Smartphones&amp;BasicMobiles|Smartphones"/>
    <x v="1"/>
    <s v="Reliable (50+)"/>
    <n v="22999"/>
    <n v="28999"/>
    <x v="2"/>
    <n v="0.21"/>
    <x v="3"/>
    <n v="3.9"/>
    <x v="285"/>
    <x v="0"/>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7S9S86BF"/>
    <s v="boAt Bassheads 242 in Ear Wired Earphones with Mic(Active Black)"/>
    <s v="Electronics|Headphones,Earbuds&amp;Accessories|Headphones|In-Ear"/>
    <x v="1"/>
    <s v="Reliable (50+)"/>
    <n v="599"/>
    <n v="1490"/>
    <x v="3"/>
    <n v="0.6"/>
    <x v="0"/>
    <n v="4.0999999999999996"/>
    <x v="313"/>
    <x v="0"/>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N8RQ6W7"/>
    <s v="Portronics MODESK POR-122 Universal Mobile Tabletop Holder (Black)"/>
    <s v="Electronics|Mobiles&amp;Accessories|MobileAccessories|Stands"/>
    <x v="1"/>
    <s v="Reliable (50+)"/>
    <n v="134"/>
    <n v="699"/>
    <x v="1"/>
    <n v="0.81"/>
    <x v="2"/>
    <n v="4.0999999999999996"/>
    <x v="314"/>
    <x v="0"/>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r>
  <r>
    <s v="B09FKDH6FS"/>
    <s v="realme narzo 50i (Mint Green, 2GB RAM+32GB Storage) Octa Core Processor | 6.5&quot; inch Large Display"/>
    <s v="Electronics|Mobiles&amp;Accessories|Smartphones&amp;BasicMobiles|Smartphones"/>
    <x v="1"/>
    <s v="Reliable (50+)"/>
    <n v="7499"/>
    <n v="7999"/>
    <x v="2"/>
    <n v="0.06"/>
    <x v="3"/>
    <n v="4"/>
    <x v="315"/>
    <x v="0"/>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8HVJCW95"/>
    <s v="MI 10000mAh 3i Lithium Polymer Power Bank Dual Input(Micro-USB and Type C) and Output Ports 18W Fast Charging (Metallic Blue)"/>
    <s v="Electronics|Mobiles&amp;Accessories|MobileAccessories|Chargers|PowerBanks"/>
    <x v="1"/>
    <s v="Reliable (50+)"/>
    <n v="1149"/>
    <n v="2199"/>
    <x v="3"/>
    <n v="0.48"/>
    <x v="1"/>
    <n v="4.3"/>
    <x v="253"/>
    <x v="0"/>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9YDFDVNS"/>
    <s v="Nokia 105 Plus Single SIM, Keypad Mobile Phone with Wireless FM Radio, Memory Card Slot and MP3 Player | Red"/>
    <s v="Electronics|Mobiles&amp;Accessories|Smartphones&amp;BasicMobiles|BasicMobiles"/>
    <x v="1"/>
    <s v="Reliable (50+)"/>
    <n v="1324"/>
    <n v="1699"/>
    <x v="3"/>
    <n v="0.22"/>
    <x v="3"/>
    <n v="4"/>
    <x v="258"/>
    <x v="0"/>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7WGPKTS4"/>
    <s v="iQOO Z6 44W by vivo (Raven Black, 4GB RAM, 128GB Storage) | 6.44&quot; FHD+ AMOLED Display | 50% Charge in just 27 mins | in-Display Fingerprint Scanning"/>
    <s v="Electronics|Mobiles&amp;Accessories|Smartphones&amp;BasicMobiles|Smartphones"/>
    <x v="1"/>
    <s v="Reliable (50+)"/>
    <n v="13999"/>
    <n v="19999"/>
    <x v="2"/>
    <n v="0.3"/>
    <x v="3"/>
    <n v="4.0999999999999996"/>
    <x v="280"/>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89LZTCJ"/>
    <s v="boAt Rugged v3 Extra Tough Unbreakable Braided Micro USB Cable 1.5 Meter (Black)"/>
    <s v="Computers&amp;Accessories|Accessories&amp;Peripherals|Cables&amp;Accessories|Cables|USBCables"/>
    <x v="0"/>
    <s v="Reliable (50+)"/>
    <n v="299"/>
    <n v="799"/>
    <x v="0"/>
    <n v="0.63"/>
    <x v="0"/>
    <n v="4.2"/>
    <x v="288"/>
    <x v="0"/>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s v="B09MZCQYHZ"/>
    <s v="Ambrane 10000mAh Slim Power Bank, 20W Fast Charging, Dual Output, Type C PD (Input &amp; Output), Quick Charge, Li-Polymer, Multi-Layer Protection for iPhone, Anrdoid &amp; Other Devices (Stylo 10K, Green)"/>
    <s v="Electronics|Mobiles&amp;Accessories|MobileAccessories|Chargers|PowerBanks"/>
    <x v="1"/>
    <s v="Reliable (50+)"/>
    <n v="999"/>
    <n v="1599"/>
    <x v="3"/>
    <n v="0.38"/>
    <x v="1"/>
    <n v="4"/>
    <x v="301"/>
    <x v="1"/>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B4F2ZWL3"/>
    <s v="Samsung Galaxy M13 (Stardust Brown, 6GB, 128GB Storage) | 6000mAh Battery | Upto 12GB RAM with RAM Plus"/>
    <s v="Electronics|Mobiles&amp;Accessories|Smartphones&amp;BasicMobiles|Smartphones"/>
    <x v="1"/>
    <s v="Reliable (50+)"/>
    <n v="12999"/>
    <n v="17999"/>
    <x v="2"/>
    <n v="0.28000000000000003"/>
    <x v="3"/>
    <n v="4.0999999999999996"/>
    <x v="271"/>
    <x v="0"/>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8VB2CMR3"/>
    <s v="OPPO A74 5G (Fluid Black, 6GB RAM, 128GB Storage) with No Cost EMI/Additional Exchange Offers"/>
    <s v="Electronics|Mobiles&amp;Accessories|Smartphones&amp;BasicMobiles|Smartphones"/>
    <x v="1"/>
    <s v="Reliable (50+)"/>
    <n v="15490"/>
    <n v="20990"/>
    <x v="2"/>
    <n v="0.26"/>
    <x v="3"/>
    <n v="4.2"/>
    <x v="284"/>
    <x v="0"/>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95RTJH1M"/>
    <s v="Spigen EZ Fit Tempered Glass Screen Protector Guard for iPhone 14/13/13 Pro - 2 Pack"/>
    <s v="Electronics|Mobiles&amp;Accessories|MobileAccessories|Maintenance,Upkeep&amp;Repairs|ScreenProtectors"/>
    <x v="1"/>
    <s v="Reliable (50+)"/>
    <n v="999"/>
    <n v="2899"/>
    <x v="3"/>
    <n v="0.66"/>
    <x v="0"/>
    <n v="4.5999999999999996"/>
    <x v="316"/>
    <x v="0"/>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7R25DP7"/>
    <s v="Noise ColorFit Pulse Smartwatch with 3.56 cm (1.4&quot;) Full Touch HD Display, SpO2, Heart Rate, Sleep Monitors &amp; 10-Day Battery - Jet Black"/>
    <s v="Electronics|WearableTechnology|SmartWatches"/>
    <x v="1"/>
    <s v="Reliable (50+)"/>
    <n v="1599"/>
    <n v="4999"/>
    <x v="2"/>
    <n v="0.68"/>
    <x v="0"/>
    <n v="4"/>
    <x v="317"/>
    <x v="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YDFKJF8"/>
    <s v="Nokia 105 Plus Single SIM, Keypad Mobile Phone with Wireless FM Radio, Memory Card Slot and MP3 Player | Charcoal"/>
    <s v="Electronics|Mobiles&amp;Accessories|Smartphones&amp;BasicMobiles|BasicMobiles"/>
    <x v="1"/>
    <s v="Reliable (50+)"/>
    <n v="1324"/>
    <n v="1699"/>
    <x v="3"/>
    <n v="0.22"/>
    <x v="3"/>
    <n v="4"/>
    <x v="258"/>
    <x v="0"/>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DK3ZS2"/>
    <s v="iQOO Z6 Pro 5G by vivo (Legion Sky, 8GB RAM, 128GB Storage) | Snapdragon 778G 5G | 66W FlashCharge | 1300 nits Peak Brightness | HDR10+"/>
    <s v="Electronics|Mobiles&amp;Accessories|Smartphones&amp;BasicMobiles|Smartphones"/>
    <x v="1"/>
    <s v="Reliable (50+)"/>
    <n v="20999"/>
    <n v="29990"/>
    <x v="2"/>
    <n v="0.3"/>
    <x v="3"/>
    <n v="4.3"/>
    <x v="318"/>
    <x v="1"/>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8RZ5K9YH"/>
    <s v="MI 33W SonicCharge 2.0 USB Charger for Cellular Phones - White"/>
    <s v="Electronics|Mobiles&amp;Accessories|MobileAccessories|Chargers|WallChargers"/>
    <x v="1"/>
    <s v="Reliable (50+)"/>
    <n v="999"/>
    <n v="1999"/>
    <x v="3"/>
    <n v="0.5"/>
    <x v="1"/>
    <n v="4.3"/>
    <x v="319"/>
    <x v="1"/>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444S68L"/>
    <s v="OPPO A31 (Mystery Black, 6GB RAM, 128GB Storage) with No Cost EMI/Additional Exchange Offers"/>
    <s v="Electronics|Mobiles&amp;Accessories|Smartphones&amp;BasicMobiles|Smartphones"/>
    <x v="1"/>
    <s v="Reliable (50+)"/>
    <n v="12490"/>
    <n v="15990"/>
    <x v="2"/>
    <n v="0.22"/>
    <x v="3"/>
    <n v="4.2"/>
    <x v="320"/>
    <x v="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7WHQBZLS"/>
    <s v="iQOO vivo Z6 5G (Chromatic Blue, 8GB RAM, 128GB Storage) | Snapdragon 695-6nm Processor | 120Hz FHD+ Display | 5000mAh Battery"/>
    <s v="Electronics|Mobiles&amp;Accessories|Smartphones&amp;BasicMobiles|Smartphones"/>
    <x v="1"/>
    <s v="Reliable (50+)"/>
    <n v="17999"/>
    <n v="21990"/>
    <x v="2"/>
    <n v="0.18"/>
    <x v="3"/>
    <n v="4"/>
    <x v="273"/>
    <x v="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85DTN6R2"/>
    <s v="Portronics Konnect CL 20W POR-1067 Type-C to 8 Pin USB 1.2M Cable with Power Delivery &amp; 3A Quick Charge Support, Nylon Braided for All Type-C and 8 Pin Devices, Green"/>
    <s v="Computers&amp;Accessories|Accessories&amp;Peripherals|Cables&amp;Accessories|Cables|USBCables"/>
    <x v="0"/>
    <s v="Reliable (50+)"/>
    <n v="350"/>
    <n v="899"/>
    <x v="0"/>
    <n v="0.61"/>
    <x v="0"/>
    <n v="4.2"/>
    <x v="321"/>
    <x v="1"/>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s v="B09JS562TP"/>
    <s v="Motorola a10 Dual Sim keypad Mobile with 1750 mAh Battery, Expandable Storage Upto 32GB, Wireless FM with Recording - Rose Gold"/>
    <s v="Electronics|Mobiles&amp;Accessories|Smartphones&amp;BasicMobiles|BasicMobiles"/>
    <x v="1"/>
    <s v="Reliable (50+)"/>
    <n v="1399"/>
    <n v="1630"/>
    <x v="3"/>
    <n v="0.14000000000000001"/>
    <x v="3"/>
    <n v="4"/>
    <x v="20"/>
    <x v="1"/>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KLVMZ3B"/>
    <s v="Portronics Konnect L 1.2M POR-1401 Fast Charging 3A 8 Pin USB Cable with Charge &amp; Sync Function (White)"/>
    <s v="Computers&amp;Accessories|Accessories&amp;Peripherals|Cables&amp;Accessories|Cables|USBCables"/>
    <x v="0"/>
    <s v="Reliable (50+)"/>
    <n v="159"/>
    <n v="399"/>
    <x v="1"/>
    <n v="0.6"/>
    <x v="0"/>
    <n v="4.0999999999999996"/>
    <x v="12"/>
    <x v="1"/>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r>
  <r>
    <s v="B09V17S2BG"/>
    <s v="boAt Wave Lite Smartwatch with 1.69&quot; HD Display, Heart Rate &amp; SpO2 Level Monitor, Multiple Watch Faces, Activity Tracker, Multiple Sports Modes &amp; IP68 (Deep Blue)"/>
    <s v="Electronics|WearableTechnology|SmartWatches"/>
    <x v="1"/>
    <s v="Reliable (50+)"/>
    <n v="1499"/>
    <n v="6990"/>
    <x v="3"/>
    <n v="0.79"/>
    <x v="2"/>
    <n v="3.9"/>
    <x v="259"/>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B5CGTBKV"/>
    <s v="boAt Wave Call Smart Watch, Smart Talk with Advanced Dedicated Bluetooth Calling Chip, 1.69â€ HD Display with 550 NITS &amp; 70% Color Gamut, 150+ Watch Faces, Multi-Sport Modes,HR,SpO2(Caribbean Green)"/>
    <s v="Electronics|WearableTechnology|SmartWatches"/>
    <x v="1"/>
    <s v="Reliable (50+)"/>
    <n v="1999"/>
    <n v="7990"/>
    <x v="2"/>
    <n v="0.75"/>
    <x v="2"/>
    <n v="3.8"/>
    <x v="322"/>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23LW7NV"/>
    <s v="Spigen EZ Fit Tempered Glass Screen Protector for iPhone 14 Pro Max - 2 Pack (Sensor Protection)"/>
    <s v="Electronics|Mobiles&amp;Accessories|MobileAccessories|Maintenance,Upkeep&amp;Repairs|ScreenProtectors"/>
    <x v="1"/>
    <s v="Reliable (50+)"/>
    <n v="999"/>
    <n v="2899"/>
    <x v="3"/>
    <n v="0.66"/>
    <x v="0"/>
    <n v="4.7"/>
    <x v="323"/>
    <x v="1"/>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9KGV7WSV"/>
    <s v="KINGONE Upgraded Stylus Pen, iPad Pencil, Ultra High Precision &amp; Sensitivity, Palm Rejection, Prevents False ON/Off Touch, Power Display, Tilt Sensitivity, Magnetic Adsorption for iPad 2018 and Later"/>
    <s v="Electronics|Mobiles&amp;Accessories|MobileAccessories|StylusPens"/>
    <x v="1"/>
    <s v="Reliable (50+)"/>
    <n v="2099"/>
    <n v="5999"/>
    <x v="2"/>
    <n v="0.65"/>
    <x v="0"/>
    <n v="4.3"/>
    <x v="324"/>
    <x v="0"/>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r>
  <r>
    <s v="B0971DWFDT"/>
    <s v="Portronics CarPower Mini Car Charger with Dual Output, Fast Charging (Type C PD 18W + QC 3.0A) Compatible with All Smartphones(Black)"/>
    <s v="Electronics|Mobiles&amp;Accessories|MobileAccessories|Chargers|AutomobileChargers"/>
    <x v="1"/>
    <s v="Reliable (50+)"/>
    <n v="337"/>
    <n v="699"/>
    <x v="0"/>
    <n v="0.52"/>
    <x v="0"/>
    <n v="4.2"/>
    <x v="325"/>
    <x v="1"/>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BNV7JM5Y"/>
    <s v="boAt Newly Launched Wave Electra with 1.81&quot; HD Display, Smart Calling with Ultra-Seamless BT Calling Chip,20 Built-In Watch Faces,100 + Sports Modes,Menu Personalization,In-Built Games(Charcoal Black)"/>
    <s v="Electronics|WearableTechnology|SmartWatches"/>
    <x v="1"/>
    <s v="Reliable (50+)"/>
    <n v="2999"/>
    <n v="7990"/>
    <x v="2"/>
    <n v="0.62"/>
    <x v="0"/>
    <n v="4.0999999999999996"/>
    <x v="326"/>
    <x v="2"/>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53QFZPY"/>
    <s v="PTron Newly Launched Force X10 Bluetooth Calling Smartwatch with 1.7&quot; Full Touch Color Display, Real Heart Rate Monitor, SpO2, Watch Faces, 5 Days Runtime, Fitness Trackers &amp; IP68 Waterproof (Pink)"/>
    <s v="Electronics|WearableTechnology|SmartWatches"/>
    <x v="1"/>
    <s v="Reliable (50+)"/>
    <n v="1299"/>
    <n v="5999"/>
    <x v="3"/>
    <n v="0.78"/>
    <x v="2"/>
    <n v="3.3"/>
    <x v="327"/>
    <x v="1"/>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83342NKJ"/>
    <s v="MI Braided USB Type-C Cable for Charging Adapter (Red)"/>
    <s v="Computers&amp;Accessories|Accessories&amp;Peripherals|Cables&amp;Accessories|Cables|USBCables"/>
    <x v="0"/>
    <s v="Reliable (50+)"/>
    <n v="349"/>
    <n v="399"/>
    <x v="0"/>
    <n v="0.13"/>
    <x v="3"/>
    <n v="4.4000000000000004"/>
    <x v="13"/>
    <x v="0"/>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r>
  <r>
    <s v="B07WJWRNVK"/>
    <s v="iQOO vivo Z6 5G (Dynamo Black, 6GB RAM, 128GB Storage) | Snapdragon 695-6nm Processor | 120Hz FHD+ Display | 5000mAh Battery"/>
    <s v="Electronics|Mobiles&amp;Accessories|Smartphones&amp;BasicMobiles|Smartphones"/>
    <x v="1"/>
    <s v="Reliable (50+)"/>
    <n v="16499"/>
    <n v="20990"/>
    <x v="2"/>
    <n v="0.21"/>
    <x v="3"/>
    <n v="4"/>
    <x v="273"/>
    <x v="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1F25X6RQ"/>
    <s v="Samsung Ehs64 Ehs64Avfwecinu Hands-Free Wired In Ear Earphones With Mic With Remote Note (White)"/>
    <s v="Electronics|Headphones,Earbuds&amp;Accessories|Headphones|In-Ear"/>
    <x v="1"/>
    <s v="Reliable (50+)"/>
    <n v="499"/>
    <n v="499"/>
    <x v="0"/>
    <n v="0"/>
    <x v="3"/>
    <n v="4.2"/>
    <x v="328"/>
    <x v="0"/>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9C6HXFC1"/>
    <s v="Duracell USB Lightning Apple Certified (Mfi) Braided Sync &amp; Charge Cable For Iphone, Ipad And Ipod. Fast Charging Lightning Cable, 3.9 Feet (1.2M) - Black"/>
    <s v="Computers&amp;Accessories|Accessories&amp;Peripherals|Cables&amp;Accessories|Cables|USBCables"/>
    <x v="0"/>
    <s v="Reliable (50+)"/>
    <n v="970"/>
    <n v="1799"/>
    <x v="3"/>
    <n v="0.46"/>
    <x v="1"/>
    <n v="4.5"/>
    <x v="17"/>
    <x v="2"/>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r>
  <r>
    <s v="B0B244R4KB"/>
    <s v="Spigen EZ Fit Tempered Glass Screen Protector for iPhone 14 Pro - 2 Pack (Sensor Protection)"/>
    <s v="Electronics|Mobiles&amp;Accessories|MobileAccessories|Maintenance,Upkeep&amp;Repairs|ScreenProtectors"/>
    <x v="1"/>
    <s v="Reliable (50+)"/>
    <n v="999"/>
    <n v="2899"/>
    <x v="3"/>
    <n v="0.66"/>
    <x v="0"/>
    <n v="4.5999999999999996"/>
    <x v="329"/>
    <x v="1"/>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MGG6NKT"/>
    <s v="Samsung Galaxy M04 Dark Blue, 4GB RAM, 128GB Storage | Upto 8GB RAM with RAM Plus | MediaTek Helio P35 | 5000 mAh Battery"/>
    <s v="Electronics|Mobiles&amp;Accessories|Smartphones&amp;BasicMobiles|Smartphones"/>
    <x v="1"/>
    <s v="Reliable (50+)"/>
    <n v="10499"/>
    <n v="13499"/>
    <x v="2"/>
    <n v="0.22"/>
    <x v="3"/>
    <n v="4.2"/>
    <x v="101"/>
    <x v="2"/>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r>
  <r>
    <s v="B082LSVT4B"/>
    <s v="Ambrane Unbreakable 60W / 3A Fast Charging 1.5m Braided Type C to Type C Cable for Smartphones, Tablets, Laptops &amp; Other Type C Devices, PD Technology, 480Mbps Data Sync (RCTT15, Black)"/>
    <s v="Computers&amp;Accessories|Accessories&amp;Peripherals|Cables&amp;Accessories|Cables|USBCables"/>
    <x v="0"/>
    <s v="Reliable (50+)"/>
    <n v="249"/>
    <n v="399"/>
    <x v="0"/>
    <n v="0.38"/>
    <x v="1"/>
    <n v="4"/>
    <x v="1"/>
    <x v="0"/>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r>
  <r>
    <s v="B092JHPL72"/>
    <s v="SWAPKART Flexible Mobile Tabletop Stand, Metal Built, Heavy Duty Foldable Lazy Bracket Clip Mount Multi Angle Clamp for All Smartphones (Pack of 1), Multi Color"/>
    <s v="Electronics|Mobiles&amp;Accessories|MobileAccessories|Mounts|Bedstand&amp;DeskMounts"/>
    <x v="1"/>
    <s v="Reliable (50+)"/>
    <n v="251"/>
    <n v="999"/>
    <x v="0"/>
    <n v="0.75"/>
    <x v="2"/>
    <n v="3.7"/>
    <x v="330"/>
    <x v="1"/>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8WRBG3XW"/>
    <s v="boAt Type C A325 Tangle-free, Sturdy Type C Cable with 3A Rapid Charging &amp; 480mbps Data Transmission(Black)"/>
    <s v="Computers&amp;Accessories|Accessories&amp;Peripherals|Cables&amp;Accessories|Cables|USBCables"/>
    <x v="0"/>
    <s v="Reliable (50+)"/>
    <n v="199"/>
    <n v="499"/>
    <x v="1"/>
    <n v="0.6"/>
    <x v="0"/>
    <n v="4.0999999999999996"/>
    <x v="15"/>
    <x v="0"/>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à¨®à¨œà¨¼à¨¬à©‚à¨¤,Good Quality but less Power Delivery,Fantastic!,Good,Not useful,Doesn't fit properly,Boat â›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s v="B09GFM8CGS"/>
    <s v="Redmi 9A Sport (Carbon Black, 2GB RAM, 32GB Storage) | 2GHz Octa-core Helio G25 Processor | 5000 mAh Battery"/>
    <s v="Electronics|Mobiles&amp;Accessories|Smartphones&amp;BasicMobiles|Smartphones"/>
    <x v="1"/>
    <s v="Reliable (50+)"/>
    <n v="6499"/>
    <n v="7999"/>
    <x v="2"/>
    <n v="0.19"/>
    <x v="3"/>
    <n v="4.0999999999999996"/>
    <x v="331"/>
    <x v="0"/>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B3MWYCHQ"/>
    <s v="Fire-Boltt Ring 3 Smart Watch 1.8 Biggest Display with Advanced Bluetooth Calling Chip, Voice Assistance,118 Sports Modes, in Built Calculator &amp; Games, SpO2, Heart Rate Monitoring"/>
    <s v="Electronics|WearableTechnology|SmartWatches"/>
    <x v="1"/>
    <s v="Reliable (50+)"/>
    <n v="2999"/>
    <n v="9999"/>
    <x v="2"/>
    <n v="0.7"/>
    <x v="0"/>
    <n v="4.2"/>
    <x v="332"/>
    <x v="0"/>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9J2MM5C6"/>
    <s v="Amozo Ultra Hybrid Camera and Drop Protection Back Cover Case for iPhone 13 (TPU + Polycarbonate | Crystal Transparent)"/>
    <s v="Electronics|Mobiles&amp;Accessories|MobileAccessories|Cases&amp;Covers|BasicCases"/>
    <x v="1"/>
    <s v="Reliable (50+)"/>
    <n v="279"/>
    <n v="1499"/>
    <x v="0"/>
    <n v="0.81"/>
    <x v="2"/>
    <n v="4.2"/>
    <x v="333"/>
    <x v="1"/>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Q4QV1DL"/>
    <s v="ELV Aluminum Adjustable Mobile Phone Foldable Tabletop Stand Dock Mount for All Smartphones, Tabs, Kindle, iPad (Black)"/>
    <s v="Electronics|Mobiles&amp;Accessories|MobileAccessories|Stands"/>
    <x v="1"/>
    <s v="Reliable (50+)"/>
    <n v="269"/>
    <n v="1499"/>
    <x v="0"/>
    <n v="0.82"/>
    <x v="2"/>
    <n v="4.5"/>
    <x v="334"/>
    <x v="0"/>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B56YRBNT"/>
    <s v="Tecno Spark 9 (Sky Mirror, 6GB RAM,128GB Storage) | 11GB Expandable RAM | Helio G37 Gaming Processor"/>
    <s v="Electronics|Mobiles&amp;Accessories|Smartphones&amp;BasicMobiles|Smartphones"/>
    <x v="1"/>
    <s v="Reliable (50+)"/>
    <n v="8999"/>
    <n v="13499"/>
    <x v="2"/>
    <n v="0.33"/>
    <x v="1"/>
    <n v="3.8"/>
    <x v="335"/>
    <x v="1"/>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r>
  <r>
    <s v="B09NHVCHS9"/>
    <s v="Flix Micro Usb Cable For Smartphone (Black)"/>
    <s v="Computers&amp;Accessories|Accessories&amp;Peripherals|Cables&amp;Accessories|Cables|USBCables"/>
    <x v="0"/>
    <s v="Reliable (50+)"/>
    <n v="59"/>
    <n v="199"/>
    <x v="1"/>
    <n v="0.7"/>
    <x v="0"/>
    <n v="4"/>
    <x v="336"/>
    <x v="1"/>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r>
  <r>
    <s v="B01DF26V7A"/>
    <s v="JBL C100SI Wired In Ear Headphones with Mic, JBL Pure Bass Sound, One Button Multi-function Remote, Premium Metallic Finish, Angled Buds for Comfort fit (Red)"/>
    <s v="Electronics|Headphones,Earbuds&amp;Accessories|Headphones|In-Ear"/>
    <x v="1"/>
    <s v="Reliable (50+)"/>
    <n v="599"/>
    <n v="1299"/>
    <x v="3"/>
    <n v="0.54"/>
    <x v="0"/>
    <n v="4.0999999999999996"/>
    <x v="337"/>
    <x v="0"/>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8K4PSZ3V"/>
    <s v="Tukzer Capacitive Stylus Pen for Touch Screens Devices, Fine Point, Lightweight Metal Body with Magnetism Cover Cap for Smartphones/Tablets/iPad/iPad Pro/iPhone (Grey)"/>
    <s v="Electronics|Mobiles&amp;Accessories|MobileAccessories|StylusPens"/>
    <x v="1"/>
    <s v="Reliable (50+)"/>
    <n v="349"/>
    <n v="999"/>
    <x v="0"/>
    <n v="0.65"/>
    <x v="0"/>
    <n v="3.8"/>
    <x v="338"/>
    <x v="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B4F1YC3J"/>
    <s v="Samsung Galaxy M13 5G (Aqua Green, 6GB, 128GB Storage) | 5000mAh Battery | Upto 12GB RAM with RAM Plus"/>
    <s v="Electronics|Mobiles&amp;Accessories|Smartphones&amp;BasicMobiles|Smartphones"/>
    <x v="1"/>
    <s v="Reliable (50+)"/>
    <n v="13999"/>
    <n v="19499"/>
    <x v="2"/>
    <n v="0.28000000000000003"/>
    <x v="3"/>
    <n v="4.0999999999999996"/>
    <x v="271"/>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8K4RDQ71"/>
    <s v="Tukzer Capacitive Stylus Pen for Touch Screens Devices, Fine Point, Lightweight Metal Body with Magnetism Cover Cap for Smartphones/Tablets/iPad/iPad Pro/iPhone (White)"/>
    <s v="Electronics|Mobiles&amp;Accessories|MobileAccessories|StylusPens"/>
    <x v="1"/>
    <s v="Reliable (50+)"/>
    <n v="349"/>
    <n v="999"/>
    <x v="0"/>
    <n v="0.65"/>
    <x v="0"/>
    <n v="3.8"/>
    <x v="338"/>
    <x v="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5CZ3SR1"/>
    <s v="Mi 10W Wall Charger for Mobile Phones with Micro USB Cable (Black)"/>
    <s v="Electronics|Mobiles&amp;Accessories|MobileAccessories|Chargers|WallChargers"/>
    <x v="1"/>
    <s v="Reliable (50+)"/>
    <n v="499"/>
    <n v="599"/>
    <x v="0"/>
    <n v="0.17"/>
    <x v="3"/>
    <n v="4.2"/>
    <x v="339"/>
    <x v="0"/>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YV3K34W"/>
    <s v="Fire-Boltt India's No 1 Smartwatch Brand Talk 2 Bluetooth Calling Smartwatch with Dual Button, Hands On Voice Assistance, 60 Sports Modes, in Built Mic &amp; Speaker with IP68 Rating"/>
    <s v="Electronics|WearableTechnology|SmartWatches"/>
    <x v="1"/>
    <s v="Reliable (50+)"/>
    <n v="2199"/>
    <n v="9999"/>
    <x v="2"/>
    <n v="0.78"/>
    <x v="2"/>
    <n v="4.2"/>
    <x v="340"/>
    <x v="0"/>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Z6WH2N1"/>
    <s v="STRIFF 12 Pieces Highly Flexible Silicone Micro USB Protector, Mouse Cable Protector, Suit for All Cell Phones, Computers and Chargers (White)"/>
    <s v="Electronics|Mobiles&amp;Accessories|MobileAccessories|DÃ©cor"/>
    <x v="1"/>
    <s v="Reliable (50+)"/>
    <n v="95"/>
    <n v="499"/>
    <x v="1"/>
    <n v="0.81"/>
    <x v="2"/>
    <n v="4.2"/>
    <x v="341"/>
    <x v="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NL4DJ2Z"/>
    <s v="FLiX (Beetel) USB to Type C PVC Data Sync &amp; 2A Smartphone Fast Charging Cable, Made in India, 480Mbps Data Sync, Tough Cable, 1 Meter Long USB Cable for USB Type C Devices Black XCD-C12"/>
    <s v="Computers&amp;Accessories|Accessories&amp;Peripherals|Cables&amp;Accessories|Cables|USBCables"/>
    <x v="0"/>
    <s v="Reliable (50+)"/>
    <n v="139"/>
    <n v="249"/>
    <x v="1"/>
    <n v="0.44"/>
    <x v="1"/>
    <n v="4"/>
    <x v="336"/>
    <x v="1"/>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BGSV43WY"/>
    <s v="Noise ColorFit Pro 4 Alpha Bluetooth Calling Smart Watch with 1.78 AMOLED Display, Tru Sync, 60hz Refresh Rate, instacharge, Gesture Control, Functional 360 Digital Crown (Jet Black)"/>
    <s v="Electronics|WearableTechnology|SmartWatches"/>
    <x v="1"/>
    <s v="Reliable (50+)"/>
    <n v="4499"/>
    <n v="7999"/>
    <x v="2"/>
    <n v="0.44"/>
    <x v="1"/>
    <n v="3.5"/>
    <x v="95"/>
    <x v="2"/>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26V9CTV"/>
    <s v="Elv Mobile Phone Mount Tabletop Holder for Phones and Tablets - Black"/>
    <s v="Electronics|Mobiles&amp;Accessories|MobileAccessories|Stands"/>
    <x v="1"/>
    <s v="Reliable (50+)"/>
    <n v="89"/>
    <n v="599"/>
    <x v="1"/>
    <n v="0.85"/>
    <x v="2"/>
    <n v="4.3"/>
    <x v="342"/>
    <x v="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7WGPKMP5"/>
    <s v="iQOO Z6 44W by vivo (Raven Black, 6GB RAM, 128GB Storage) | 6.44&quot; FHD+ AMOLED Display | 50% Charge in just 27 mins | in-Display Fingerprint Scanning"/>
    <s v="Electronics|Mobiles&amp;Accessories|Smartphones&amp;BasicMobiles|Smartphones"/>
    <x v="1"/>
    <s v="Reliable (50+)"/>
    <n v="15499"/>
    <n v="20999"/>
    <x v="2"/>
    <n v="0.26"/>
    <x v="3"/>
    <n v="4.0999999999999996"/>
    <x v="343"/>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BBFJ9M3X"/>
    <s v="Redmi 11 Prime 5G (Meadow Green, 4GB RAM 64GB ROM) | Prime Design | MTK Dimensity 700 | 50 MP Dual Cam | 5000mAh | 7 Band 5G"/>
    <s v="Electronics|Mobiles&amp;Accessories|Smartphones&amp;BasicMobiles|Smartphones"/>
    <x v="1"/>
    <s v="Reliable (50+)"/>
    <n v="13999"/>
    <n v="15999"/>
    <x v="2"/>
    <n v="0.13"/>
    <x v="3"/>
    <n v="3.9"/>
    <x v="344"/>
    <x v="1"/>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9PLFJ7ZW"/>
    <s v="Noise Pulse Buzz 1.69&quot; Bluetooth Calling Smart Watch with Call Function, 150 Watch Faces, 60 Sports Modes, Spo2 &amp; Heart Rate Monitoring, Calling Smart Watch for Men &amp; Women - Rose Pink"/>
    <s v="Electronics|WearableTechnology|SmartWatches"/>
    <x v="1"/>
    <s v="Reliable (50+)"/>
    <n v="1999"/>
    <n v="4999"/>
    <x v="2"/>
    <n v="0.6"/>
    <x v="0"/>
    <n v="3.9"/>
    <x v="345"/>
    <x v="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B53NXFFR"/>
    <s v="PTron Newly Launched Force X10 Bluetooth Calling Smartwatch with 1.7&quot; Full Touch Display, Real Heart Rate Monitor, SpO2, Watch Faces, 5 Days Runtime, Health/Fitness Trackers &amp; IP68 Waterproof (Black)"/>
    <s v="Electronics|WearableTechnology|SmartWatches"/>
    <x v="1"/>
    <s v="Reliable (50+)"/>
    <n v="1399"/>
    <n v="5999"/>
    <x v="3"/>
    <n v="0.77"/>
    <x v="2"/>
    <n v="3.3"/>
    <x v="327"/>
    <x v="1"/>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GNC2592"/>
    <s v="Portronics CLAMP X Car-Vent Mobile Holder 360 Degree Rotational(Black)"/>
    <s v="Electronics|Mobiles&amp;Accessories|MobileAccessories|AutomobileAccessories|Cradles"/>
    <x v="1"/>
    <s v="Reliable (50+)"/>
    <n v="599"/>
    <n v="999"/>
    <x v="3"/>
    <n v="0.4"/>
    <x v="1"/>
    <n v="4"/>
    <x v="346"/>
    <x v="0"/>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9TP5KBN7"/>
    <s v="pTron Volta Dual Port 12W Smart USB Charger Adapter, Multi-Layer Protection, Made in India, BIS Certified, Fast Charging Power Adaptor Without Cable for All iOS &amp; Android Devices (Black)"/>
    <s v="Electronics|Mobiles&amp;Accessories|MobileAccessories|Chargers|WallChargers"/>
    <x v="1"/>
    <s v="Reliable (50+)"/>
    <n v="199"/>
    <n v="1099"/>
    <x v="1"/>
    <n v="0.82"/>
    <x v="2"/>
    <n v="4"/>
    <x v="347"/>
    <x v="1"/>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49SBKMP"/>
    <s v="boAt Flash Edition Smart Watch with Activity Tracker, Multiple Sports Modes, 1.3&quot; Screen, 170+ Watch Faces, Sleep Monitor, Gesture, Camera &amp; Music Control, IP68 &amp; 7 Days Battery Life(Lightning Black)"/>
    <s v="Electronics|WearableTechnology|SmartWatches"/>
    <x v="1"/>
    <s v="Reliable (50+)"/>
    <n v="1799"/>
    <n v="6990"/>
    <x v="2"/>
    <n v="0.74"/>
    <x v="2"/>
    <n v="4"/>
    <x v="348"/>
    <x v="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V175NP7"/>
    <s v="boAt Wave Lite Smartwatch with 1.69 Inches(4.29cm) HD Display, Heart Rate &amp; SpO2 Level Monitor, Multiple Watch Faces, Activity Tracker, Multiple Sports Modes &amp; IP68 (Scarlet Red)"/>
    <s v="Electronics|WearableTechnology|SmartWatches"/>
    <x v="1"/>
    <s v="Reliable (50+)"/>
    <n v="1499"/>
    <n v="6990"/>
    <x v="3"/>
    <n v="0.79"/>
    <x v="2"/>
    <n v="3.9"/>
    <x v="259"/>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7WHSJXLF"/>
    <s v="iQOO Z6 Pro 5G by vivo (Phantom Dusk, 8GB RAM, 128GB Storage) | Snapdragon 778G 5G | 66W FlashCharge | 1300 nits Peak Brightness | HDR10+"/>
    <s v="Electronics|Mobiles&amp;Accessories|Smartphones&amp;BasicMobiles|Smartphones"/>
    <x v="1"/>
    <s v="Reliable (50+)"/>
    <n v="20999"/>
    <n v="29990"/>
    <x v="2"/>
    <n v="0.3"/>
    <x v="3"/>
    <n v="4.3"/>
    <x v="318"/>
    <x v="1"/>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BD3T6Z1D"/>
    <s v="Samsung Galaxy M32 Prime Edition (Light Blue, 4GB RAM, 64GB)"/>
    <s v="Electronics|Mobiles&amp;Accessories|Smartphones&amp;BasicMobiles|Smartphones"/>
    <x v="1"/>
    <s v="Reliable (50+)"/>
    <n v="12999"/>
    <n v="13499"/>
    <x v="2"/>
    <n v="0.04"/>
    <x v="3"/>
    <n v="4.0999999999999996"/>
    <x v="349"/>
    <x v="0"/>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9LHYZ3GJ"/>
    <s v="Redmi Note 11T 5G (Matte Black, 6GB RAM, 128GB ROM)| Dimensity 810 5G | 33W Pro Fast Charging | Charger Included | Additional Exchange Offers|Get 2 Months of YouTube Premium Free!"/>
    <s v="Electronics|Mobiles&amp;Accessories|Smartphones&amp;BasicMobiles|Smartphones"/>
    <x v="1"/>
    <s v="Reliable (50+)"/>
    <n v="16999"/>
    <n v="20999"/>
    <x v="2"/>
    <n v="0.19"/>
    <x v="3"/>
    <n v="4.0999999999999996"/>
    <x v="350"/>
    <x v="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7WFPMGQQ"/>
    <s v="iQOO Z6 Pro 5G by vivo (Legion Sky, 6GB RAM, 128GB Storage) | Snapdragon 778G 5G | 66W FlashCharge | 1300 nits Peak Brightness | HDR10+"/>
    <s v="Electronics|Mobiles&amp;Accessories|Smartphones&amp;BasicMobiles|Smartphones"/>
    <x v="1"/>
    <s v="Reliable (50+)"/>
    <n v="19999"/>
    <n v="27990"/>
    <x v="2"/>
    <n v="0.28999999999999998"/>
    <x v="3"/>
    <n v="4.3"/>
    <x v="318"/>
    <x v="1"/>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9QS9X9L8"/>
    <s v="Redmi Note 11 (Horizon Blue, 6GB RAM, 64GB Storage)|90Hz FHD+ AMOLED Display | QualcommÂ® Snapdragonâ„¢ 680-6nm | 33W Charger Included"/>
    <s v="Electronics|Mobiles&amp;Accessories|Smartphones&amp;BasicMobiles|Smartphones"/>
    <x v="1"/>
    <s v="Reliable (50+)"/>
    <n v="12999"/>
    <n v="18999"/>
    <x v="2"/>
    <n v="0.32"/>
    <x v="1"/>
    <n v="4.0999999999999996"/>
    <x v="308"/>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B6BLTGTT"/>
    <s v="Noise Pulse 2 Max Advanced Bluetooth Calling Smart Watch with 1.85'' TFT and 550 Nits Brightness, Smart DND, 10 Days Battery, 100 Sports Mode, Smartwatch for Men and Women - (Jet Black)"/>
    <s v="Electronics|WearableTechnology|SmartWatches"/>
    <x v="1"/>
    <s v="Reliable (50+)"/>
    <n v="2999"/>
    <n v="5999"/>
    <x v="2"/>
    <n v="0.5"/>
    <x v="1"/>
    <n v="4.0999999999999996"/>
    <x v="351"/>
    <x v="1"/>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7Z65HSD"/>
    <s v="boAt A400 USB Type-C to USB-A 2.0 Male Data Cable, 2 Meter (Black)"/>
    <s v="Computers&amp;Accessories|Accessories&amp;Peripherals|Cables&amp;Accessories|Cables|USBCables"/>
    <x v="0"/>
    <s v="Reliable (50+)"/>
    <n v="299"/>
    <n v="999"/>
    <x v="0"/>
    <n v="0.7"/>
    <x v="0"/>
    <n v="4.3"/>
    <x v="26"/>
    <x v="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s v="B09W5XR9RT"/>
    <s v="Duracell USB C To Lightning Apple Certified (Mfi) Braided Sync &amp; Charge Cable For Iphone, Ipad And Ipod. Fast Charging Lightning Cable, 3.9 Feet (1.2M) - Black"/>
    <s v="Computers&amp;Accessories|Accessories&amp;Peripherals|Cables&amp;Accessories|Cables|USBCables"/>
    <x v="0"/>
    <s v="Reliable (50+)"/>
    <n v="970"/>
    <n v="1999"/>
    <x v="3"/>
    <n v="0.51"/>
    <x v="0"/>
    <n v="4.4000000000000004"/>
    <x v="25"/>
    <x v="2"/>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r>
  <r>
    <s v="B084DTMYWK"/>
    <s v="Myvn 30W Warp/20W Dash Charging Usb Type C Charger Cable Compatible For Cellular Phones Oneplus 8T 8 8Pro 7 Pro / 7T / 7T Pro Nord And Oneplus 3 / 3T / 5 / 5T / 6 / 6T / 7"/>
    <s v="Electronics|Mobiles&amp;Accessories|MobileAccessories|Chargers|WallChargers"/>
    <x v="1"/>
    <s v="Reliable (50+)"/>
    <n v="329"/>
    <n v="999"/>
    <x v="0"/>
    <n v="0.67"/>
    <x v="0"/>
    <n v="4.2"/>
    <x v="352"/>
    <x v="1"/>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B53QLB9H"/>
    <s v="PTron Newly Launched Force X10 Bluetooth Calling Smartwatch with 1.7&quot; Full Touch Color Display, Real Heart Rate Monitor, SpO2, Watch Faces, 5 Days Runtime, Fitness Trackers &amp; IP68 Waterproof (Blue)"/>
    <s v="Electronics|WearableTechnology|SmartWatches"/>
    <x v="1"/>
    <s v="Reliable (50+)"/>
    <n v="1299"/>
    <n v="5999"/>
    <x v="3"/>
    <n v="0.78"/>
    <x v="2"/>
    <n v="3.3"/>
    <x v="327"/>
    <x v="1"/>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DYW3RN3"/>
    <s v="SanDisk UltraÂ® microSDXCâ„¢ UHS-I Card, 256GB, 150MB/s R, 10 Y Warranty, for Smartphones"/>
    <s v="Electronics|Accessories|MemoryCards|MicroSD"/>
    <x v="1"/>
    <s v="Reliable (50+)"/>
    <n v="1989"/>
    <n v="3500"/>
    <x v="2"/>
    <n v="0.43"/>
    <x v="1"/>
    <n v="4.4000000000000004"/>
    <x v="353"/>
    <x v="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3RS9DNF"/>
    <s v="Fire-Boltt Phoenix Smart Watch with Bluetooth Calling 1.3&quot;,120+ Sports Modes, 240*240 PX High Res with SpO2, Heart Rate Monitoring &amp; IP67 Rating"/>
    <s v="Electronics|WearableTechnology|SmartWatches"/>
    <x v="1"/>
    <s v="Reliable (50+)"/>
    <n v="1999"/>
    <n v="9999"/>
    <x v="2"/>
    <n v="0.8"/>
    <x v="2"/>
    <n v="4.3"/>
    <x v="354"/>
    <x v="0"/>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9QS9X16F"/>
    <s v="Redmi Note 11 (Space Black, 6GB RAM, 64GB Storage) | 90Hz FHD+ AMOLED Display | QualcommÂ® Snapdragonâ„¢ 680-6nm | 33W Charger Included"/>
    <s v="Electronics|Mobiles&amp;Accessories|Smartphones&amp;BasicMobiles|Smartphones"/>
    <x v="1"/>
    <s v="Reliable (50+)"/>
    <n v="12999"/>
    <n v="18999"/>
    <x v="2"/>
    <n v="0.32"/>
    <x v="1"/>
    <n v="4.0999999999999996"/>
    <x v="308"/>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8HV25BBQ"/>
    <s v="Noise ColorFit Pro 2 Full Touch Control Smart Watch with 35g Weight &amp; Upgraded LCD Display (Deep Wine)"/>
    <s v="Electronics|WearableTechnology|SmartWatches"/>
    <x v="1"/>
    <s v="Reliable (50+)"/>
    <n v="1499"/>
    <n v="4999"/>
    <x v="3"/>
    <n v="0.7"/>
    <x v="0"/>
    <n v="4"/>
    <x v="355"/>
    <x v="0"/>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r>
  <r>
    <s v="B09LJ116B5"/>
    <s v="Redmi Note 11T 5G (Aquamarine Blue, 6GB RAM, 128GB ROM)| Dimensity 810 5G | 33W Pro Fast Charging | Charger Included | Additional Exchange Offers| Get 2 Months of YouTube Premium Free!"/>
    <s v="Electronics|Mobiles&amp;Accessories|Smartphones&amp;BasicMobiles|Smartphones"/>
    <x v="1"/>
    <s v="Reliable (50+)"/>
    <n v="16999"/>
    <n v="20999"/>
    <x v="2"/>
    <n v="0.19"/>
    <x v="3"/>
    <n v="4.0999999999999996"/>
    <x v="350"/>
    <x v="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BMVWKZ8G"/>
    <s v="Newly Launched Boult Dive+ with 1.85&quot; HD Display, Bluetooth Calling Smartwatch, 500 Nits Brightness, 7 Days Battery Life, 150+ Watch Faces, 100+ Sport Modes, IP68 Waterproof Smart Watch (Jet Black)"/>
    <s v="Electronics|WearableTechnology|SmartWatches"/>
    <x v="1"/>
    <s v="Reliable (50+)"/>
    <n v="1999"/>
    <n v="8499"/>
    <x v="2"/>
    <n v="0.76"/>
    <x v="2"/>
    <n v="4.3"/>
    <x v="356"/>
    <x v="2"/>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D92GDQH"/>
    <s v="OnePlus Nord Watch with 1.78â€ AMOLED Display, 60 Hz Refresh Rate, 105 Fitness Modes, 10 Days Battery, SPO2, Heart Rate, Stress Monitor, Women Health Tracker &amp; Multiple Watch Face [Midnight Black]"/>
    <s v="Electronics|WearableTechnology|SmartWatches"/>
    <x v="1"/>
    <s v="Reliable (50+)"/>
    <n v="4999"/>
    <n v="6999"/>
    <x v="2"/>
    <n v="0.28999999999999998"/>
    <x v="3"/>
    <n v="3.8"/>
    <x v="357"/>
    <x v="2"/>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8Y1SJVV5"/>
    <s v="pTron Solero MB301 3A Micro USB Data &amp; Charging Cable, Made in India, 480Mbps Data Sync, Strong &amp; Durable 1.5-Meter Nylon Braided USB Cable for Micro USB Devices - (Black)"/>
    <s v="Computers&amp;Accessories|Accessories&amp;Peripherals|Cables&amp;Accessories|Cables|USBCables"/>
    <x v="0"/>
    <s v="Reliable (50+)"/>
    <n v="99"/>
    <n v="666.66"/>
    <x v="1"/>
    <n v="0.85"/>
    <x v="2"/>
    <n v="3.9"/>
    <x v="294"/>
    <x v="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s v="B0B5GF6DQD"/>
    <s v="Noise Agile 2 Buzz Bluetooth Calling Smart Watch with 1.28&quot; TFT Display,Dual Button,in-Built Mic &amp; Speaker,AI Voice Assistant, Health Suite,in-Built Games, 100 Watch Faces-(Jet Black)"/>
    <s v="Electronics|WearableTechnology|SmartWatches"/>
    <x v="1"/>
    <s v="Reliable (50+)"/>
    <n v="2499"/>
    <n v="5999"/>
    <x v="2"/>
    <n v="0.57999999999999996"/>
    <x v="0"/>
    <n v="3.7"/>
    <x v="358"/>
    <x v="2"/>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JS94MBV"/>
    <s v="Motorola a10 Dual Sim keypad Mobile with 1750 mAh Battery, Expandable Storage Upto 32GB, Wireless FM with Recording - Dark Blue"/>
    <s v="Electronics|Mobiles&amp;Accessories|Smartphones&amp;BasicMobiles|BasicMobiles"/>
    <x v="1"/>
    <s v="Reliable (50+)"/>
    <n v="1399"/>
    <n v="1630"/>
    <x v="3"/>
    <n v="0.14000000000000001"/>
    <x v="3"/>
    <n v="4"/>
    <x v="20"/>
    <x v="1"/>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YV463SW"/>
    <s v="Fire-Boltt Ninja 3 Smartwatch Full Touch 1.69 &quot; &amp; 60 Sports Modes with IP68, Sp02 Tracking, Over 100 Cloud based watch faces ( Silver )"/>
    <s v="Electronics|WearableTechnology|SmartWatches"/>
    <x v="1"/>
    <s v="Reliable (50+)"/>
    <n v="1499"/>
    <n v="9999"/>
    <x v="3"/>
    <n v="0.85"/>
    <x v="2"/>
    <n v="4.2"/>
    <x v="359"/>
    <x v="0"/>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7XLCFSSN"/>
    <s v="Amazonbasics Nylon Braided Usb-C To Lightning Cable, Fast Charging Mfi Certified Smartphone, Iphone Charger (6-Foot, Dark Grey)"/>
    <s v="Computers&amp;Accessories|Accessories&amp;Peripherals|Cables&amp;Accessories|Cables|USBCables"/>
    <x v="0"/>
    <s v="Reliable (50+)"/>
    <n v="899"/>
    <n v="1900"/>
    <x v="3"/>
    <n v="0.53"/>
    <x v="0"/>
    <n v="4.4000000000000004"/>
    <x v="32"/>
    <x v="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r>
  <r>
    <s v="B09NL4DCXK"/>
    <s v="Flix (Beetel) Bolt 2.4 12W Dual USB Smart Charger, Made in India, Bis Certified, Fast Charging Power Adaptor with 1 Meter USB to Type C Cable for Cellular Phones (White)(Xwc-64D)"/>
    <s v="Electronics|Mobiles&amp;Accessories|MobileAccessories|Chargers|WallChargers"/>
    <x v="1"/>
    <s v="Reliable (50+)"/>
    <n v="249"/>
    <n v="599"/>
    <x v="0"/>
    <n v="0.57999999999999996"/>
    <x v="0"/>
    <n v="3.9"/>
    <x v="360"/>
    <x v="1"/>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B8CHJLWJ"/>
    <s v="Kyosei Advanced Tempered Glass Compatible with Google Pixel 6a with Military-Grade Anti-Explosion Edge-to-Edge Coverage Screen Protector Guard"/>
    <s v="Electronics|Mobiles&amp;Accessories|MobileAccessories|Maintenance,Upkeep&amp;Repairs|ScreenProtectors"/>
    <x v="1"/>
    <s v="Reliable (50+)"/>
    <n v="299"/>
    <n v="1199"/>
    <x v="0"/>
    <n v="0.75"/>
    <x v="2"/>
    <n v="4.5"/>
    <x v="361"/>
    <x v="2"/>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ZWNR5T"/>
    <s v="STRIFF 12 Pieces Highly Flexible Silicone Micro USB Protector, Mouse Cable Protector, Suit for All Cell Phones, Computers and Chargers (Black)"/>
    <s v="Electronics|Mobiles&amp;Accessories|MobileAccessories|DÃ©cor"/>
    <x v="1"/>
    <s v="Reliable (50+)"/>
    <n v="79"/>
    <n v="499"/>
    <x v="1"/>
    <n v="0.84"/>
    <x v="2"/>
    <n v="4.2"/>
    <x v="341"/>
    <x v="1"/>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BFJLP21"/>
    <s v="Redmi 11 Prime 5G (Thunder Black, 4GB RAM, 64GB Storage) | Prime Design | MTK Dimensity 700 | 50 MP Dual Cam | 5000mAh | 7 Band 5G"/>
    <s v="Electronics|Mobiles&amp;Accessories|Smartphones&amp;BasicMobiles|Smartphones"/>
    <x v="1"/>
    <s v="Reliable (50+)"/>
    <n v="13999"/>
    <n v="15999"/>
    <x v="2"/>
    <n v="0.13"/>
    <x v="3"/>
    <n v="3.9"/>
    <x v="344"/>
    <x v="1"/>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1F262EUU"/>
    <s v="Samsung Original EHS64 Wired in Ear Earphones with Mic, Black"/>
    <s v="Electronics|Headphones,Earbuds&amp;Accessories|Headphones|In-Ear"/>
    <x v="1"/>
    <s v="Reliable (50+)"/>
    <n v="949"/>
    <n v="999"/>
    <x v="3"/>
    <n v="0.05"/>
    <x v="3"/>
    <n v="4.2"/>
    <x v="328"/>
    <x v="0"/>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9VZBGL1N"/>
    <s v="STRIFF Multi Angle Tablet/Mobile Stand. Holder for iPhone, Android, Samsung, OnePlus, Xiaomi. Portable,Foldable Stand.Perfect for Bed,Office, Home,Gift and Desktop (Black)"/>
    <s v="Electronics|Mobiles&amp;Accessories|MobileAccessories|Stands"/>
    <x v="1"/>
    <s v="Reliable (50+)"/>
    <n v="99"/>
    <n v="499"/>
    <x v="1"/>
    <n v="0.8"/>
    <x v="2"/>
    <n v="4.0999999999999996"/>
    <x v="362"/>
    <x v="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BNVBJW2S"/>
    <s v="boAt Newly Launched Wave Electra with 1.81&quot; HD Display, Smart Calling Ultra-Seamless BT Calling Chip, 20 Built-in Watch Faces, 100 + Sports Modes, Menu Personalization, in-Built Games(Cherry Blossom)"/>
    <s v="Electronics|WearableTechnology|SmartWatches"/>
    <x v="1"/>
    <s v="Reliable (50+)"/>
    <n v="2499"/>
    <n v="7990"/>
    <x v="2"/>
    <n v="0.69"/>
    <x v="0"/>
    <n v="4.0999999999999996"/>
    <x v="326"/>
    <x v="2"/>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2DJ5RVQ"/>
    <s v="WeCool B1 Mobile Holder for Bikes or Bike Mobile Holder for Maps and GPS Navigation, one Click Locking, Firm Gripping, Anti Shake and Stable Cradle Clamp with 360Â° Rotation Bicycle Phone Mount"/>
    <s v="Electronics|Mobiles&amp;Accessories|MobileAccessories|Mounts|HandlebarMounts"/>
    <x v="1"/>
    <s v="Reliable (50+)"/>
    <n v="689"/>
    <n v="1999"/>
    <x v="3"/>
    <n v="0.66"/>
    <x v="0"/>
    <n v="4.3"/>
    <x v="127"/>
    <x v="1"/>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6TWZRJC"/>
    <s v="Sounce 360 Adjustable Mobile Phone Holder, Universal Phone Holder Clip Lazy Bracket Flexible Gooseneck Clamp Long Arms Mount for Mobile Tabletop Stand for Bedroom, Office, Bathroom, White"/>
    <s v="Electronics|Mobiles&amp;Accessories|MobileAccessories|Mounts|Bedstand&amp;DeskMounts"/>
    <x v="1"/>
    <s v="Reliable (50+)"/>
    <n v="499"/>
    <n v="1899"/>
    <x v="0"/>
    <n v="0.74"/>
    <x v="2"/>
    <n v="4.0999999999999996"/>
    <x v="363"/>
    <x v="1"/>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GP6FBZT"/>
    <s v="OpenTechÂ® Military-Grade Tempered Glass Screen Protector Compatible for iPhone 13/13 Pro / 14 with Edge to Edge Coverage and Easy Installation kit (6.1 Inches)"/>
    <s v="Electronics|Mobiles&amp;Accessories|MobileAccessories|Maintenance,Upkeep&amp;Repairs|ScreenProtectors"/>
    <x v="1"/>
    <s v="Reliable (50+)"/>
    <n v="299"/>
    <n v="999"/>
    <x v="0"/>
    <n v="0.7"/>
    <x v="0"/>
    <n v="4.3"/>
    <x v="267"/>
    <x v="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B3DV7S9B"/>
    <s v="EN LIGNE Adjustable Cell Phone Stand, Foldable Portable Phone Stand Phone Holder for Desk, Desktop Tablet Stand Compatible with Mobile Phone/iPad/Tablet (Black)"/>
    <s v="Electronics|Mobiles&amp;Accessories|MobileAccessories|Stands"/>
    <x v="1"/>
    <s v="Reliable (50+)"/>
    <n v="209"/>
    <n v="499"/>
    <x v="0"/>
    <n v="0.57999999999999996"/>
    <x v="0"/>
    <n v="3.6"/>
    <x v="364"/>
    <x v="2"/>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KP344P"/>
    <s v="Tecno Spark 8T (Turquoise Cyan, 4GB RAM,64GB Storage) | 50MP AI Camera | 7GB Expandable RAM"/>
    <s v="Electronics|Mobiles&amp;Accessories|Smartphones&amp;BasicMobiles|Smartphones"/>
    <x v="1"/>
    <s v="Reliable (50+)"/>
    <n v="8499"/>
    <n v="12999"/>
    <x v="2"/>
    <n v="0.35"/>
    <x v="1"/>
    <n v="4.0999999999999996"/>
    <x v="365"/>
    <x v="1"/>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8JW1GVS7"/>
    <s v="URBN 20000 mAh Lithium_Polymer 22.5W Super Fast Charging Ultra Compact Power Bank with Quick Charge &amp; Power Delivery, Type C Input/Output, Made in India, Type C Cable Included (Camo)"/>
    <s v="Electronics|Mobiles&amp;Accessories|MobileAccessories|Chargers|PowerBanks"/>
    <x v="1"/>
    <s v="Reliable (50+)"/>
    <n v="2179"/>
    <n v="3999"/>
    <x v="2"/>
    <n v="0.46"/>
    <x v="1"/>
    <n v="4"/>
    <x v="366"/>
    <x v="1"/>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9LHZSMRR"/>
    <s v="Redmi Note 11T 5G (Stardust White, 6GB RAM, 128GB ROM)| Dimensity 810 5G | 33W Pro Fast Charging | Charger Included | Additional Exchange Offers|Get 2 Months of YouTube Premium Free!"/>
    <s v="Electronics|Mobiles&amp;Accessories|Smartphones&amp;BasicMobiles|Smartphones"/>
    <x v="1"/>
    <s v="Reliable (50+)"/>
    <n v="16999"/>
    <n v="20999"/>
    <x v="2"/>
    <n v="0.19"/>
    <x v="3"/>
    <n v="4.0999999999999996"/>
    <x v="350"/>
    <x v="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B5V47VK4"/>
    <s v="OnePlus 10T 5G (Moonstone Black, 8GB RAM, 128GB Storage)"/>
    <s v="Electronics|Mobiles&amp;Accessories|Smartphones&amp;BasicMobiles|Smartphones"/>
    <x v="1"/>
    <s v="Reliable (50+)"/>
    <n v="44999"/>
    <n v="49999"/>
    <x v="2"/>
    <n v="0.1"/>
    <x v="3"/>
    <n v="4.3"/>
    <x v="367"/>
    <x v="1"/>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H21B6V7"/>
    <s v="Nokia 150 (2020) (Cyan)"/>
    <s v="Electronics|Mobiles&amp;Accessories|Smartphones&amp;BasicMobiles|BasicMobiles"/>
    <x v="1"/>
    <s v="Reliable (50+)"/>
    <n v="2599"/>
    <n v="2999"/>
    <x v="2"/>
    <n v="0.13"/>
    <x v="3"/>
    <n v="3.9"/>
    <x v="368"/>
    <x v="0"/>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9BNXQ6BR"/>
    <s v="Noise ColorFit Ultra SE Smart Watch with 1.75&quot;(4.3cm) HD Display, Aluminium Alloy Body, 60 Sports Modes, Spo2, Lightweight, Stock Market Info, Calls &amp; SMS Reply (Vintage Brown)"/>
    <s v="Electronics|WearableTechnology|SmartWatches"/>
    <x v="1"/>
    <s v="Reliable (50+)"/>
    <n v="2799"/>
    <n v="6499"/>
    <x v="2"/>
    <n v="0.56999999999999995"/>
    <x v="0"/>
    <n v="4.0999999999999996"/>
    <x v="369"/>
    <x v="0"/>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1FSYQ2A4"/>
    <s v="boAt Rockerz 400 Bluetooth On Ear Headphones With Mic With Upto 8 Hours Playback &amp; Soft Padded Ear Cushions(Grey/Green)"/>
    <s v="Electronics|Headphones,Earbuds&amp;Accessories|Headphones|On-Ear"/>
    <x v="1"/>
    <s v="Reliable (50+)"/>
    <n v="1399"/>
    <n v="2990"/>
    <x v="3"/>
    <n v="0.53"/>
    <x v="0"/>
    <n v="4.0999999999999996"/>
    <x v="370"/>
    <x v="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I/41zejggGzLL._SX300_SY300_QL70_ML2_.jpg"/>
    <s v="https://www.amazon.in/Super-Rockerz-400-Bluetooth-Headphones/dp/B01FSYQ2A4/ref=sr_1_307?qid=1672895835&amp;s=electronics&amp;sr=1-307"/>
  </r>
  <r>
    <s v="B08L5FM4JC"/>
    <s v="SanDisk Ultra microSD UHS-I Card 64GB, 120MB/s R"/>
    <s v="Electronics|Accessories|MemoryCards|MicroSD"/>
    <x v="1"/>
    <s v="Reliable (50+)"/>
    <n v="649"/>
    <n v="2400"/>
    <x v="3"/>
    <n v="0.73"/>
    <x v="2"/>
    <n v="4.4000000000000004"/>
    <x v="353"/>
    <x v="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54Y2SNX"/>
    <s v="iPhone Original 20W C Type Fast PD Charger Compatible with I-Phone13/13 mini/13pro/13 pro Max I-Phone 12/12 Pro/12mini/12 Pro Max, I-Phone11/11 Pro/11 Pro Max 2020 (Only Adapter)"/>
    <s v="Electronics|Mobiles&amp;Accessories|MobileAccessories|Chargers|WallChargers"/>
    <x v="1"/>
    <s v="Reliable (50+)"/>
    <n v="799"/>
    <n v="3990"/>
    <x v="3"/>
    <n v="0.8"/>
    <x v="2"/>
    <n v="3.8"/>
    <x v="371"/>
    <x v="2"/>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8BQ947H3"/>
    <s v="LIRAMARK Webcam Cover Slide, Ultra Thin Laptop Camera Cover Slide Blocker for Computer MacBook Pro iMac PC Tablet (Pack of 3)"/>
    <s v="Computers&amp;Accessories|Accessories&amp;Peripherals|LaptopAccessories|CameraPrivacyCovers"/>
    <x v="0"/>
    <s v="Reliable (50+)"/>
    <n v="149"/>
    <n v="149"/>
    <x v="1"/>
    <n v="0"/>
    <x v="3"/>
    <n v="4.3"/>
    <x v="372"/>
    <x v="0"/>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2T6V3DT"/>
    <s v="AmazonBasics New Release Nylon USB-A to Lightning Cable Cord, Fast Charging MFi Certified Charger for Apple iPhone, iPad (6-Ft, Rose Gold)"/>
    <s v="Computers&amp;Accessories|Accessories&amp;Peripherals|Cables&amp;Accessories|Cables|USBCables"/>
    <x v="0"/>
    <s v="Reliable (50+)"/>
    <n v="799"/>
    <n v="2100"/>
    <x v="3"/>
    <n v="0.62"/>
    <x v="0"/>
    <n v="4.3"/>
    <x v="44"/>
    <x v="1"/>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ML2_.jpg"/>
    <s v="https://www.amazon.in/AmazonBasics-Nylon-Braided-Lightning-Cable/dp/B082T6V3DT/ref=sr_1_320?qid=1672895842&amp;s=electronics&amp;sr=1-320"/>
  </r>
  <r>
    <s v="B0B7DHSKS7"/>
    <s v="Nokia 8210 4G Volte keypad Phone with Dual SIM, Big Display, inbuilt MP3 Player &amp; Wireless FM Radio | Blue"/>
    <s v="Electronics|Mobiles&amp;Accessories|Smartphones&amp;BasicMobiles|BasicMobiles"/>
    <x v="1"/>
    <s v="Reliable (50+)"/>
    <n v="3799"/>
    <n v="5299"/>
    <x v="2"/>
    <n v="0.28000000000000003"/>
    <x v="3"/>
    <n v="3.5"/>
    <x v="373"/>
    <x v="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SJ1FTYV"/>
    <s v="Sounce Protective Case Cover Compatible Boat Xtend Overall Protective Case TPU HD Clear Ultra-Thin Cover with Unbreakable Screen Guard"/>
    <s v="Electronics|Mobiles&amp;Accessories|MobileAccessories|Cases&amp;Covers|BasicCases"/>
    <x v="1"/>
    <s v="Reliable (50+)"/>
    <n v="199"/>
    <n v="1899"/>
    <x v="1"/>
    <n v="0.9"/>
    <x v="2"/>
    <n v="4"/>
    <x v="374"/>
    <x v="1"/>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r>
  <r>
    <s v="B09XJ5LD6L"/>
    <s v="Samsung Galaxy M53 5G (Deep Ocean Blue, 6GB, 128GB Storage) | 108MP | sAmoled+ 120Hz | 12GB RAM with RAM Plus | Travel Adapter to be Purchased Separately"/>
    <s v="Electronics|Mobiles&amp;Accessories|Smartphones&amp;BasicMobiles|Smartphones"/>
    <x v="1"/>
    <s v="Reliable (50+)"/>
    <n v="23999"/>
    <n v="32999"/>
    <x v="2"/>
    <n v="0.27"/>
    <x v="3"/>
    <n v="3.9"/>
    <x v="375"/>
    <x v="1"/>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WHS7MZ1"/>
    <s v="iQOO 9 SE 5G (Sunset Sierra, 8GB RAM, 128GB Storage) | Qualcomm Snapdragon 888 | 66W Flash Charge"/>
    <s v="Electronics|Mobiles&amp;Accessories|Smartphones&amp;BasicMobiles|Smartphones"/>
    <x v="1"/>
    <s v="Reliable (50+)"/>
    <n v="29990"/>
    <n v="39990"/>
    <x v="2"/>
    <n v="0.25"/>
    <x v="3"/>
    <n v="4.3"/>
    <x v="376"/>
    <x v="1"/>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BBVKRP7B"/>
    <s v="SHREENOVA ID116 Plus Bluetooth Fitness Smart Watch for Men Women and Kids Activity Tracker (Black)"/>
    <s v="Electronics|WearableTechnology|SmartWatches"/>
    <x v="1"/>
    <s v="Reliable (50+)"/>
    <n v="281"/>
    <n v="1999"/>
    <x v="0"/>
    <n v="0.86"/>
    <x v="2"/>
    <n v="2.8"/>
    <x v="226"/>
    <x v="2"/>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NY7W8YD"/>
    <s v="POCO C31 (Shadow Gray, 64 GB) (4 GB RAM)"/>
    <s v="Electronics|Mobiles&amp;Accessories|Smartphones&amp;BasicMobiles|Smartphones"/>
    <x v="1"/>
    <s v="Reliable (50+)"/>
    <n v="7998"/>
    <n v="11999"/>
    <x v="2"/>
    <n v="0.33"/>
    <x v="1"/>
    <n v="3.8"/>
    <x v="377"/>
    <x v="2"/>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r>
  <r>
    <s v="B0BMM7R92G"/>
    <s v="Noise_Colorfit Smart Watch Charger 2 Pin USB Fast Charger Magnetic Charging Cable Adapter (Smart Watch Charger 2 pin)"/>
    <s v="Electronics|WearableTechnology|SmartWatches"/>
    <x v="1"/>
    <s v="Reliable (50+)"/>
    <n v="249"/>
    <n v="999"/>
    <x v="0"/>
    <n v="0.75"/>
    <x v="2"/>
    <n v="4.5"/>
    <x v="378"/>
    <x v="2"/>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8M66K48D"/>
    <s v="POPIO Tempered Glass Screen Protector Compatible for iPhone 12 / iPhone 12 Pro with Case Friendly Edge to Edge Coverage and Easy Installation kit, Pack of 1"/>
    <s v="Electronics|Mobiles&amp;Accessories|MobileAccessories|Maintenance,Upkeep&amp;Repairs|ScreenProtectors"/>
    <x v="1"/>
    <s v="Reliable (50+)"/>
    <n v="299"/>
    <n v="599"/>
    <x v="0"/>
    <n v="0.5"/>
    <x v="1"/>
    <n v="4.3"/>
    <x v="379"/>
    <x v="1"/>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9RFB2SJQ"/>
    <s v="10WeRun Id-116 Bluetooth Smartwatch Wireless Fitness Band for Boys, Girls, Men, Women &amp; Kids | Sports Gym Watch for All Smart Phones I Heart Rate and spo2 Monitor"/>
    <s v="Electronics|WearableTechnology|SmartWatches"/>
    <x v="1"/>
    <s v="Reliable (50+)"/>
    <n v="499"/>
    <n v="1899"/>
    <x v="0"/>
    <n v="0.74"/>
    <x v="2"/>
    <n v="4.0999999999999996"/>
    <x v="380"/>
    <x v="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82YGCF6"/>
    <s v="Tokdis MX-1 Pro Bluetooth Calling Smartwatch - 1.69â€ LCD Display, Multiple Watch Faces, Sleep Monitor, Heart &amp; SpO2 Monitoring, Multiple Sports Modes, Water Resistant"/>
    <s v="Electronics|WearableTechnology|SmartWatches"/>
    <x v="1"/>
    <s v="Reliable (50+)"/>
    <n v="899"/>
    <n v="3499"/>
    <x v="3"/>
    <n v="0.74"/>
    <x v="2"/>
    <n v="3"/>
    <x v="381"/>
    <x v="2"/>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HF4W2CT"/>
    <s v="URBN 20000 mAh lithium_polymer Power Bank with 12 Watt Fast Charging, Camo"/>
    <s v="Electronics|Mobiles&amp;Accessories|MobileAccessories|Chargers|PowerBanks"/>
    <x v="1"/>
    <s v="Reliable (50+)"/>
    <n v="1599"/>
    <n v="3499"/>
    <x v="2"/>
    <n v="0.54"/>
    <x v="0"/>
    <n v="4"/>
    <x v="382"/>
    <x v="0"/>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BCKN299"/>
    <s v="Sounce Gold Plated 3.5 mm Headphone Splitter for Computer 2 Male to 1 Female 3.5mm Headphone Mic Audio Y Splitter Cable Smartphone Headset to PC Adapter â€“ (Black,20cm)"/>
    <s v="Electronics|Headphones,Earbuds&amp;Accessories|Adapters"/>
    <x v="1"/>
    <s v="Reliable (50+)"/>
    <n v="120"/>
    <n v="999"/>
    <x v="1"/>
    <n v="0.88"/>
    <x v="2"/>
    <n v="3.9"/>
    <x v="383"/>
    <x v="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B2X35B1K"/>
    <s v="Noise ColorFit Ultra 2 Buzz 1.78&quot; AMOLED Bluetooth Calling Watch with 368*448px Always On Display, Premium Metallic Finish, 100+ Watch Faces, 100+ Sports Modes, Health Suite (Jet Black)"/>
    <s v="Electronics|WearableTechnology|SmartWatches"/>
    <x v="1"/>
    <s v="Reliable (50+)"/>
    <n v="3999"/>
    <n v="6999"/>
    <x v="2"/>
    <n v="0.43"/>
    <x v="1"/>
    <n v="4.0999999999999996"/>
    <x v="384"/>
    <x v="0"/>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9QS9CWLV"/>
    <s v="Redmi Note 11 (Horizon Blue, 6GB RAM, 64GB Storage)|90Hz FHD+ AMOLED Display | QualcommÂ® Snapdragonâ„¢ 680-6nm | 33W Charger Included"/>
    <s v="Electronics|Mobiles&amp;Accessories|Smartphones&amp;BasicMobiles|Smartphones"/>
    <x v="1"/>
    <s v="Reliable (50+)"/>
    <n v="12999"/>
    <n v="18999"/>
    <x v="2"/>
    <n v="0.32"/>
    <x v="1"/>
    <n v="4.0999999999999996"/>
    <x v="308"/>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B1NX6JTN"/>
    <s v="Spigen Ultra Hybrid Back Cover Case Compatible with iPhone 14 Pro max (TPU + Poly Carbonate | Crystal Clear)"/>
    <s v="Electronics|Mobiles&amp;Accessories|MobileAccessories|Cases&amp;Covers|BasicCases"/>
    <x v="1"/>
    <s v="Reliable (50+)"/>
    <n v="1599"/>
    <n v="2599"/>
    <x v="2"/>
    <n v="0.38"/>
    <x v="1"/>
    <n v="4.3"/>
    <x v="385"/>
    <x v="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x v="1"/>
    <s v="Reliable (50+)"/>
    <n v="699"/>
    <n v="1199"/>
    <x v="3"/>
    <n v="0.42"/>
    <x v="1"/>
    <n v="4"/>
    <x v="309"/>
    <x v="0"/>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BBW521YC"/>
    <s v="LAPSTER 12pcs Spiral Cable Protectors for Charger, Wires, Data Charger Cable Protector for Computers, Cell Phones etc.(Grey)"/>
    <s v="Electronics|Mobiles&amp;Accessories|MobileAccessories|DÃ©cor|PhoneCharms"/>
    <x v="1"/>
    <s v="Reliable (50+)"/>
    <n v="99"/>
    <n v="999"/>
    <x v="1"/>
    <n v="0.9"/>
    <x v="2"/>
    <n v="4.4000000000000004"/>
    <x v="386"/>
    <x v="2"/>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HSKYMB3"/>
    <s v="MI REDMI 9i Sport (Carbon Black, 64 GB) (4 GB RAM)"/>
    <s v="Electronics|Mobiles&amp;Accessories|Smartphones&amp;BasicMobiles|Smartphones"/>
    <x v="1"/>
    <s v="Reliable (50+)"/>
    <n v="7915"/>
    <n v="9999"/>
    <x v="2"/>
    <n v="0.21"/>
    <x v="3"/>
    <n v="4.3"/>
    <x v="106"/>
    <x v="1"/>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YV42QHZ"/>
    <s v="Fire-Boltt Ninja 3 Smartwatch Full Touch 1.69 &quot; &amp; 60 Sports Modes with IP68, Sp02 Tracking, Over 100 Cloud based watch faces ( Green )"/>
    <s v="Electronics|WearableTechnology|SmartWatches"/>
    <x v="1"/>
    <s v="Reliable (50+)"/>
    <n v="1499"/>
    <n v="7999"/>
    <x v="3"/>
    <n v="0.81"/>
    <x v="2"/>
    <n v="4.2"/>
    <x v="359"/>
    <x v="0"/>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BF8JBWX"/>
    <s v="Lava A1 Josh 21(Blue Silver) -Dual Sim,Call Blink Notification,Military Grade Certified with 4 Day Battery Backup, Keypad Mobile"/>
    <s v="Electronics|Mobiles&amp;Accessories|Smartphones&amp;BasicMobiles|BasicMobiles"/>
    <x v="1"/>
    <s v="Reliable (50+)"/>
    <n v="1055"/>
    <n v="1249"/>
    <x v="3"/>
    <n v="0.16"/>
    <x v="3"/>
    <n v="3.8"/>
    <x v="387"/>
    <x v="1"/>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r>
  <r>
    <s v="B0B5YBGCKD"/>
    <s v="POPIO Tempered Glass Compatible for iPhone 13 / iPhone 13 Pro/iPhone 14 (Transparent) Edge to Edge Full Screen Coverage with Installation Kit, Pack of 2"/>
    <s v="Electronics|Mobiles&amp;Accessories|MobileAccessories|Maintenance,Upkeep&amp;Repairs|ScreenProtectors"/>
    <x v="1"/>
    <s v="Reliable (50+)"/>
    <n v="150"/>
    <n v="599"/>
    <x v="1"/>
    <n v="0.75"/>
    <x v="2"/>
    <n v="4.3"/>
    <x v="388"/>
    <x v="2"/>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1GGKYKQM"/>
    <s v="Amazon Basics USB Type-C to USB-A 2.0 Male Fast Charging Cable for Laptop - 3 Feet (0.9 Meters), Black"/>
    <s v="Computers&amp;Accessories|Accessories&amp;Peripherals|Cables&amp;Accessories|Cables|USBCables"/>
    <x v="0"/>
    <s v="Reliable (50+)"/>
    <n v="219"/>
    <n v="700"/>
    <x v="0"/>
    <n v="0.69"/>
    <x v="0"/>
    <n v="4.3"/>
    <x v="389"/>
    <x v="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r>
  <r>
    <s v="B09MY4W73Q"/>
    <s v="Amozo Ultra Hybrid Camera and Drop Protection Back Cover Case for iPhone 13 (Polycarbonate| Back Transparent - Sides Black)"/>
    <s v="Electronics|Mobiles&amp;Accessories|MobileAccessories|Cases&amp;Covers|BasicCases"/>
    <x v="1"/>
    <s v="Reliable (50+)"/>
    <n v="474"/>
    <n v="1799"/>
    <x v="0"/>
    <n v="0.74"/>
    <x v="2"/>
    <n v="4.3"/>
    <x v="243"/>
    <x v="1"/>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8R69VDHT"/>
    <s v="Pinnaclz Original Combo of 2 Micro USB Fast Charging Cable, USB Charging Cable for Data Transfer Perfect for Android Smart Phones White 1.2 Meter Made in India (Pack of 2)"/>
    <s v="Computers&amp;Accessories|Accessories&amp;Peripherals|Cables&amp;Accessories|Cables|USBCables"/>
    <x v="0"/>
    <s v="Reliable (50+)"/>
    <n v="115"/>
    <n v="499"/>
    <x v="1"/>
    <n v="0.77"/>
    <x v="2"/>
    <n v="4"/>
    <x v="61"/>
    <x v="1"/>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r>
  <r>
    <s v="B09T37CKQ5"/>
    <s v="FLiX Usb Charger,Flix (Beetel) Bolt 2.4 Dual Poart,5V/2.4A/12W Usb Wall Charger Fast Charging,Adapter For Android/Iphone 11/Xs/Xs Max/Xr/X/8/7/6/Plus,Ipad Pro/Air 2/Mini 3/4,Samsung S4/S5 &amp; More-Black"/>
    <s v="Electronics|Mobiles&amp;Accessories|MobileAccessories|Chargers|WallChargers"/>
    <x v="1"/>
    <s v="Reliable (50+)"/>
    <n v="239"/>
    <n v="599"/>
    <x v="0"/>
    <n v="0.6"/>
    <x v="0"/>
    <n v="3.9"/>
    <x v="360"/>
    <x v="1"/>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GFPN6TP"/>
    <s v="Redmi 9A Sport (Coral Green, 3GB RAM, 32GB Storage) | 2GHz Octa-core Helio G25 Processor | 5000 mAh Battery"/>
    <s v="Electronics|Mobiles&amp;Accessories|Smartphones&amp;BasicMobiles|Smartphones"/>
    <x v="1"/>
    <s v="Reliable (50+)"/>
    <n v="7499"/>
    <n v="9499"/>
    <x v="2"/>
    <n v="0.21"/>
    <x v="3"/>
    <n v="4.0999999999999996"/>
    <x v="331"/>
    <x v="0"/>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B298D54H"/>
    <s v="Prolet Classic Bumper Case Cover for Samsung Galaxy Watch 4 44mm TPU Plated Full Screen Protector (Black)"/>
    <s v="Electronics|WearableTechnology|SmartWatches"/>
    <x v="1"/>
    <s v="Reliable (50+)"/>
    <n v="265"/>
    <n v="999"/>
    <x v="0"/>
    <n v="0.73"/>
    <x v="2"/>
    <n v="3.7"/>
    <x v="390"/>
    <x v="2"/>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VB57558"/>
    <s v="Samsung Galaxy S20 FE 5G (Cloud Navy, 8GB RAM, 128GB Storage) with No Cost EMI &amp; Additional Exchange Offers"/>
    <s v="Electronics|Mobiles&amp;Accessories|Smartphones&amp;BasicMobiles|Smartphones"/>
    <x v="1"/>
    <s v="Reliable (50+)"/>
    <n v="37990"/>
    <n v="74999"/>
    <x v="2"/>
    <n v="0.49"/>
    <x v="1"/>
    <n v="4.2"/>
    <x v="391"/>
    <x v="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x v="0"/>
    <s v="Reliable (50+)"/>
    <n v="199"/>
    <n v="499"/>
    <x v="1"/>
    <n v="0.6"/>
    <x v="0"/>
    <n v="4.0999999999999996"/>
    <x v="63"/>
    <x v="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r>
  <r>
    <s v="B09YLXYP7Y"/>
    <s v="Ambrane 60W / 3A Fast Charging Output Cable with Type-C to USB for Mobile, Neckband, True Wireless Earphone Charging, 480mbps Data Sync Speed, 1m Length (ACT - AZ10, Black)"/>
    <s v="Computers&amp;Accessories|Accessories&amp;Peripherals|Cables&amp;Accessories|Cables|USBCables"/>
    <x v="0"/>
    <s v="Reliable (50+)"/>
    <n v="179"/>
    <n v="399"/>
    <x v="1"/>
    <n v="0.55000000000000004"/>
    <x v="0"/>
    <n v="4"/>
    <x v="64"/>
    <x v="1"/>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x v="1"/>
    <s v="Reliable (50+)"/>
    <n v="1799"/>
    <n v="3999"/>
    <x v="2"/>
    <n v="0.55000000000000004"/>
    <x v="0"/>
    <n v="4.5999999999999996"/>
    <x v="392"/>
    <x v="2"/>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9NY6TRXG"/>
    <s v="POCO C31 (Royal Blue, 64 GB) (4 GB RAM)"/>
    <s v="Electronics|Mobiles&amp;Accessories|Smartphones&amp;BasicMobiles|Smartphones"/>
    <x v="1"/>
    <s v="Reliable (50+)"/>
    <n v="8499"/>
    <n v="11999"/>
    <x v="2"/>
    <n v="0.28999999999999998"/>
    <x v="3"/>
    <n v="3.9"/>
    <x v="393"/>
    <x v="2"/>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VPJ3P4"/>
    <s v="Noise ColorFit Pulse Grand Smart Watch with 1.69&quot;(4.29cm) HD Display, 60 Sports Modes, 150 Watch Faces, Fast Charge, Spo2, Stress, Sleep, Heart Rate Monitoring &amp; IP68 Waterproof (Electric Blue)"/>
    <s v="Electronics|WearableTechnology|SmartWatches"/>
    <x v="1"/>
    <s v="Reliable (50+)"/>
    <n v="1999"/>
    <n v="3999"/>
    <x v="2"/>
    <n v="0.5"/>
    <x v="1"/>
    <n v="4"/>
    <x v="268"/>
    <x v="0"/>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B3NDPCS9"/>
    <s v="Fire-Boltt Visionary 1.78&quot; AMOLED Bluetooth Calling Smartwatch with 368*448 Pixel Resolution 100+ Sports Mode, TWS Connection, Voice Assistance, SPO2 &amp; Heart Rate Monitoring"/>
    <s v="Electronics|WearableTechnology|SmartWatches"/>
    <x v="1"/>
    <s v="Reliable (50+)"/>
    <n v="3999"/>
    <n v="17999"/>
    <x v="2"/>
    <n v="0.78"/>
    <x v="2"/>
    <n v="4.3"/>
    <x v="394"/>
    <x v="0"/>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9VGKFM7Y"/>
    <s v="Amazon Basics 2 Amp USB Wall Charger &amp; Micro USB Cable (White)"/>
    <s v="Electronics|Mobiles&amp;Accessories|MobileAccessories|Chargers|WallChargers"/>
    <x v="1"/>
    <s v="Reliable (50+)"/>
    <n v="219"/>
    <n v="499"/>
    <x v="0"/>
    <n v="0.56000000000000005"/>
    <x v="0"/>
    <n v="4.4000000000000004"/>
    <x v="395"/>
    <x v="2"/>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r>
  <r>
    <s v="B07QCWY5XV"/>
    <s v="Mobilife Bluetooth Extendable Selfie Stick with Tripod Stand and Wireless Remote,3-in-1 Multifunctional Selfie Stick Tripod for iPhone Samsung Mi Realme Oppo Vivo Google More,Black"/>
    <s v="Electronics|Mobiles&amp;Accessories|MobileAccessories|Photo&amp;VideoAccessories|SelfieSticks"/>
    <x v="1"/>
    <s v="Reliable (50+)"/>
    <n v="599"/>
    <n v="1399"/>
    <x v="3"/>
    <n v="0.56999999999999995"/>
    <x v="0"/>
    <n v="4.0999999999999996"/>
    <x v="396"/>
    <x v="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98QXR9X2"/>
    <s v="Ambrane 27000mAh Power Bank, 20W Fast Charging, Triple Output, Type C PD (Input &amp; Output), Quick Charge, Li-Polymer, Multi-Layer Protection for iPhone, Smartphones &amp; Other Devices (Stylo Pro, Black)"/>
    <s v="Electronics|Mobiles&amp;Accessories|MobileAccessories|Chargers|PowerBanks"/>
    <x v="1"/>
    <s v="Reliable (50+)"/>
    <n v="2499"/>
    <n v="2999"/>
    <x v="2"/>
    <n v="0.17"/>
    <x v="3"/>
    <n v="4.0999999999999996"/>
    <x v="397"/>
    <x v="1"/>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s v="https://m.media-amazon.com/images/I/31zYqHExOPS._SX300_SY300_QL70_ML2_.jpg"/>
    <s v="https://www.amazon.in/Ambrane-Multi-Layer-Protection-Li-Polymer-Stylo/dp/B098QXR9X2/ref=sr_1_469?qid=1672895886&amp;s=electronics&amp;sr=1-469"/>
  </r>
  <r>
    <s v="B07H1S7XW8"/>
    <s v="STRIFF Wall Mount Phone Holder Wall Mount with Adhesive Strips, Charging Holder Compatible with iPhone, Smartphone and Mini Tablet (Pack of 1) (White)"/>
    <s v="Electronics|Mobiles&amp;Accessories|MobileAccessories|Mounts|Shower&amp;WallMounts"/>
    <x v="1"/>
    <s v="Reliable (50+)"/>
    <n v="89"/>
    <n v="499"/>
    <x v="1"/>
    <n v="0.82"/>
    <x v="2"/>
    <n v="4.0999999999999996"/>
    <x v="398"/>
    <x v="1"/>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NXFDTZ2"/>
    <s v="Fire-Boltt Tank 1.85&quot; Bluetooth Calling Smart Watch, 123 Sports Mode, 8 UI Interactions, Built in Speaker &amp; Mic, 7 Days Battery &amp; Fire-Boltt Health Suite"/>
    <s v="Electronics|WearableTechnology|SmartWatches"/>
    <x v="1"/>
    <s v="Reliable (50+)"/>
    <n v="2999"/>
    <n v="11999"/>
    <x v="2"/>
    <n v="0.75"/>
    <x v="2"/>
    <n v="4.4000000000000004"/>
    <x v="399"/>
    <x v="2"/>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8ZFJY82"/>
    <s v="Elv Aluminium Adjustable Mobile Phone Foldable Holder Tabletop Stand Dock Mount for All Smartphones, Tabs, Kindle, iPad (Moonlight Silver)"/>
    <s v="Electronics|Mobiles&amp;Accessories|MobileAccessories|Stands"/>
    <x v="1"/>
    <s v="Reliable (50+)"/>
    <n v="314"/>
    <n v="1499"/>
    <x v="0"/>
    <n v="0.79"/>
    <x v="2"/>
    <n v="4.5"/>
    <x v="334"/>
    <x v="0"/>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B4F4QZ1H"/>
    <s v="Samsung Galaxy M13 5G (Stardust Brown, 6GB, 128GB Storage) | 5000mAh Battery | Upto 12GB RAM with RAM Plus"/>
    <s v="Electronics|Mobiles&amp;Accessories|Smartphones&amp;BasicMobiles|Smartphones"/>
    <x v="1"/>
    <s v="Reliable (50+)"/>
    <n v="13999"/>
    <n v="19499"/>
    <x v="2"/>
    <n v="0.28000000000000003"/>
    <x v="3"/>
    <n v="4.0999999999999996"/>
    <x v="271"/>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9BCNQ9R2"/>
    <s v="DYAZO USB 3.0 Type C Female to USB A Male Connector/Converter/Adapter Compatible for Samsung Galaxy Note s 20 10 Plus Ultra,Google Pixel 4 5 3 2 &amp; Other Type-c Devices"/>
    <s v="Electronics|Mobiles&amp;Accessories|MobileAccessories|Cables&amp;Adapters|OTGAdapters"/>
    <x v="1"/>
    <s v="Reliable (50+)"/>
    <n v="139"/>
    <n v="499"/>
    <x v="1"/>
    <n v="0.72"/>
    <x v="2"/>
    <n v="4.2"/>
    <x v="400"/>
    <x v="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B9BD2YL4"/>
    <s v="KINGONE Wireless Charging Pencil (2nd Generation) for iPad with Magnetic and Tilt Sensitive, Palm Rejection, Compatible with Apple iPad Pro 11 inch 1/2/3/4, iPad Pro 12.9 Inch 3/4/5/6, iPad Air 4/5, mini6"/>
    <s v="Electronics|Mobiles&amp;Accessories|MobileAccessories|StylusPens"/>
    <x v="1"/>
    <s v="Reliable (50+)"/>
    <n v="2599"/>
    <n v="6999"/>
    <x v="2"/>
    <n v="0.63"/>
    <x v="0"/>
    <n v="4.5"/>
    <x v="401"/>
    <x v="1"/>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71Z8M4KX"/>
    <s v="boAt BassHeads 100 in-Ear Wired Headphones with Mic (Black)"/>
    <s v="Electronics|Headphones,Earbuds&amp;Accessories|Headphones|In-Ear"/>
    <x v="1"/>
    <s v="Reliable (50+)"/>
    <n v="365"/>
    <n v="999"/>
    <x v="0"/>
    <n v="0.63"/>
    <x v="0"/>
    <n v="4.0999999999999996"/>
    <x v="402"/>
    <x v="0"/>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N3ZNHTY"/>
    <s v="boAt Airdopes 141 Bluetooth Truly Wireless in Ear Earbuds with mic, 42H Playtime, Beast Mode(Low Latency Upto 80ms) for Gaming, ENx Tech, ASAP Charge, IWP, IPX4 Water Resistance (Bold Black)"/>
    <s v="Electronics|Headphones,Earbuds&amp;Accessories|Headphones|In-Ear"/>
    <x v="1"/>
    <s v="Reliable (50+)"/>
    <n v="1499"/>
    <n v="4490"/>
    <x v="3"/>
    <n v="0.67"/>
    <x v="0"/>
    <n v="3.9"/>
    <x v="403"/>
    <x v="0"/>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B3RRWSF6"/>
    <s v="Fire-Boltt Phoenix Smart Watch with Bluetooth Calling 1.3&quot;,120+ Sports Modes, 240*240 PX High Res with SpO2, Heart Rate Monitoring &amp; IP67 Rating"/>
    <s v="Electronics|WearableTechnology|SmartWatches"/>
    <x v="1"/>
    <s v="Reliable (50+)"/>
    <n v="1998"/>
    <n v="9999"/>
    <x v="2"/>
    <n v="0.8"/>
    <x v="2"/>
    <n v="4.3"/>
    <x v="404"/>
    <x v="0"/>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s v="B0B5B6PQCT"/>
    <s v="boAt Wave Call Smart Watch, Smart Talk with Advanced Dedicated Bluetooth Calling Chip, 1.69â€ HD Display with 550 NITS &amp; 70% Color Gamut, 150+ Watch Faces, Multi-Sport Modes,HR,SpO2, IP68(Active Black)"/>
    <s v="Electronics|WearableTechnology|SmartWatches"/>
    <x v="1"/>
    <s v="Reliable (50+)"/>
    <n v="1799"/>
    <n v="7990"/>
    <x v="2"/>
    <n v="0.77"/>
    <x v="2"/>
    <n v="3.8"/>
    <x v="322"/>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s v="B005FYNT3G"/>
    <s v="SanDisk Cruzer Blade 32GB USB Flash Drive"/>
    <s v="Computers&amp;Accessories|ExternalDevices&amp;DataStorage|PenDrives"/>
    <x v="0"/>
    <s v="Reliable (50+)"/>
    <n v="289"/>
    <n v="650"/>
    <x v="0"/>
    <n v="0.56000000000000005"/>
    <x v="0"/>
    <n v="4.3"/>
    <x v="405"/>
    <x v="0"/>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1J0XWYKQ"/>
    <s v="Logitech B170 Wireless Mouse, 2.4 GHz with USB Nano Receiver, Optical Tracking, 12-Months Battery Life, Ambidextrous, PC/Mac/Laptop - Black"/>
    <s v="Computers&amp;Accessories|Accessories&amp;Peripherals|Keyboards,Mice&amp;InputDevices|Mice"/>
    <x v="0"/>
    <s v="Reliable (50+)"/>
    <n v="599"/>
    <n v="895"/>
    <x v="3"/>
    <n v="0.33"/>
    <x v="1"/>
    <n v="4.4000000000000004"/>
    <x v="406"/>
    <x v="0"/>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9CTRPSJR"/>
    <s v="Storio Kids Toys LCD Writing Tablet 8.5Inch E-Note Pad Best Birthday Gift for Girls Boys, Multicolor (SC1667)"/>
    <s v="Computers&amp;Accessories|Accessories&amp;Peripherals|Keyboards,Mice&amp;InputDevices|GraphicTablets"/>
    <x v="0"/>
    <s v="Reliable (50+)"/>
    <n v="217"/>
    <n v="237"/>
    <x v="0"/>
    <n v="0.08"/>
    <x v="3"/>
    <n v="3.8"/>
    <x v="407"/>
    <x v="1"/>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JQN8DGZ"/>
    <s v="boAt Airdopes 121v2 in-Ear True Wireless Earbuds with Upto 14 Hours Playback, 8MM Drivers, Battery Indicators, Lightweight Earbuds &amp; Multifunction Controls (Active Black, with Mic)"/>
    <s v="Electronics|Headphones,Earbuds&amp;Accessories|Headphones|In-Ear"/>
    <x v="1"/>
    <s v="Reliable (50+)"/>
    <n v="1299"/>
    <n v="2990"/>
    <x v="3"/>
    <n v="0.56999999999999995"/>
    <x v="0"/>
    <n v="3.8"/>
    <x v="408"/>
    <x v="0"/>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B72BSW7K"/>
    <s v="SKE Bed Study Table Portable Wood Multifunction Laptop-Table Lapdesk for Children Bed Foldabe Table Work with Tablet Slot &amp; Cup Holder Brown Black"/>
    <s v="Computers&amp;Accessories|Accessories&amp;Peripherals|LaptopAccessories|Lapdesks"/>
    <x v="0"/>
    <s v="Reliable (50+)"/>
    <n v="263"/>
    <n v="699"/>
    <x v="0"/>
    <n v="0.62"/>
    <x v="0"/>
    <n v="3.5"/>
    <x v="409"/>
    <x v="2"/>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BDRVFDKP"/>
    <s v="SanDisk UltraÂ® microSDXCâ„¢ UHS-I Card, 64GB, 140MB/s R, 10 Y Warranty, for Smartphones"/>
    <s v="Electronics|Accessories|MemoryCards|MicroSD"/>
    <x v="1"/>
    <s v="Reliable (50+)"/>
    <n v="569"/>
    <n v="1000"/>
    <x v="3"/>
    <n v="0.43"/>
    <x v="1"/>
    <n v="4.4000000000000004"/>
    <x v="410"/>
    <x v="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s v="B0B5LVS732"/>
    <s v="Noise Pulse Go Buzz Smart Watch Bluetooth Calling with 1.69&quot; Display, 550 NITS, 150+ Cloud Watch Face, SPo2, Heart Rate Tracking, 100 Sports Mode with Auto Detection, Longer Battery (Jet Black)"/>
    <s v="Electronics|WearableTechnology|SmartWatches"/>
    <x v="1"/>
    <s v="Reliable (50+)"/>
    <n v="1999"/>
    <n v="4999"/>
    <x v="2"/>
    <n v="0.6"/>
    <x v="0"/>
    <n v="4.0999999999999996"/>
    <x v="257"/>
    <x v="0"/>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r>
  <r>
    <s v="B08TV2P1N8"/>
    <s v="boAt Rockerz 255 Pro+ in-Ear Bluetooth Neckband with Upto 40 Hours Playback, ASAP  Charge, IPX7, Dual Pairing, BT v5.0, with Mic (Active Black)"/>
    <s v="Electronics|Headphones,Earbuds&amp;Accessories|Headphones|In-Ear"/>
    <x v="1"/>
    <s v="Reliable (50+)"/>
    <n v="1399"/>
    <n v="3990"/>
    <x v="3"/>
    <n v="0.65"/>
    <x v="0"/>
    <n v="4.0999999999999996"/>
    <x v="411"/>
    <x v="0"/>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7XCM6T4N"/>
    <s v="STRIFF Adjustable Laptop Tabletop Stand Patented Riser Ventilated Portable Foldable Compatible with MacBook Notebook Tablet Tray Desk Table Book with Free Phone Stand (Black)"/>
    <s v="Computers&amp;Accessories|Accessories&amp;Peripherals|LaptopAccessories|NotebookComputerStands"/>
    <x v="0"/>
    <s v="Reliable (50+)"/>
    <n v="349"/>
    <n v="1499"/>
    <x v="0"/>
    <n v="0.77"/>
    <x v="2"/>
    <n v="4.3"/>
    <x v="412"/>
    <x v="0"/>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T5DKR5D"/>
    <s v="ZEBRONICS Zeb-Bro in Ear Wired Earphones with Mic, 3.5mm Audio Jack, 10mm Drivers, Phone/Tablet Compatible(Black)"/>
    <s v="Electronics|Headphones,Earbuds&amp;Accessories|Headphones|In-Ear"/>
    <x v="1"/>
    <s v="Reliable (50+)"/>
    <n v="149"/>
    <n v="399"/>
    <x v="1"/>
    <n v="0.63"/>
    <x v="0"/>
    <n v="3.5"/>
    <x v="413"/>
    <x v="0"/>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1DEWVZ2C"/>
    <s v="JBL C100SI Wired In Ear Headphones with Mic, JBL Pure Bass Sound, One Button Multi-function Remote, Angled Buds for Comfort fit (Black)"/>
    <s v="Electronics|Headphones,Earbuds&amp;Accessories|Headphones|In-Ear"/>
    <x v="1"/>
    <s v="Reliable (50+)"/>
    <n v="599"/>
    <n v="999"/>
    <x v="3"/>
    <n v="0.4"/>
    <x v="1"/>
    <n v="4.0999999999999996"/>
    <x v="414"/>
    <x v="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r>
  <r>
    <s v="B07PR1CL3S"/>
    <s v="boAt Rockerz 450 Bluetooth On Ear Headphones with Mic, Upto 15 Hours Playback, 40MM Drivers, Padded Ear Cushions, Integrated Controls and Dual Modes(Luscious Black)"/>
    <s v="Electronics|Headphones,Earbuds&amp;Accessories|Headphones|On-Ear"/>
    <x v="1"/>
    <s v="Reliable (50+)"/>
    <n v="1220"/>
    <n v="3990"/>
    <x v="3"/>
    <n v="0.69"/>
    <x v="0"/>
    <n v="4.0999999999999996"/>
    <x v="415"/>
    <x v="0"/>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9V12K8NT"/>
    <s v="boAt Wave Lite Smartwatch with 1.69&quot; HD Display, Sleek Metal Body, HR &amp; SpO2 Level Monitor, 140+ Watch Faces, Activity Tracker, Multiple Sports Modes, IP68 &amp; 7 Days Battery Life(Active Black)"/>
    <s v="Electronics|WearableTechnology|SmartWatches"/>
    <x v="1"/>
    <s v="Reliable (50+)"/>
    <n v="1499"/>
    <n v="6990"/>
    <x v="3"/>
    <n v="0.79"/>
    <x v="2"/>
    <n v="3.9"/>
    <x v="416"/>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à¤‰à¤ªà¤¯à¥‹à¤—à¥€ à¤à¤µà¤‚ à¤¸à¤‚à¤¤à¥‹à¤·à¤œà¤¨à¤•,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
    <s v="https://m.media-amazon.com/images/W/WEBP_402378-T1/images/I/41rxRY5TDSL._SX300_SY300_QL70_FMwebp_.jpg"/>
    <s v="https://www.amazon.in/boAt-Wave-Lite-Smartwatch-Activity/dp/B09V12K8NT/ref=sr_1_17?qid=1672902995&amp;s=computers&amp;sr=1-17"/>
  </r>
  <r>
    <s v="B07JQKQ91F"/>
    <s v="JBL C50HI, Wired in Ear Headphones with Mic, One Button Multi-Function Remote, Lightweight &amp; Comfortable fit (Black)"/>
    <s v="Electronics|Headphones,Earbuds&amp;Accessories|Headphones|In-Ear"/>
    <x v="1"/>
    <s v="Reliable (50+)"/>
    <n v="499"/>
    <n v="999"/>
    <x v="0"/>
    <n v="0.5"/>
    <x v="1"/>
    <n v="3.9"/>
    <x v="417"/>
    <x v="0"/>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W56G1K9"/>
    <s v="LAPSTER Spiral Charger Spiral Charger Cable Protectors for Wires Data Cable Saver Charging Cord Protective Cable Cover Set of 3 (12 Pieces)"/>
    <s v="Computers&amp;Accessories|Accessories&amp;Peripherals|Cables&amp;Accessories|CableConnectionProtectors"/>
    <x v="0"/>
    <s v="Reliable (50+)"/>
    <n v="99"/>
    <n v="999"/>
    <x v="1"/>
    <n v="0.9"/>
    <x v="2"/>
    <n v="4.0999999999999996"/>
    <x v="418"/>
    <x v="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7WG8PDCW"/>
    <s v="pTron Bullet Pro 36W PD Quick Charger, 3 Port Fast Car Charger Adapter - Compatible with All Smartphones &amp; Tablets (Black)"/>
    <s v="Electronics|Mobiles&amp;Accessories|MobileAccessories|Chargers|AutomobileChargers"/>
    <x v="1"/>
    <s v="Reliable (50+)"/>
    <n v="349"/>
    <n v="1299"/>
    <x v="0"/>
    <n v="0.73"/>
    <x v="2"/>
    <n v="4"/>
    <x v="419"/>
    <x v="0"/>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s v="B01L8ZNWN2"/>
    <s v="HP v236w USB 2.0 64GB Pen Drive, Metal"/>
    <s v="Computers&amp;Accessories|ExternalDevices&amp;DataStorage|PenDrives"/>
    <x v="0"/>
    <s v="Reliable (50+)"/>
    <n v="475"/>
    <n v="1500"/>
    <x v="0"/>
    <n v="0.68"/>
    <x v="0"/>
    <n v="4.2"/>
    <x v="420"/>
    <x v="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r>
  <r>
    <s v="B009VCGPSY"/>
    <s v="HP X1000 Wired USB Mouse with 3 Handy Buttons, Fast-Moving Scroll Wheel and Optical Sensor works on most Surfaces (H2C21AA, Black/Grey)"/>
    <s v="Computers&amp;Accessories|Accessories&amp;Peripherals|Keyboards,Mice&amp;InputDevices|Mice"/>
    <x v="0"/>
    <s v="Reliable (50+)"/>
    <n v="269"/>
    <n v="649"/>
    <x v="0"/>
    <n v="0.59"/>
    <x v="0"/>
    <n v="4.3"/>
    <x v="421"/>
    <x v="0"/>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296NTFV"/>
    <s v="Portronics Toad 23 Wireless Optical Mouse with 2.4GHz, USB Nano Dongle, Optical Orientation, Click Wheel, Adjustable DPI(Black)"/>
    <s v="Computers&amp;Accessories|Accessories&amp;Peripherals|Keyboards,Mice&amp;InputDevices|Mice"/>
    <x v="0"/>
    <s v="Reliable (50+)"/>
    <n v="299"/>
    <n v="599"/>
    <x v="0"/>
    <n v="0.5"/>
    <x v="1"/>
    <n v="4.0999999999999996"/>
    <x v="422"/>
    <x v="1"/>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NVPSCQT"/>
    <s v="Noise ColorFit Pulse Grand Smart Watch with 1.69&quot;(4.29cm) HD Display, 60 Sports Modes, 150 Watch Faces, Fast Charge, Spo2, Stress, Sleep, Heart Rate Monitoring &amp; IP68 Waterproof (Jet Black)"/>
    <s v="Electronics|WearableTechnology|SmartWatches"/>
    <x v="1"/>
    <s v="Reliable (50+)"/>
    <n v="1599"/>
    <n v="3999"/>
    <x v="2"/>
    <n v="0.6"/>
    <x v="0"/>
    <n v="4"/>
    <x v="268"/>
    <x v="0"/>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r>
  <r>
    <s v="B09YV4RG4D"/>
    <s v="Fire-Boltt Ninja 3 Smartwatch Full Touch 1.69 &amp; 60 Sports Modes with IP68, Sp02 Tracking, Over 100 Cloud based watch faces - Black"/>
    <s v="Electronics|WearableTechnology|SmartWatches"/>
    <x v="1"/>
    <s v="Reliable (50+)"/>
    <n v="1499"/>
    <n v="7999"/>
    <x v="3"/>
    <n v="0.81"/>
    <x v="2"/>
    <n v="4.2"/>
    <x v="359"/>
    <x v="0"/>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s v="B07TCN5VR9"/>
    <s v="Boult Audio BassBuds X1 in-Ear Wired Earphones with 10mm Extra Bass Driver and HD Sound with mic(Black)"/>
    <s v="Electronics|Headphones,Earbuds&amp;Accessories|Headphones|In-Ear"/>
    <x v="1"/>
    <s v="Reliable (50+)"/>
    <n v="329"/>
    <n v="999"/>
    <x v="0"/>
    <n v="0.67"/>
    <x v="0"/>
    <n v="3.9"/>
    <x v="423"/>
    <x v="0"/>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0ZYLMQH0"/>
    <s v="Dell KB216 Wired Multimedia USB Keyboard with Super Quite Plunger Keys with Spill-Resistant â€“ Black"/>
    <s v="Computers&amp;Accessories|Accessories&amp;Peripherals|Keyboards,Mice&amp;InputDevices|Keyboards"/>
    <x v="0"/>
    <s v="Reliable (50+)"/>
    <n v="549"/>
    <n v="1799"/>
    <x v="3"/>
    <n v="0.69"/>
    <x v="0"/>
    <n v="4.3"/>
    <x v="424"/>
    <x v="0"/>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9YV4MW2T"/>
    <s v="Fire-Boltt India's No 1 Smartwatch Brand Talk 2 Bluetooth Calling Smartwatch with Dual Button, Hands On Voice Assistance, 60 Sports Modes, in Built Mic &amp; Speaker with IP68 Rating"/>
    <s v="Electronics|WearableTechnology|SmartWatches"/>
    <x v="1"/>
    <s v="Reliable (50+)"/>
    <n v="2199"/>
    <n v="9999"/>
    <x v="2"/>
    <n v="0.78"/>
    <x v="2"/>
    <n v="4.2"/>
    <x v="425"/>
    <x v="0"/>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s v="B01HJI0FS2"/>
    <s v="Dell MS116 1000Dpi USB Wired Optical Mouse, Led Tracking, Scrolling Wheel, Plug and Play."/>
    <s v="Computers&amp;Accessories|Accessories&amp;Peripherals|Keyboards,Mice&amp;InputDevices|Mice"/>
    <x v="0"/>
    <s v="Reliable (50+)"/>
    <n v="299"/>
    <n v="650"/>
    <x v="0"/>
    <n v="0.54"/>
    <x v="0"/>
    <n v="4.5"/>
    <x v="426"/>
    <x v="0"/>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76B8G5D8"/>
    <s v="Boya ByM1 Auxiliary Omnidirectional Lavalier Condenser Microphone with 20ft Audio Cable (Black)"/>
    <s v="MusicalInstruments|Microphones|Condenser"/>
    <x v="2"/>
    <s v="Small Sample (&lt;10)"/>
    <n v="798"/>
    <n v="1995"/>
    <x v="3"/>
    <n v="0.6"/>
    <x v="0"/>
    <n v="4"/>
    <x v="427"/>
    <x v="0"/>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7JW9H4J1"/>
    <s v="Wayona Nylon Braided USB to Lightning Fast Charging and Data Sync Cable Compatible for iPhone 13, 12,11, X, 8, 7, 6, 5, iPad Air, Pro, Mini (3 FT Pack of 1, Grey)"/>
    <s v="Computers&amp;Accessories|Accessories&amp;Peripherals|Cables&amp;Accessories|Cables|USBCables"/>
    <x v="0"/>
    <s v="Reliable (50+)"/>
    <n v="399"/>
    <n v="1099"/>
    <x v="0"/>
    <n v="0.64"/>
    <x v="0"/>
    <n v="4.2"/>
    <x v="0"/>
    <x v="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r>
  <r>
    <s v="B014SZO90Y"/>
    <s v="Duracell Ultra Alkaline AA Battery, 8 Pcs"/>
    <s v="Electronics|GeneralPurposeBatteries&amp;BatteryChargers|DisposableBatteries"/>
    <x v="1"/>
    <s v="Reliable (50+)"/>
    <n v="266"/>
    <n v="315"/>
    <x v="0"/>
    <n v="0.16"/>
    <x v="3"/>
    <n v="4.5"/>
    <x v="428"/>
    <x v="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7KCMR8D6"/>
    <s v="Classmate Octane Neon- Blue Gel Pens(Pack of 5)|Smooth Writing Pen|Attractive body colour for Boys &amp; Girls|Waterproof ink for smudge free writing|Preferred by Students for Exam|Study at home essential"/>
    <s v="OfficeProducts|OfficePaperProducts|Paper|Stationery|Pens,Pencils&amp;WritingSupplies|Pens&amp;Refills|GelInkRollerballPens"/>
    <x v="3"/>
    <s v="Caution (10-50)"/>
    <n v="50"/>
    <n v="50"/>
    <x v="1"/>
    <n v="0"/>
    <x v="3"/>
    <n v="4.3"/>
    <x v="429"/>
    <x v="1"/>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0N1U9AJS"/>
    <s v="3M Scotch Double Sided Heavy Duty Tape(1m holds 4.5Kgs) for indoor hanging applications (Photo frames, Mirrors, Key Holders, Car Interiors, Extension Boards, Wall decoration, etc)(L: 3m, W: 24mm)"/>
    <s v="Home&amp;Kitchen|CraftMaterials|Scrapbooking|Tape"/>
    <x v="4"/>
    <s v="Reliable (50+)"/>
    <n v="130"/>
    <n v="165"/>
    <x v="1"/>
    <n v="0.21"/>
    <x v="3"/>
    <n v="3.9"/>
    <x v="430"/>
    <x v="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KY3FNQP"/>
    <s v="boAt Bassheads 152 in Ear Wired Earphones with Mic(Active Black)"/>
    <s v="Electronics|Headphones,Earbuds&amp;Accessories|Headphones|In-Ear"/>
    <x v="1"/>
    <s v="Reliable (50+)"/>
    <n v="449"/>
    <n v="1290"/>
    <x v="0"/>
    <n v="0.65"/>
    <x v="0"/>
    <n v="4.0999999999999996"/>
    <x v="431"/>
    <x v="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B3N7LR6K"/>
    <s v="Fire-Boltt Visionary 1.78&quot; AMOLED Bluetooth Calling Smartwatch with 368*448 Pixel Resolution 100+ Sports Mode, TWS Connection, Voice Assistance, SPO2 &amp; Heart Rate Monitoring"/>
    <s v="Electronics|WearableTechnology|SmartWatches"/>
    <x v="1"/>
    <s v="Reliable (50+)"/>
    <n v="3999"/>
    <n v="16999"/>
    <x v="2"/>
    <n v="0.76"/>
    <x v="2"/>
    <n v="4.3"/>
    <x v="432"/>
    <x v="0"/>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s v="B07QZ3CZ48"/>
    <s v="boAt BassHeads 122 Wired Earphones with Heavy Bass, Integrated Controls and Mic (Gun Metal)"/>
    <s v="Electronics|Headphones,Earbuds&amp;Accessories|Headphones|In-Ear"/>
    <x v="1"/>
    <s v="Reliable (50+)"/>
    <n v="399"/>
    <n v="1290"/>
    <x v="0"/>
    <n v="0.69"/>
    <x v="0"/>
    <n v="4.2"/>
    <x v="433"/>
    <x v="2"/>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r>
  <r>
    <s v="B09T3H12GV"/>
    <s v="Dell USB Wireless Keyboard and Mouse Set- KM3322W, Anti-Fade &amp; Spill-Resistant Keys, up to 36 Month Battery Life, 3Y Advance Exchange Warranty, Black"/>
    <s v="Computers&amp;Accessories|Accessories&amp;Peripherals|Keyboards,Mice&amp;InputDevices|Keyboard&amp;MouseSets"/>
    <x v="0"/>
    <s v="Reliable (50+)"/>
    <n v="1399"/>
    <n v="2498"/>
    <x v="3"/>
    <n v="0.44"/>
    <x v="1"/>
    <n v="4.2"/>
    <x v="434"/>
    <x v="0"/>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8NS6PVG"/>
    <s v="Ambrane Unbreakable 60W / 3A Fast Charging 1.5m Braided Type C Cable for Smartphones, Tablets, Laptops &amp; other Type C devices, PD Technology, 480Mbps Data Sync, Quick Charge 3.0 (RCT15A, Black)"/>
    <s v="Computers&amp;Accessories|Accessories&amp;Peripherals|Cables&amp;Accessories|Cables|USBCables"/>
    <x v="0"/>
    <s v="Reliable (50+)"/>
    <n v="199"/>
    <n v="349"/>
    <x v="1"/>
    <n v="0.43"/>
    <x v="1"/>
    <n v="4"/>
    <x v="1"/>
    <x v="0"/>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r>
  <r>
    <s v="B096MSW6CT"/>
    <s v="Sounce Fast Phone Charging Cable &amp; Data Sync USB Cable Compatible for iPhone 13, 12,11, X, 8, 7, 6, 5, iPad Air, Pro, Mini &amp; iOS Devices"/>
    <s v="Computers&amp;Accessories|Accessories&amp;Peripherals|Cables&amp;Accessories|Cables|USBCables"/>
    <x v="0"/>
    <s v="Reliable (50+)"/>
    <n v="199"/>
    <n v="999"/>
    <x v="1"/>
    <n v="0.8"/>
    <x v="2"/>
    <n v="3.9"/>
    <x v="2"/>
    <x v="1"/>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r>
  <r>
    <s v="B09ZQK9X8G"/>
    <s v="Noise ColorFit Pro 4 Advanced Bluetooth Calling Smart Watch with 1.72&quot; TruView Display, Fully-Functional Digital Crown, 311 PPI, 60Hz Refresh Rate, 500 NITS Brightness (Charcoal Black)"/>
    <s v="Electronics|WearableTechnology|SmartWatches"/>
    <x v="1"/>
    <s v="Reliable (50+)"/>
    <n v="2998"/>
    <n v="5999"/>
    <x v="2"/>
    <n v="0.5"/>
    <x v="1"/>
    <n v="4.0999999999999996"/>
    <x v="278"/>
    <x v="1"/>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s v="B08ZJDWTJ1"/>
    <s v="Seagate Expansion 1TB External HDD - USB 3.0 for Windows and Mac with 3 yr Data Recovery Services, Portable Hard Drive (STKM1000400)"/>
    <s v="Computers&amp;Accessories|ExternalDevices&amp;DataStorage|ExternalHardDisks"/>
    <x v="0"/>
    <s v="Reliable (50+)"/>
    <n v="4098"/>
    <n v="4999"/>
    <x v="2"/>
    <n v="0.18"/>
    <x v="3"/>
    <n v="4.5"/>
    <x v="435"/>
    <x v="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FTFXNNB"/>
    <s v="HP w100 480P 30 FPS Digital Webcam with Built-in Mic, Plug and Play Setup, Wide-Angle View for Video Calling on Skype, Zoom, Microsoft Teams and Other Apps (Black)"/>
    <s v="Electronics|Cameras&amp;Photography|VideoCameras"/>
    <x v="1"/>
    <s v="Reliable (50+)"/>
    <n v="499"/>
    <n v="1999"/>
    <x v="0"/>
    <n v="0.75"/>
    <x v="2"/>
    <n v="3.7"/>
    <x v="436"/>
    <x v="1"/>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YDFX7Y1"/>
    <s v="ZEBRONICS Zeb-Dash Plus 2.4GHz High Precision Wireless Mouse with up to 1600 DPI, Power Saving Mode, Nano Receiver and Plug &amp; Play Usage - USB"/>
    <s v="Computers&amp;Accessories|Accessories&amp;Peripherals|Keyboards,Mice&amp;InputDevices|Mice"/>
    <x v="0"/>
    <s v="Reliable (50+)"/>
    <n v="299"/>
    <n v="449"/>
    <x v="0"/>
    <n v="0.33"/>
    <x v="1"/>
    <n v="3.5"/>
    <x v="437"/>
    <x v="0"/>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HDJ86NZ"/>
    <s v="boAt Deuce USB 300 2 in 1 Type-C &amp; Micro USB Stress Resistant, Tangle-Free, Sturdy Cable with 3A Fast Charging &amp; 480mbps Data Transmission, 10000+ Bends Lifespan and Extended 1.5m Length(Martian Red)"/>
    <s v="Computers&amp;Accessories|Accessories&amp;Peripherals|Cables&amp;Accessories|Cables|USBCables"/>
    <x v="0"/>
    <s v="Reliable (50+)"/>
    <n v="329"/>
    <n v="699"/>
    <x v="0"/>
    <n v="0.53"/>
    <x v="0"/>
    <n v="4.2"/>
    <x v="288"/>
    <x v="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r>
  <r>
    <s v="B087FXHB6J"/>
    <s v="Zebronics Zeb-Companion 107 USB Wireless Keyboard and Mouse Set with Nano Receiver (Black)"/>
    <s v="Computers&amp;Accessories|Accessories&amp;Peripherals|Keyboards,Mice&amp;InputDevices|Keyboard&amp;MouseSets"/>
    <x v="0"/>
    <s v="Reliable (50+)"/>
    <n v="699"/>
    <n v="999"/>
    <x v="3"/>
    <n v="0.3"/>
    <x v="3"/>
    <n v="3.5"/>
    <x v="438"/>
    <x v="0"/>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7N42JB4S"/>
    <s v="SYVO WT 3130 Aluminum Tripod (133CM), Universal Lightweight Tripod with Mobile Phone Holder Mount &amp; Carry Bag for All Smart Phones, Gopro, Cameras - Brown"/>
    <s v="Electronics|Cameras&amp;Photography|Accessories|Tripods&amp;Monopods|Tabletop&amp;TravelTripods"/>
    <x v="1"/>
    <s v="Reliable (50+)"/>
    <n v="799"/>
    <n v="3990"/>
    <x v="3"/>
    <n v="0.8"/>
    <x v="2"/>
    <n v="4.3"/>
    <x v="439"/>
    <x v="0"/>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r>
  <r>
    <s v="B0B31BYXQQ"/>
    <s v="Boult Audio Airbass Z20 True Wireless, 40H Battery Life, Zen ENC Mic, Type-C Lightning Boult Fast Charging (10Mins=100Mins), BoomX Tech Bass, ENC, IPX5 in Ear Earbuds with mic (Green)"/>
    <s v="Electronics|Headphones,Earbuds&amp;Accessories|Headphones|In-Ear"/>
    <x v="1"/>
    <s v="Reliable (50+)"/>
    <n v="1399"/>
    <n v="5499"/>
    <x v="3"/>
    <n v="0.75"/>
    <x v="2"/>
    <n v="3.9"/>
    <x v="440"/>
    <x v="1"/>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8CF3B7N1"/>
    <s v="Portronics Konnect L 1.2M Fast Charging 3A 8 Pin USB Cable with Charge &amp; Sync Function for iPhone, iPad (Grey)"/>
    <s v="Computers&amp;Accessories|Accessories&amp;Peripherals|Cables&amp;Accessories|Cables|USBCables"/>
    <x v="0"/>
    <s v="Reliable (50+)"/>
    <n v="154"/>
    <n v="399"/>
    <x v="1"/>
    <n v="0.61"/>
    <x v="0"/>
    <n v="4.2"/>
    <x v="4"/>
    <x v="0"/>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â€™t sure if it would work well with my iPhone 12 or whether it would impact my iPhoneâ€™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r>
  <r>
    <s v="B07SLMR1K6"/>
    <s v="SanDisk Ultra Flair 64GB USB 3.0 Pen Drive, Multicolor"/>
    <s v="Computers&amp;Accessories|ExternalDevices&amp;DataStorage|PenDrives"/>
    <x v="0"/>
    <s v="Reliable (50+)"/>
    <n v="519"/>
    <n v="1350"/>
    <x v="3"/>
    <n v="0.62"/>
    <x v="0"/>
    <n v="4.3"/>
    <x v="441"/>
    <x v="0"/>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MQSCJQ1"/>
    <s v="boAt Xtend Smartwatch with Alexa Built-in, 1.69â€ HD Display, Multiple Watch Faces, Stress Monitor, Heart &amp; SpO2 Monitoring, 14 Sports Modes, Sleep Monitor, 5 ATM &amp; 7 Days Battery(Charcoal Black)"/>
    <s v="Electronics|WearableTechnology|SmartWatches"/>
    <x v="1"/>
    <s v="Reliable (50+)"/>
    <n v="2299"/>
    <n v="7990"/>
    <x v="2"/>
    <n v="0.71"/>
    <x v="2"/>
    <n v="4.2"/>
    <x v="442"/>
    <x v="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r>
  <r>
    <s v="B094YFFSMY"/>
    <s v="Tygot Bluetooth Extendable Selfie Sticks with Wireless Remote and Tripod Stand, 3-in-1 Multifunctional Selfie Stick with Tripod Stand Compatible with iPhone/OnePlus/Samsung/Oppo/Vivo and All Phones"/>
    <s v="Electronics|Mobiles&amp;Accessories|MobileAccessories|Photo&amp;VideoAccessories|SelfieSticks"/>
    <x v="1"/>
    <s v="Reliable (50+)"/>
    <n v="399"/>
    <n v="1999"/>
    <x v="0"/>
    <n v="0.8"/>
    <x v="2"/>
    <n v="4"/>
    <x v="291"/>
    <x v="1"/>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r>
  <r>
    <s v="B092X94QNQ"/>
    <s v="boAt Rockerz 330 in-Ear Bluetooth Neckband with Upto 30 Hours Playtime, ASAP  Charge, Signature Sound, Dual Pairing &amp; IPX5 with Mic (Active Black)"/>
    <s v="Electronics|Headphones,Earbuds&amp;Accessories|Headphones|In-Ear"/>
    <x v="1"/>
    <s v="Reliable (50+)"/>
    <n v="1499"/>
    <n v="3990"/>
    <x v="3"/>
    <n v="0.62"/>
    <x v="0"/>
    <n v="4.0999999999999996"/>
    <x v="443"/>
    <x v="0"/>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46D5CBP"/>
    <s v="Casio FX-991ES Plus-2nd Edition Scientific Calculator, Black"/>
    <s v="OfficeProducts|OfficeElectronics|Calculators|Scientific"/>
    <x v="3"/>
    <s v="Caution (10-50)"/>
    <n v="1295"/>
    <n v="1295"/>
    <x v="3"/>
    <n v="0"/>
    <x v="3"/>
    <n v="4.5"/>
    <x v="444"/>
    <x v="1"/>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KXULGJQ"/>
    <s v="TP-Link AC750 Wifi Range Extender | Up to 750Mbps | Dual Band WiFi Extender, Repeater, Wifi Signal Booster, Access Point| Easy Set-Up | Extends Wifi to Smart Home &amp; Alexa Devices (RE200)"/>
    <s v="Computers&amp;Accessories|NetworkingDevices|Repeaters&amp;Extenders"/>
    <x v="0"/>
    <s v="Reliable (50+)"/>
    <n v="1889"/>
    <n v="5499"/>
    <x v="2"/>
    <n v="0.66"/>
    <x v="0"/>
    <n v="4.2"/>
    <x v="445"/>
    <x v="0"/>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H9Z3XQW"/>
    <s v="boAt Bassheads 242 in Ear Wired Earphones with Mic(Blue)"/>
    <s v="Electronics|Headphones,Earbuds&amp;Accessories|Headphones|In-Ear"/>
    <x v="1"/>
    <s v="Reliable (50+)"/>
    <n v="455"/>
    <n v="1490"/>
    <x v="0"/>
    <n v="0.69"/>
    <x v="0"/>
    <n v="4.0999999999999996"/>
    <x v="446"/>
    <x v="0"/>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r>
  <r>
    <s v="B08LPJZSSW"/>
    <s v="DIGITEKÂ® (DTR 260 GT) Gorilla Tripod/Mini 33 cm (13 Inch) Tripod for Mobile Phone with Phone Mount &amp; Remote, Flexible Gorilla Stand for DSLR &amp; Action Cameras"/>
    <s v="Electronics|Cameras&amp;Photography|Accessories|Tripods&amp;Monopods|TripodLegs"/>
    <x v="1"/>
    <s v="Reliable (50+)"/>
    <n v="399"/>
    <n v="995"/>
    <x v="0"/>
    <n v="0.6"/>
    <x v="0"/>
    <n v="3.9"/>
    <x v="447"/>
    <x v="0"/>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9MT84WV5"/>
    <s v="Samsung EVO Plus 128GB microSDXC UHS-I U3 130MB/s Full HD &amp; 4K UHD Memory Card with Adapter (MB-MC128KA), Blue"/>
    <s v="Electronics|Accessories|MemoryCards|MicroSD"/>
    <x v="1"/>
    <s v="Reliable (50+)"/>
    <n v="1059"/>
    <n v="3999"/>
    <x v="3"/>
    <n v="0.74"/>
    <x v="2"/>
    <n v="4.3"/>
    <x v="448"/>
    <x v="0"/>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
    <s v="https://m.media-amazon.com/images/I/31R6RP26dzL._SY300_SX300_QL70_FMwebp_.jpg"/>
    <s v="https://www.amazon.in/Samsung-microSDXC-Memory-Adapter-MB-MC128KA/dp/B09MT84WV5/ref=sr_1_60?qid=1672902997&amp;s=computers&amp;sr=1-60"/>
  </r>
  <r>
    <s v="B08Y1TFSP6"/>
    <s v="pTron Solero TB301 3A Type-C Data and Fast Charging Cable, Made in India, 480Mbps Data Sync, Strong and Durable 1.5-Meter Nylon Braided USB Cable for Type-C Devices for Charging Adapter (Black)"/>
    <s v="Computers&amp;Accessories|Accessories&amp;Peripherals|Cables&amp;Accessories|Cables|USBCables"/>
    <x v="0"/>
    <s v="Reliable (50+)"/>
    <n v="149"/>
    <n v="1000"/>
    <x v="1"/>
    <n v="0.85"/>
    <x v="2"/>
    <n v="3.9"/>
    <x v="294"/>
    <x v="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r>
  <r>
    <s v="B08CYPB15D"/>
    <s v="HP 805 Black Original Ink Cartridge"/>
    <s v="Computers&amp;Accessories|Printers,Inks&amp;Accessories|Inks,Toners&amp;Cartridges|InkjetInkCartridges"/>
    <x v="0"/>
    <s v="Reliable (50+)"/>
    <n v="717"/>
    <n v="761"/>
    <x v="3"/>
    <n v="0.06"/>
    <x v="3"/>
    <n v="4"/>
    <x v="449"/>
    <x v="1"/>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85HY1DGR"/>
    <s v="Sounce Spiral Charger Cable Protector Data Cable Saver Charging Cord Protective Cable Cover Headphone MacBook Laptop Earphone Cell Phone Set of 3 (Cable Protector (12 Units))"/>
    <s v="Computers&amp;Accessories|Accessories&amp;Peripherals|Cables&amp;Accessories|CableConnectionProtectors"/>
    <x v="0"/>
    <s v="Reliable (50+)"/>
    <n v="99"/>
    <n v="999"/>
    <x v="1"/>
    <n v="0.9"/>
    <x v="2"/>
    <n v="4"/>
    <x v="297"/>
    <x v="1"/>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FMwebp_.jpg"/>
    <s v="https://www.amazon.in/Sounce-Charger-Protector-Charging-Protective/dp/B085HY1DGR/ref=sr_1_64?qid=1672902997&amp;s=computers&amp;sr=1-64"/>
  </r>
  <r>
    <s v="B00MFPCY5C"/>
    <s v="GIZGA essentials Universal Silicone Keyboard Protector Skin for 15.6-inches Laptop (5 x 6 x 3 inches)"/>
    <s v="Computers&amp;Accessories|Accessories&amp;Peripherals|Keyboards,Mice&amp;InputDevices|Keyboard&amp;MiceAccessories|DustCovers"/>
    <x v="0"/>
    <s v="Reliable (50+)"/>
    <n v="39"/>
    <n v="299"/>
    <x v="1"/>
    <n v="0.87"/>
    <x v="2"/>
    <n v="3.5"/>
    <x v="450"/>
    <x v="0"/>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7JJFSG2B"/>
    <s v="SanDisk Ultra 128 GB USB 3.0 Pen Drive (Black)"/>
    <s v="Computers&amp;Accessories|ExternalDevices&amp;DataStorage|PenDrives"/>
    <x v="0"/>
    <s v="Reliable (50+)"/>
    <n v="889"/>
    <n v="2500"/>
    <x v="3"/>
    <n v="0.64"/>
    <x v="0"/>
    <n v="4.3"/>
    <x v="451"/>
    <x v="0"/>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9NR6G588"/>
    <s v="Boult Audio ZCharge Bluetooth Wireless in Ear Earphones with Mic, 40H Playtime and Super Fast Charging, Environmental Noise Cancellation for Pro+ Calling and IPX5 Water Resistant (Black)"/>
    <s v="Electronics|Headphones,Earbuds&amp;Accessories|Headphones|In-Ear"/>
    <x v="1"/>
    <s v="Reliable (50+)"/>
    <n v="1199"/>
    <n v="4999"/>
    <x v="3"/>
    <n v="0.76"/>
    <x v="2"/>
    <n v="3.8"/>
    <x v="452"/>
    <x v="0"/>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7JPX9CR7"/>
    <s v="Dell WM118 Wireless Mouse, 2.4 Ghz with USB Nano Receiver, Optical Tracking, 12-Months Battery Life, Ambidextrous, Pc/Mac/Laptop - Black."/>
    <s v="Computers&amp;Accessories|Accessories&amp;Peripherals|Keyboards,Mice&amp;InputDevices|Mice"/>
    <x v="0"/>
    <s v="Reliable (50+)"/>
    <n v="569"/>
    <n v="1299"/>
    <x v="3"/>
    <n v="0.56000000000000005"/>
    <x v="0"/>
    <n v="4.4000000000000004"/>
    <x v="453"/>
    <x v="1"/>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8D11DZ2W"/>
    <s v="Boult Audio AirBass PowerBuds with Inbuilt Powerbank, 120H Total Playtime, IPX7 Fully Waterproof, Lightning Boult Type-C Fast Charging, Low Latency Gaming, TWS Earbuds with Pro+ Calling Mic (Black)"/>
    <s v="Electronics|Headphones,Earbuds&amp;Accessories|Headphones|In-Ear"/>
    <x v="1"/>
    <s v="Reliable (50+)"/>
    <n v="1499"/>
    <n v="8999"/>
    <x v="3"/>
    <n v="0.83"/>
    <x v="2"/>
    <n v="3.7"/>
    <x v="454"/>
    <x v="0"/>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7Q7561HD"/>
    <s v="Eveready 1015 Carbon Zinc AA Battery - 10 Pieces"/>
    <s v="Electronics|GeneralPurposeBatteries&amp;BatteryChargers|DisposableBatteries"/>
    <x v="1"/>
    <s v="Reliable (50+)"/>
    <n v="149"/>
    <n v="180"/>
    <x v="1"/>
    <n v="0.17"/>
    <x v="3"/>
    <n v="4.4000000000000004"/>
    <x v="455"/>
    <x v="2"/>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19HZPXL"/>
    <s v="Zebronics Zeb-Transformer-M Optical USB Gaming Mouse with LED Effect(Black)"/>
    <s v="Computers&amp;Accessories|Accessories&amp;Peripherals|PCGamingPeripherals|GamingMice"/>
    <x v="0"/>
    <s v="Reliable (50+)"/>
    <n v="399"/>
    <n v="549"/>
    <x v="0"/>
    <n v="0.27"/>
    <x v="3"/>
    <n v="4.4000000000000004"/>
    <x v="456"/>
    <x v="0"/>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0LXTFMRS"/>
    <s v="PIDILITE Fevicryl Acrylic Colours Sunflower Kit (10 Colors x 15 ml) DIY Paint, Rich Pigment, Non-Craking Paint for Canvas, Wood, Leather, Earthenware, Metal, Diwali Gifts for Diwali"/>
    <s v="Home&amp;Kitchen|CraftMaterials|PaintingMaterials|Paints"/>
    <x v="4"/>
    <s v="Reliable (50+)"/>
    <n v="191"/>
    <n v="225"/>
    <x v="1"/>
    <n v="0.15"/>
    <x v="3"/>
    <n v="4.4000000000000004"/>
    <x v="457"/>
    <x v="1"/>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9LDCX89"/>
    <s v="STRIFF Mpad Mouse Mat 230X190X3mm Gaming Mouse Pad, Non-Slip Rubber Base, Waterproof Surface, Premium-Textured, Compatible with Laser and Optical Mice(Universe Black)"/>
    <s v="Computers&amp;Accessories|Accessories&amp;Peripherals|Keyboards,Mice&amp;InputDevices|Keyboard&amp;MiceAccessories|MousePads"/>
    <x v="0"/>
    <s v="Reliable (50+)"/>
    <n v="129"/>
    <n v="999"/>
    <x v="1"/>
    <n v="0.87"/>
    <x v="2"/>
    <n v="4.2"/>
    <x v="143"/>
    <x v="2"/>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765B3TH7"/>
    <s v="Gizga Essentials Hard Drive Case Shell, 6.35cm/2.5-inch, Portable Storage Organizer Bag for Earphone USB Cable Power Bank Mobile Charger Digital Gadget Hard Disk, Water Resistance Material, Black"/>
    <s v="Computers&amp;Accessories|Accessories&amp;Peripherals|HardDiskBags"/>
    <x v="0"/>
    <s v="Reliable (50+)"/>
    <n v="199"/>
    <n v="599"/>
    <x v="1"/>
    <n v="0.67"/>
    <x v="0"/>
    <n v="4.5"/>
    <x v="458"/>
    <x v="0"/>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B1F6GQPS"/>
    <s v="Boult Audio FXCharge with ENC, 32H Playtime, 5min=7H Type C Fast Charging, Zen ENC, 14.2 mm BoomX Rich Bass, IPX5, Bluetooth Wireless in Ear Earphones Neckband with mic (Black)"/>
    <s v="Electronics|Headphones,Earbuds&amp;Accessories|Headphones|In-Ear"/>
    <x v="1"/>
    <s v="Reliable (50+)"/>
    <n v="999"/>
    <n v="4499"/>
    <x v="3"/>
    <n v="0.78"/>
    <x v="2"/>
    <n v="3.8"/>
    <x v="459"/>
    <x v="1"/>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LG59NPV"/>
    <s v="Boult Audio Probass Curve Bluetooth Wireless in Ear Earphones with Mic with Ipx5 Water Resistant, 12H Battery Life &amp; Extra Bass (Black)"/>
    <s v="Electronics|Headphones,Earbuds&amp;Accessories|Headphones|In-Ear"/>
    <x v="1"/>
    <s v="Reliable (50+)"/>
    <n v="899"/>
    <n v="4499"/>
    <x v="3"/>
    <n v="0.8"/>
    <x v="2"/>
    <n v="3.8"/>
    <x v="460"/>
    <x v="0"/>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7RD611Z8"/>
    <s v="Ambrane 20000mAh Power Bank with 20W Fast Charging, Triple Output, Power Delivery, Type C Input, Made in India, Multi-Layer Protection, Li-Polymer + Type C Cable (Stylo-20k, Black)"/>
    <s v="Electronics|Mobiles&amp;Accessories|MobileAccessories|Chargers|PowerBanks"/>
    <x v="1"/>
    <s v="Reliable (50+)"/>
    <n v="1799"/>
    <n v="2499"/>
    <x v="2"/>
    <n v="0.28000000000000003"/>
    <x v="3"/>
    <n v="4.0999999999999996"/>
    <x v="303"/>
    <x v="0"/>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W/WEBP_402378-T1/images/I/31RktQKvhoL._SX300_SY300_QL70_FMwebp_.jpg"/>
    <s v="https://www.amazon.in/Ambrane-20000mAh-Lithium-Polymer-Stylo-20K/dp/B07RD611Z8/ref=sr_1_77?qid=1672902998&amp;s=computers&amp;sr=1-77"/>
  </r>
  <r>
    <s v="B08WRWPM22"/>
    <s v="boAt Micro USB 55 Tangle-free, Sturdy Micro USB Cable with 3A Fast Charging &amp; 480mbps Data Transmission (Black)"/>
    <s v="Computers&amp;Accessories|Accessories&amp;Peripherals|Cables&amp;Accessories|Cables|USBCables"/>
    <x v="0"/>
    <s v="Reliable (50+)"/>
    <n v="176.63"/>
    <n v="499"/>
    <x v="1"/>
    <n v="0.65"/>
    <x v="0"/>
    <n v="4.0999999999999996"/>
    <x v="304"/>
    <x v="0"/>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78?qid=1672902998&amp;s=computers&amp;sr=1-78"/>
  </r>
  <r>
    <s v="B00AXHBBXU"/>
    <s v="Casio FX-82MS 2nd Gen Non-Programmable Scientific Calculator, 240 Functions and 2-line Display, Black"/>
    <s v="OfficeProducts|OfficeElectronics|Calculators|Scientific"/>
    <x v="3"/>
    <s v="Caution (10-50)"/>
    <n v="522"/>
    <n v="550"/>
    <x v="3"/>
    <n v="0.05"/>
    <x v="3"/>
    <n v="4.4000000000000004"/>
    <x v="461"/>
    <x v="0"/>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MCD9JFY"/>
    <s v="Tygot 10 Inches Big LED Ring Light for Camera, Phone tiktok YouTube Video Shooting and Makeup, 10&quot; inch Ring Light with 7 Feet Long Foldable and Lightweight Tripod Stand"/>
    <s v="Electronics|Cameras&amp;Photography|Flashes|Macro&amp;RinglightFlashes"/>
    <x v="1"/>
    <s v="Reliable (50+)"/>
    <n v="799"/>
    <n v="1999"/>
    <x v="3"/>
    <n v="0.6"/>
    <x v="0"/>
    <n v="3.8"/>
    <x v="462"/>
    <x v="0"/>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3RCTXLL"/>
    <s v="HP X200 Wireless Mouse with 2.4 GHz Wireless connectivity, Adjustable DPI up to 1600, ambidextrous Design, and 18-Month Long Battery Life. 3-Years Warranty (6VY95AA)"/>
    <s v="Computers&amp;Accessories|Accessories&amp;Peripherals|Keyboards,Mice&amp;InputDevices|Mice"/>
    <x v="0"/>
    <s v="Reliable (50+)"/>
    <n v="681"/>
    <n v="1199"/>
    <x v="3"/>
    <n v="0.43"/>
    <x v="1"/>
    <n v="4.2"/>
    <x v="463"/>
    <x v="1"/>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HLZ28QC"/>
    <s v="Oakter Mini UPS for 12V WiFi Router Broadband Modem | Backup Upto 4 Hours | WiFi Router UPS Power Backup During Power Cuts | UPS for 12V Router Broadband Modem | Current Surge &amp; Deep Discharge Protection"/>
    <s v="Computers&amp;Accessories|NetworkingDevices"/>
    <x v="0"/>
    <s v="Reliable (50+)"/>
    <n v="1199"/>
    <n v="3490"/>
    <x v="3"/>
    <n v="0.66"/>
    <x v="0"/>
    <n v="4.0999999999999996"/>
    <x v="464"/>
    <x v="0"/>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GVR9TG7"/>
    <s v="TP-Link Archer AC1200 Archer C6 Wi-Fi Speed Up to 867 Mbps/5 GHz + 400 Mbps/2.4 GHz, 5 Gigabit Ports, 4 External Antennas, MU-MIMO, Dual Band, WiFi Coverage with Access Point Mode, Black"/>
    <s v="Computers&amp;Accessories|NetworkingDevices|Routers"/>
    <x v="0"/>
    <s v="Reliable (50+)"/>
    <n v="2499"/>
    <n v="4999"/>
    <x v="2"/>
    <n v="0.5"/>
    <x v="1"/>
    <n v="4.4000000000000004"/>
    <x v="465"/>
    <x v="0"/>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56HY85J"/>
    <s v="boAt Rockerz 550 Over Ear Bluetooth Headphones with Upto 20 Hours Playback, 50MM Drivers, Soft Padded Ear Cushions and Physical Noise Isolation, Without Mic (Black)"/>
    <s v="Electronics|Headphones,Earbuds&amp;Accessories|Headphones|Over-Ear"/>
    <x v="1"/>
    <s v="Reliable (50+)"/>
    <n v="1799"/>
    <n v="4999"/>
    <x v="2"/>
    <n v="0.64"/>
    <x v="0"/>
    <n v="4.0999999999999996"/>
    <x v="466"/>
    <x v="0"/>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7CD2BN46"/>
    <s v="Xiaomi Mi Wired in Ear Earphones with Mic Basic with Ultra Deep Bass &amp; Aluminum Alloy Sound Chamber (Black)"/>
    <s v="Electronics|Headphones,Earbuds&amp;Accessories|Headphones|In-Ear"/>
    <x v="1"/>
    <s v="Reliable (50+)"/>
    <n v="429"/>
    <n v="599"/>
    <x v="0"/>
    <n v="0.28000000000000003"/>
    <x v="3"/>
    <n v="4.0999999999999996"/>
    <x v="467"/>
    <x v="0"/>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PLHTTB4"/>
    <s v="Zodo 8. 5 inch LCD E-Writer Electronic Writing Pad/Tablet Drawing Board (Paperless Memo Digital Tablet)"/>
    <s v="Computers&amp;Accessories|Accessories&amp;Peripherals|Keyboards,Mice&amp;InputDevices|GraphicTablets"/>
    <x v="0"/>
    <s v="Reliable (50+)"/>
    <n v="100"/>
    <n v="499"/>
    <x v="1"/>
    <n v="0.8"/>
    <x v="2"/>
    <n v="3.5"/>
    <x v="468"/>
    <x v="1"/>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7T3BG5L"/>
    <s v="Zebronics ZEB-KM2100 Multimedia USB Keyboard Comes with 114 Keys Including 12 Dedicated Multimedia Keys &amp; with Rupee Key"/>
    <s v="Computers&amp;Accessories|Accessories&amp;Peripherals|Keyboards,Mice&amp;InputDevices|Keyboards"/>
    <x v="0"/>
    <s v="Reliable (50+)"/>
    <n v="329"/>
    <n v="399"/>
    <x v="0"/>
    <n v="0.18"/>
    <x v="3"/>
    <n v="3.6"/>
    <x v="469"/>
    <x v="0"/>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8DDRGWTJ"/>
    <s v="MI Usb Type-C Cable Smartphone (Black)"/>
    <s v="Computers&amp;Accessories|Accessories&amp;Peripherals|Cables&amp;Accessories|Cables|USBCables"/>
    <x v="0"/>
    <s v="Reliable (50+)"/>
    <n v="229"/>
    <n v="299"/>
    <x v="0"/>
    <n v="0.23"/>
    <x v="3"/>
    <n v="4.3"/>
    <x v="7"/>
    <x v="0"/>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r>
  <r>
    <s v="B079Y6JZC8"/>
    <s v="ZEBRONICS Zeb-Comfort Wired USB Mouse, 3-Button, 1000 DPI Optical Sensor, Plug &amp; Play, for Windows/Mac, Black"/>
    <s v="Computers&amp;Accessories|Accessories&amp;Peripherals|Keyboards,Mice&amp;InputDevices|Mice"/>
    <x v="0"/>
    <s v="Reliable (50+)"/>
    <n v="139"/>
    <n v="299"/>
    <x v="1"/>
    <n v="0.54"/>
    <x v="0"/>
    <n v="3.8"/>
    <x v="470"/>
    <x v="1"/>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856HNMR7"/>
    <s v="boAt Rockerz 370 On Ear Bluetooth Headphones with Upto 12 Hours Playtime, Cozy Padded Earcups and Bluetooth v5.0, with Mic (Buoyant Black)"/>
    <s v="Electronics|Headphones,Earbuds&amp;Accessories|Headphones|On-Ear"/>
    <x v="1"/>
    <s v="Reliable (50+)"/>
    <n v="1199"/>
    <n v="2499"/>
    <x v="3"/>
    <n v="0.52"/>
    <x v="0"/>
    <n v="4"/>
    <x v="471"/>
    <x v="0"/>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B12K5BPM"/>
    <s v="ZEBRONICS Zeb-Astra 20 Wireless BT v5.0 Portable Speaker with 10W RMS Output, TWS, 10H Backup Approx, Built in Rechargeable Battery FM Radio, AUX, mSD, USB, Call Function and Dual 52mm Drivers Multi"/>
    <s v="Electronics|HomeAudio|Speakers|BluetoothSpeakers"/>
    <x v="1"/>
    <s v="Reliable (50+)"/>
    <n v="1049"/>
    <n v="2299"/>
    <x v="3"/>
    <n v="0.54"/>
    <x v="0"/>
    <n v="3.9"/>
    <x v="472"/>
    <x v="1"/>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r>
  <r>
    <s v="B08MTCKDYN"/>
    <s v="Gizga Essentials Spiral Cable Protector Cord Saver for Mac Charger, iPhone Charger, Wire Protector, Lightweight Durable Flexible Wire Winder for Charging Cables, Data Cables, Earphones, Pack of 10"/>
    <s v="Electronics|Mobiles&amp;Accessories|MobileAccessories|DÃ©cor"/>
    <x v="1"/>
    <s v="Reliable (50+)"/>
    <n v="119"/>
    <n v="299"/>
    <x v="1"/>
    <n v="0.6"/>
    <x v="0"/>
    <n v="4.0999999999999996"/>
    <x v="307"/>
    <x v="1"/>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
    <s v="https://m.media-amazon.com/images/W/WEBP_402378-T1/images/I/511g3fIVsqL._SY300_SX300_QL70_FMwebp_.jpg"/>
    <s v="https://www.amazon.in/GIZGA-Protector-Charging-Protective-G55/dp/B08MTCKDYN/ref=sr_1_94?qid=1672902998&amp;s=computers&amp;sr=1-94"/>
  </r>
  <r>
    <s v="B08CF3D7QR"/>
    <s v="Portronics Konnect L POR-1081 Fast Charging 3A Type-C Cable 1.2Meter with Charge &amp; Sync Function for All Type-C Devices (Grey)"/>
    <s v="Computers&amp;Accessories|Accessories&amp;Peripherals|Cables&amp;Accessories|Cables|USBCables"/>
    <x v="0"/>
    <s v="Reliable (50+)"/>
    <n v="154"/>
    <n v="339"/>
    <x v="1"/>
    <n v="0.55000000000000004"/>
    <x v="0"/>
    <n v="4.3"/>
    <x v="9"/>
    <x v="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W/WEBP_402378-T2/images/I/31dJ+lXJq3L._SY300_SX300_.jpg"/>
    <s v="https://www.amazon.in/Portronics-POR-1081-Charging-1-2Meter-Function/dp/B08CF3D7QR/ref=sr_1_95?qid=1672902998&amp;s=computers&amp;sr=1-95"/>
  </r>
  <r>
    <s v="B00LVMTA2A"/>
    <s v="Panasonic CR-2032/5BE Lithium Coin Battery - Pack of 5"/>
    <s v="Electronics|GeneralPurposeBatteries&amp;BatteryChargers"/>
    <x v="1"/>
    <s v="Reliable (50+)"/>
    <n v="225"/>
    <n v="250"/>
    <x v="0"/>
    <n v="0.1"/>
    <x v="3"/>
    <n v="4.4000000000000004"/>
    <x v="473"/>
    <x v="0"/>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7TR5HSR9"/>
    <s v="MemeHoÂ® Smart Standard Multi-Purpose Laptop Table with Dock Stand/Study Table/Bed Table/Foldable and Portable/Ergonomic &amp; Rounded Edges/Non-Slip Legs/Engineered Wood with Cup Holder (Black)"/>
    <s v="Computers&amp;Accessories|Accessories&amp;Peripherals|LaptopAccessories|Lapdesks"/>
    <x v="0"/>
    <s v="Reliable (50+)"/>
    <n v="656"/>
    <n v="1499"/>
    <x v="3"/>
    <n v="0.56000000000000005"/>
    <x v="0"/>
    <n v="4.3"/>
    <x v="474"/>
    <x v="0"/>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819ZZK5K"/>
    <s v="SanDisk Ultra Dual Drive Go USB Type C Pendrive for Mobile (Black, 128 GB, 5Y - SDDDC3-128G-I35)"/>
    <s v="Computers&amp;Accessories|ExternalDevices&amp;DataStorage|PenDrives"/>
    <x v="0"/>
    <s v="Reliable (50+)"/>
    <n v="1109"/>
    <n v="2800"/>
    <x v="3"/>
    <n v="0.6"/>
    <x v="0"/>
    <n v="4.3"/>
    <x v="475"/>
    <x v="0"/>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6VF5YYF"/>
    <s v="boAt Xtend Smartwatch with Alexa Built-in, 1.69â€ HD Display, Multiple Watch Faces, Stress Monitor, Heart &amp; SpO2 Monitoring, 14 Sports Modes, Sleep Monitor, 5 ATM &amp; 7 Days Battery(Pitch Black)"/>
    <s v="Electronics|WearableTechnology|SmartWatches"/>
    <x v="1"/>
    <s v="Reliable (50+)"/>
    <n v="2999"/>
    <n v="7990"/>
    <x v="2"/>
    <n v="0.62"/>
    <x v="0"/>
    <n v="4.0999999999999996"/>
    <x v="476"/>
    <x v="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FMwebp_.jpg"/>
    <s v="https://www.amazon.in/boAt-Smartwatch-Multiple-Monitoring-Resistance/dp/B096VF5YYF/ref=sr_1_100?qid=1672903000&amp;s=computers&amp;sr=1-100"/>
  </r>
  <r>
    <s v="B08QJJCY2Q"/>
    <s v="Tizum Mouse Pad/ Computer Mouse Mat with Anti-Slip Rubber Base | Smooth Mouse Control | Spill-Resistant Surface for Laptop, Notebook, MacBook, Gaming, Laser/ Optical Mouse, 9.4â€x 7.9â€, Multicolored"/>
    <s v="Computers&amp;Accessories|Accessories&amp;Peripherals|Keyboards,Mice&amp;InputDevices|Keyboard&amp;MiceAccessories|MousePads"/>
    <x v="0"/>
    <s v="Reliable (50+)"/>
    <n v="169"/>
    <n v="299"/>
    <x v="1"/>
    <n v="0.43"/>
    <x v="1"/>
    <n v="4.4000000000000004"/>
    <x v="477"/>
    <x v="1"/>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L5L4GTB"/>
    <s v="Epson 003 65 ml for EcoTank L1110/L3100/L3101/L3110/L3115/L3116/L3150/L3151/L3152/L3156/L5190 Black Ink Bottle"/>
    <s v="Computers&amp;Accessories|Printers,Inks&amp;Accessories|Inks,Toners&amp;Cartridges|InkjetInkCartridges"/>
    <x v="0"/>
    <s v="Reliable (50+)"/>
    <n v="309"/>
    <n v="404"/>
    <x v="0"/>
    <n v="0.24"/>
    <x v="3"/>
    <n v="4.4000000000000004"/>
    <x v="478"/>
    <x v="1"/>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F"/>
    <s v="ZEBRONICS Zeb-Thunder Bluetooth Wireless Over Ear Headphone FM, mSD, 9 hrs Playback with Mic (Black)"/>
    <s v="Electronics|Headphones,Earbuds&amp;Accessories|Headphones|On-Ear"/>
    <x v="1"/>
    <s v="Reliable (50+)"/>
    <n v="599"/>
    <n v="1399"/>
    <x v="3"/>
    <n v="0.56999999999999995"/>
    <x v="0"/>
    <n v="3.8"/>
    <x v="479"/>
    <x v="0"/>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r>
  <r>
    <s v="B08CF4SCNP"/>
    <s v="Quantum QHM-7406 Full-Sized Keyboard with () Rupee Symbol, Hotkeys and 3-pieces LED function for Desktop/Laptop/Smart TV Spill-Resistant Wired USB Keyboard with 10 million keystrokes lifespan (Black)"/>
    <s v="Computers&amp;Accessories|Accessories&amp;Peripherals|Keyboards,Mice&amp;InputDevices|Keyboards"/>
    <x v="0"/>
    <s v="Reliable (50+)"/>
    <n v="299"/>
    <n v="599"/>
    <x v="0"/>
    <n v="0.5"/>
    <x v="1"/>
    <n v="3.8"/>
    <x v="480"/>
    <x v="1"/>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9XX51X2G"/>
    <s v="STRIFF Laptop Tabletop Stand, Fold-Up, Adjustable, Ventilated, Portable Holder for Desk, Aluminum Foldable Laptop Ergonomic Compatibility with up to 15.6-inch Laptop, All Mac, Tab, and Mobile (Silver)"/>
    <s v="Computers&amp;Accessories|Accessories&amp;Peripherals|LaptopAccessories|Lapdesks"/>
    <x v="0"/>
    <s v="Reliable (50+)"/>
    <n v="449"/>
    <n v="999"/>
    <x v="0"/>
    <n v="0.55000000000000004"/>
    <x v="0"/>
    <n v="4"/>
    <x v="481"/>
    <x v="1"/>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1M72LILF"/>
    <s v="Logitech M221 Wireless Mouse, Silent Buttons, 2.4 GHz with USB Mini Receiver, 1000 DPI Optical Tracking, 18-Month Battery Life, Ambidextrous PC / Mac / Laptop - Charcoal Grey"/>
    <s v="Computers&amp;Accessories|Accessories&amp;Peripherals|Keyboards,Mice&amp;InputDevices|Mice"/>
    <x v="0"/>
    <s v="Reliable (50+)"/>
    <n v="799"/>
    <n v="1295"/>
    <x v="3"/>
    <n v="0.38"/>
    <x v="1"/>
    <n v="4.4000000000000004"/>
    <x v="482"/>
    <x v="0"/>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7KSMBL2H"/>
    <s v="AmazonBasics Flexible Premium HDMI Cable (Black, 4K@60Hz, 18Gbps), 3-Foot"/>
    <s v="Electronics|HomeTheater,TV&amp;Video|Accessories|Cables|HDMICables"/>
    <x v="1"/>
    <s v="Reliable (50+)"/>
    <n v="219"/>
    <n v="700"/>
    <x v="0"/>
    <n v="0.69"/>
    <x v="0"/>
    <n v="4.4000000000000004"/>
    <x v="483"/>
    <x v="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r>
  <r>
    <s v="B00LZLQ624"/>
    <s v="Classmate Soft Cover 6 Subject Spiral Binding Notebook, Single Line, 300 Pages"/>
    <s v="OfficeProducts|OfficePaperProducts|Paper|Stationery|Notebooks,WritingPads&amp;Diaries|WireboundNotebooks"/>
    <x v="3"/>
    <s v="Caution (10-50)"/>
    <n v="157"/>
    <n v="160"/>
    <x v="1"/>
    <n v="0.02"/>
    <x v="3"/>
    <n v="4.5"/>
    <x v="484"/>
    <x v="1"/>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7DJLFMPS"/>
    <s v="HP 32GB Class 10 MicroSD Memory Card (U1 TF CardÂ 32GB)"/>
    <s v="Electronics|Accessories|MemoryCards|MicroSD"/>
    <x v="1"/>
    <s v="Reliable (50+)"/>
    <n v="369"/>
    <n v="1600"/>
    <x v="0"/>
    <n v="0.77"/>
    <x v="2"/>
    <n v="4"/>
    <x v="312"/>
    <x v="0"/>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r>
  <r>
    <s v="B09GB5B4BK"/>
    <s v="HP 150 Wireless USB Mouse with Ergonomic and ambidextrous Design, 1600 DPI Optical Tracking, 2.4 GHz Wireless connectivity, Dual-Function Scroll Wheel and 12 Month Long Battery Life. 3-Years Warranty."/>
    <s v="Computers&amp;Accessories|Accessories&amp;Peripherals|Keyboards,Mice&amp;InputDevices|Mice"/>
    <x v="0"/>
    <s v="Reliable (50+)"/>
    <n v="599"/>
    <n v="899"/>
    <x v="3"/>
    <n v="0.33"/>
    <x v="1"/>
    <n v="4"/>
    <x v="485"/>
    <x v="1"/>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5ZXUDD0"/>
    <s v="Duracell Rechargeable AA 1300mAh Batteries, 4Pcs"/>
    <s v="Electronics|GeneralPurposeBatteries&amp;BatteryChargers|RechargeableBatteries"/>
    <x v="1"/>
    <s v="Reliable (50+)"/>
    <n v="479"/>
    <n v="599"/>
    <x v="0"/>
    <n v="0.2"/>
    <x v="3"/>
    <n v="4.3"/>
    <x v="486"/>
    <x v="0"/>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85DTN6R2"/>
    <s v="Portronics Konnect CL 20W POR-1067 Type-C to 8 Pin USB 1.2M Cable with Power Delivery &amp; 3A Quick Charge Support, Nylon Braided for All Type-C and 8 Pin Devices, Green"/>
    <s v="Computers&amp;Accessories|Accessories&amp;Peripherals|Cables&amp;Accessories|Cables|USBCables"/>
    <x v="0"/>
    <s v="Reliable (50+)"/>
    <n v="350"/>
    <n v="899"/>
    <x v="0"/>
    <n v="0.61"/>
    <x v="0"/>
    <n v="4.2"/>
    <x v="11"/>
    <x v="1"/>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r>
  <r>
    <s v="B09PL79D2X"/>
    <s v="boAt Airdopes 181 in-Ear True Wireless Earbuds with ENx  Tech, Beast  Mode(Low Latency Upto 60ms) for Gaming, with Mic, ASAP  Charge, 20H Playtime, Bluetooth v5.2, IPX4 &amp; IWP (Cool Grey)"/>
    <s v="Electronics|Headphones,Earbuds&amp;Accessories|Headphones|In-Ear"/>
    <x v="1"/>
    <s v="Reliable (50+)"/>
    <n v="1598"/>
    <n v="2990"/>
    <x v="2"/>
    <n v="0.47"/>
    <x v="1"/>
    <n v="3.8"/>
    <x v="487"/>
    <x v="0"/>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8K3H92Z"/>
    <s v="TP-Link USB Bluetooth Adapter for PC, 5.0 Bluetooth Dongle Receiver (UB500) Supports Windows 11/10/8.1/7 for Desktop, Laptop, Mouse, Keyboard, Printers, Headsets, Speakers, PS4/ Xbox Controllers"/>
    <s v="Computers&amp;Accessories|NetworkingDevices|NetworkAdapters|BluetoothAdapters"/>
    <x v="0"/>
    <s v="Reliable (50+)"/>
    <n v="599"/>
    <n v="899"/>
    <x v="3"/>
    <n v="0.33"/>
    <x v="1"/>
    <n v="4.3"/>
    <x v="488"/>
    <x v="0"/>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KLVMZ3B"/>
    <s v="Portronics Konnect L 1.2M POR-1401 Fast Charging 3A 8 Pin USB Cable with Charge &amp; Sync Function (White)"/>
    <s v="Computers&amp;Accessories|Accessories&amp;Peripherals|Cables&amp;Accessories|Cables|USBCables"/>
    <x v="0"/>
    <s v="Reliable (50+)"/>
    <n v="159"/>
    <n v="399"/>
    <x v="1"/>
    <n v="0.6"/>
    <x v="0"/>
    <n v="4.0999999999999996"/>
    <x v="12"/>
    <x v="1"/>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r>
  <r>
    <s v="B084PJSSQ1"/>
    <s v="SanDisk Ultra Dual Drive Luxe USB Type C Flash Drive (Silver, 128 GB, 5Y - SDDDC4-128G-I35)"/>
    <s v="Computers&amp;Accessories|ExternalDevices&amp;DataStorage|PenDrives"/>
    <x v="0"/>
    <s v="Reliable (50+)"/>
    <n v="1299"/>
    <n v="3000"/>
    <x v="3"/>
    <n v="0.56999999999999995"/>
    <x v="0"/>
    <n v="4.3"/>
    <x v="489"/>
    <x v="0"/>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97R25DP7"/>
    <s v="Noise ColorFit Pulse Smartwatch with 3.56 cm (1.4&quot;) Full Touch HD Display, SpO2, Heart Rate, Sleep Monitors &amp; 10-Day Battery - Jet Black"/>
    <s v="Electronics|WearableTechnology|SmartWatches"/>
    <x v="1"/>
    <s v="Reliable (50+)"/>
    <n v="1599"/>
    <n v="4999"/>
    <x v="2"/>
    <n v="0.68"/>
    <x v="0"/>
    <n v="4"/>
    <x v="490"/>
    <x v="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â™Ž,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s v="B097C564GC"/>
    <s v="rts [2 Pack] Mini USB C Type C Adapter Plug, Type C Female to USB A Male Charger Charging Cable Adapter Converter compatible for iPhone, Samsung S20 ultra/S21/S10/S8/S9/MacBook Pro iPad Silver"/>
    <s v="Computers&amp;Accessories|Accessories&amp;Peripherals|Adapters|USBtoUSBAdapters"/>
    <x v="0"/>
    <s v="Reliable (50+)"/>
    <n v="294"/>
    <n v="4999"/>
    <x v="0"/>
    <n v="0.94"/>
    <x v="2"/>
    <n v="4.3"/>
    <x v="491"/>
    <x v="1"/>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r>
  <r>
    <s v="B08CYNJ5KY"/>
    <s v="HP 682 Black Original Ink Cartridge"/>
    <s v="Computers&amp;Accessories|Printers,Inks&amp;Accessories|Inks,Toners&amp;Cartridges|InkjetInkCartridges"/>
    <x v="0"/>
    <s v="Reliable (50+)"/>
    <n v="828"/>
    <n v="861"/>
    <x v="3"/>
    <n v="0.04"/>
    <x v="3"/>
    <n v="4.2"/>
    <x v="492"/>
    <x v="1"/>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0Y4ORQ46"/>
    <s v="Logitech H111 Wired On Ear Headphones With Mic Black"/>
    <s v="Electronics|Headphones,Earbuds&amp;Accessories|Headphones|On-Ear"/>
    <x v="1"/>
    <s v="Reliable (50+)"/>
    <n v="745"/>
    <n v="795"/>
    <x v="3"/>
    <n v="0.06"/>
    <x v="3"/>
    <n v="4"/>
    <x v="493"/>
    <x v="0"/>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74CWD7MS"/>
    <s v="Digitek DTR 550 LW (67 Inch) Tripod For DSLR, Camera |Operating Height: 5.57 Feet | Maximum Load Capacity up to 4.5kg | Portable Lightweight Aluminum Tripod with 360 Degree Ball Head | Carry Bag Included (Black) (DTR 550LW)"/>
    <s v="Electronics|Cameras&amp;Photography|Accessories|Tripods&amp;Monopods|CompleteTripodUnits"/>
    <x v="1"/>
    <s v="Reliable (50+)"/>
    <n v="1549"/>
    <n v="2495"/>
    <x v="2"/>
    <n v="0.38"/>
    <x v="1"/>
    <n v="4.4000000000000004"/>
    <x v="494"/>
    <x v="0"/>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83342NKJ"/>
    <s v="MI Braided USB Type-C Cable for Charging Adapter (Red)"/>
    <s v="Computers&amp;Accessories|Accessories&amp;Peripherals|Cables&amp;Accessories|Cables|USBCables"/>
    <x v="0"/>
    <s v="Reliable (50+)"/>
    <n v="349"/>
    <n v="399"/>
    <x v="0"/>
    <n v="0.13"/>
    <x v="3"/>
    <n v="4.4000000000000004"/>
    <x v="13"/>
    <x v="0"/>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r>
  <r>
    <s v="B09C6HXFC1"/>
    <s v="Duracell USB Lightning Apple Certified (Mfi) Braided Sync &amp; Charge Cable For Iphone, Ipad And Ipod. Fast Charging Lightning Cable, 3.9 Feet (1.2M) - Black"/>
    <s v="Computers&amp;Accessories|Accessories&amp;Peripherals|Cables&amp;Accessories|Cables|USBCables"/>
    <x v="0"/>
    <s v="Reliable (50+)"/>
    <n v="970"/>
    <n v="1799"/>
    <x v="3"/>
    <n v="0.46"/>
    <x v="1"/>
    <n v="4.5"/>
    <x v="17"/>
    <x v="2"/>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r>
  <r>
    <s v="B00A0VCJPI"/>
    <s v="TP-Link TL-WA850RE Single_Band 300Mbps RJ45 Wireless Range Extender, Broadband/Wi-Fi Extender, Wi-Fi Booster/Hotspot with 1 Ethernet Port, Plug and Play, Built-in Access Point Mode, White"/>
    <s v="Computers&amp;Accessories|NetworkingDevices|Repeaters&amp;Extenders"/>
    <x v="0"/>
    <s v="Reliable (50+)"/>
    <n v="1469"/>
    <n v="2499"/>
    <x v="3"/>
    <n v="0.41"/>
    <x v="1"/>
    <n v="4.2"/>
    <x v="495"/>
    <x v="0"/>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r>
  <r>
    <s v="B00UGZWM2I"/>
    <s v="COI Note Pad/Memo Book with Sticky Notes &amp; Clip Holder with Pen for Gifting"/>
    <s v="OfficeProducts|OfficePaperProducts|Paper|Stationery|Notebooks,WritingPads&amp;Diaries|Notepads&amp;MemoBooks"/>
    <x v="3"/>
    <s v="Caution (10-50)"/>
    <n v="198"/>
    <n v="800"/>
    <x v="1"/>
    <n v="0.75"/>
    <x v="2"/>
    <n v="4.0999999999999996"/>
    <x v="496"/>
    <x v="1"/>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R1P3B4O"/>
    <s v="Fujifilm Instax Mini Single Pack 10 Sheets Instant Film for Fuji Instant Cameras"/>
    <s v="Electronics|Cameras&amp;Photography|Accessories|Film"/>
    <x v="1"/>
    <s v="Reliable (50+)"/>
    <n v="549"/>
    <n v="549"/>
    <x v="3"/>
    <n v="0"/>
    <x v="3"/>
    <n v="4.5"/>
    <x v="497"/>
    <x v="1"/>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B3MWYCHQ"/>
    <s v="Fire-Boltt Ring 3 Smart Watch 1.8 Biggest Display with Advanced Bluetooth Calling Chip, Voice Assistance,118 Sports Modes, in Built Calculator &amp; Games, SpO2, Heart Rate Monitoring"/>
    <s v="Electronics|WearableTechnology|SmartWatches"/>
    <x v="1"/>
    <s v="Reliable (50+)"/>
    <n v="2999"/>
    <n v="9999"/>
    <x v="2"/>
    <n v="0.7"/>
    <x v="0"/>
    <n v="4.2"/>
    <x v="498"/>
    <x v="0"/>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s v="B09DG9VNWB"/>
    <s v="Samsung Galaxy Watch4 Bluetooth(4.4 cm, Black, Compatible with Android only)"/>
    <s v="Electronics|WearableTechnology|SmartWatches"/>
    <x v="1"/>
    <s v="Reliable (50+)"/>
    <n v="12000"/>
    <n v="29999"/>
    <x v="2"/>
    <n v="0.6"/>
    <x v="0"/>
    <n v="4.3"/>
    <x v="499"/>
    <x v="1"/>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Y5MP7C4"/>
    <s v="Noise Buds Vs104 Bluetooth Truly Wireless in Ear Earbuds with Mic, 30-Hours of Playtime, Instacharge, 13Mm Driver and Hyper Sync (Charcoal Black)"/>
    <s v="Electronics|Headphones,Earbuds&amp;Accessories|Headphones|In-Ear"/>
    <x v="1"/>
    <s v="Reliable (50+)"/>
    <n v="1299"/>
    <n v="3499"/>
    <x v="3"/>
    <n v="0.63"/>
    <x v="0"/>
    <n v="3.9"/>
    <x v="500"/>
    <x v="0"/>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DJJVFPC"/>
    <s v="Duracell Ultra Alkaline AAA Battery, 8 Pcs"/>
    <s v="Electronics|GeneralPurposeBatteries&amp;BatteryChargers|DisposableBatteries"/>
    <x v="1"/>
    <s v="Reliable (50+)"/>
    <n v="269"/>
    <n v="315"/>
    <x v="0"/>
    <n v="0.15"/>
    <x v="3"/>
    <n v="4.5"/>
    <x v="501"/>
    <x v="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DFYJRQV"/>
    <s v="JBL C200SI, Premium in Ear Wired Earphones with Mic, Signature Sound, One Button Multi-Function Remote, Angled Earbuds for Comfort fit (Blue)"/>
    <s v="Electronics|Headphones,Earbuds&amp;Accessories|Headphones|In-Ear"/>
    <x v="1"/>
    <s v="Reliable (50+)"/>
    <n v="799"/>
    <n v="1499"/>
    <x v="3"/>
    <n v="0.47"/>
    <x v="1"/>
    <n v="4.0999999999999996"/>
    <x v="502"/>
    <x v="0"/>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L879JSN"/>
    <s v="Acer EK220Q 21.5 Inch (54.61 cm) Full HD (1920x1080) VA Panel LCD Monitor with LED Back Light I 250 Nits I HDMI, VGA Ports I Eye Care Features Like Bluelight Shield, Flickerless &amp; Comfy View (Black)"/>
    <s v="Computers&amp;Accessories|Monitors"/>
    <x v="0"/>
    <s v="Reliable (50+)"/>
    <n v="6299"/>
    <n v="13750"/>
    <x v="2"/>
    <n v="0.54"/>
    <x v="0"/>
    <n v="4.2"/>
    <x v="503"/>
    <x v="1"/>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TDJNM3G"/>
    <s v="E-COSMOS 5V 1.2W Portable Flexible USB LED Light (Colors May Vary, Small) - Set of 2 Pieces"/>
    <s v="Computers&amp;Accessories|Accessories&amp;Peripherals|USBGadgets|Lamps"/>
    <x v="0"/>
    <s v="Reliable (50+)"/>
    <n v="59"/>
    <n v="59"/>
    <x v="1"/>
    <n v="0"/>
    <x v="3"/>
    <n v="3.8"/>
    <x v="504"/>
    <x v="1"/>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6XSK3XL6"/>
    <s v="boAt Dual Port Rapid Car Charger (Qualcomm Certified) with Quick Charge 3.0 + Free Micro USB Cable - (Black)"/>
    <s v="Electronics|Mobiles&amp;Accessories|MobileAccessories|Chargers|AutomobileChargers"/>
    <x v="1"/>
    <s v="Reliable (50+)"/>
    <n v="571"/>
    <n v="999"/>
    <x v="3"/>
    <n v="0.43"/>
    <x v="1"/>
    <n v="4.3"/>
    <x v="505"/>
    <x v="0"/>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7YNTJ8ZM"/>
    <s v="Zebronics ZEB-COUNTY 3W Wireless Bluetooth Portable Speaker With Supporting Carry Handle, USB, SD Card, AUX, FM &amp; Call Function. (Green)"/>
    <s v="Electronics|HomeAudio|Speakers|BluetoothSpeakers"/>
    <x v="1"/>
    <s v="Reliable (50+)"/>
    <n v="549"/>
    <n v="999"/>
    <x v="3"/>
    <n v="0.45"/>
    <x v="1"/>
    <n v="3.9"/>
    <x v="506"/>
    <x v="0"/>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r>
  <r>
    <s v="B09KGV7WSV"/>
    <s v="KINGONE Upgraded Stylus Pen, iPad Pencil, Ultra High Precision &amp; Sensitivity, Palm Rejection, Prevents False ON/Off Touch, Power Display, Tilt Sensitivity, Magnetic Adsorption for iPad 2018 and Later"/>
    <s v="Electronics|Mobiles&amp;Accessories|MobileAccessories|StylusPens"/>
    <x v="1"/>
    <s v="Reliable (50+)"/>
    <n v="2099"/>
    <n v="5999"/>
    <x v="2"/>
    <n v="0.65"/>
    <x v="0"/>
    <n v="4.3"/>
    <x v="324"/>
    <x v="0"/>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FMwebp_.jpg"/>
    <s v="https://www.amazon.in/Upgraded-Precision-Sensitivity-Rejection-Adsorption/dp/B09KGV7WSV/ref=sr_1_139?qid=1672903001&amp;s=computers&amp;sr=1-139"/>
  </r>
  <r>
    <s v="B08DPLCM6T"/>
    <s v="LG 80 cm (32 inches) HD Ready Smart LED TV 32LM563BPTC (Dark Iron Gray)"/>
    <s v="Electronics|HomeTheater,TV&amp;Video|Televisions|SmartTelevisions"/>
    <x v="1"/>
    <s v="Reliable (50+)"/>
    <n v="13490"/>
    <n v="21990"/>
    <x v="2"/>
    <n v="0.39"/>
    <x v="1"/>
    <n v="4.3"/>
    <x v="16"/>
    <x v="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r>
  <r>
    <s v="B07KR5P3YD"/>
    <s v="Zebronics Wired Keyboard and Mouse Combo with 104 Keys and a USB Mouse with 1200 DPI - JUDWAA 750"/>
    <s v="Computers&amp;Accessories|Accessories&amp;Peripherals|Keyboards,Mice&amp;InputDevices|Keyboard&amp;MouseSets"/>
    <x v="0"/>
    <s v="Reliable (50+)"/>
    <n v="448"/>
    <n v="699"/>
    <x v="0"/>
    <n v="0.36"/>
    <x v="1"/>
    <n v="3.9"/>
    <x v="507"/>
    <x v="0"/>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r>
  <r>
    <s v="B08FB2LNSZ"/>
    <s v="JBL Tune 215BT, 16 Hrs Playtime with Quick Charge, in Ear Bluetooth Wireless Earphones with Mic, 12.5mm Premium Earbuds with Pure Bass, BT 5.0, Dual Pairing, Type C &amp; Voice Assistant Support (Black)"/>
    <s v="Electronics|Headphones,Earbuds&amp;Accessories|Headphones|In-Ear"/>
    <x v="1"/>
    <s v="Reliable (50+)"/>
    <n v="1499"/>
    <n v="2999"/>
    <x v="3"/>
    <n v="0.5"/>
    <x v="1"/>
    <n v="3.7"/>
    <x v="508"/>
    <x v="0"/>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1IBRHE3E"/>
    <s v="Gizga Essentials Professional 3-in-1 Cleaning Kit for Camera, Lens, Binocular, Laptop, TV, Monitor, Smartphone, Tablet (Includes: Cleaning Liquid 100ml, Plush Microfiber Cloth, Dust Removal Brush)"/>
    <s v="Electronics|Cameras&amp;Photography|Accessories|Cleaners|CleaningKits"/>
    <x v="1"/>
    <s v="Reliable (50+)"/>
    <n v="299"/>
    <n v="499"/>
    <x v="0"/>
    <n v="0.4"/>
    <x v="1"/>
    <n v="4.2"/>
    <x v="509"/>
    <x v="0"/>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N6LU1VF"/>
    <s v="SanDisk Ultra Dual 64 GB USB 3.0 OTG Pen Drive (Black)"/>
    <s v="Computers&amp;Accessories|ExternalDevices&amp;DataStorage|PenDrives"/>
    <x v="0"/>
    <s v="Reliable (50+)"/>
    <n v="579"/>
    <n v="1400"/>
    <x v="3"/>
    <n v="0.59"/>
    <x v="0"/>
    <n v="4.3"/>
    <x v="510"/>
    <x v="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r>
  <r>
    <s v="B07XLML2YS"/>
    <s v="TP-Link Tapo 360Â° 2MP 1080p Full HD Pan/Tilt Home Security Wi-Fi Smart Camera| Alexa Enabled| 2-Way Audio| Night Vision| Motion Detection| Sound and Light Alarm| Indoor CCTV (Tapo C200) White"/>
    <s v="Electronics|Cameras&amp;Photography|SecurityCameras|DomeCameras"/>
    <x v="1"/>
    <s v="Reliable (50+)"/>
    <n v="2499"/>
    <n v="3299"/>
    <x v="2"/>
    <n v="0.24"/>
    <x v="3"/>
    <n v="4.2"/>
    <x v="511"/>
    <x v="0"/>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86WMSCN3"/>
    <s v="boAt Airdopes 171 in Ear Bluetooth True Wireless Earbuds with Upto 13 Hours Battery, IPX4, Bluetooth v5.0, Dual Tone Finish with Mic (Mysterious Blue)"/>
    <s v="Electronics|Headphones,Earbuds&amp;Accessories|Headphones|In-Ear"/>
    <x v="1"/>
    <s v="Reliable (50+)"/>
    <n v="1199"/>
    <n v="5999"/>
    <x v="3"/>
    <n v="0.8"/>
    <x v="2"/>
    <n v="3.9"/>
    <x v="512"/>
    <x v="0"/>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3B00484"/>
    <s v="Duracell Plus AAA Rechargeable Batteries (750 mAh) Pack of 4"/>
    <s v="Electronics|GeneralPurposeBatteries&amp;BatteryChargers|RechargeableBatteries"/>
    <x v="1"/>
    <s v="Reliable (50+)"/>
    <n v="399"/>
    <n v="499"/>
    <x v="0"/>
    <n v="0.2"/>
    <x v="3"/>
    <n v="4.3"/>
    <x v="513"/>
    <x v="0"/>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85194JFL"/>
    <s v="tizum HDMI to VGA Adapter Cable 1080P for Projector, Computer, Laptop, TV, Projectors &amp; TV"/>
    <s v="Electronics|HomeTheater,TV&amp;Video|Accessories|Cables|HDMICables"/>
    <x v="1"/>
    <s v="Reliable (50+)"/>
    <n v="279"/>
    <n v="499"/>
    <x v="0"/>
    <n v="0.44"/>
    <x v="1"/>
    <n v="3.7"/>
    <x v="18"/>
    <x v="0"/>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r>
  <r>
    <s v="B09F6S8BT6"/>
    <s v="Samsung 80 cm (32 Inches) Wondertainment Series HD Ready LED Smart TV UA32T4340BKXXL (Glossy Black)"/>
    <s v="Electronics|HomeTheater,TV&amp;Video|Televisions|SmartTelevisions"/>
    <x v="1"/>
    <s v="Reliable (50+)"/>
    <n v="13490"/>
    <n v="22900"/>
    <x v="2"/>
    <n v="0.41"/>
    <x v="1"/>
    <n v="4.3"/>
    <x v="19"/>
    <x v="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r>
  <r>
    <s v="B003L62T7W"/>
    <s v="Logitech B100 Wired USB Mouse, 3 yr Warranty, 800 DPI Optical Tracking, Ambidextrous PC/Mac/Laptop - Black"/>
    <s v="Computers&amp;Accessories|Accessories&amp;Peripherals|Keyboards,Mice&amp;InputDevices|Mice"/>
    <x v="0"/>
    <s v="Reliable (50+)"/>
    <n v="279"/>
    <n v="375"/>
    <x v="0"/>
    <n v="0.26"/>
    <x v="3"/>
    <n v="4.3"/>
    <x v="514"/>
    <x v="0"/>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9P18XVW6"/>
    <s v="Noise Pulse Buzz 1.69&quot; Bluetooth Calling Smart Watch with Call Function, 150 Watch Faces, 60 Sports Modes, Spo2 &amp; Heart Rate Monitoring, Calling Smart Watch for Men &amp; Women - Jet Black"/>
    <s v="Electronics|WearableTechnology|SmartWatches"/>
    <x v="1"/>
    <s v="Reliable (50+)"/>
    <n v="2499"/>
    <n v="4999"/>
    <x v="2"/>
    <n v="0.5"/>
    <x v="1"/>
    <n v="3.9"/>
    <x v="345"/>
    <x v="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0LZLPYHW"/>
    <s v="Classmate 2100117 Soft Cover 6 Subject Spiral Binding Notebook, Single Line, 300 Pages"/>
    <s v="OfficeProducts|OfficePaperProducts|Paper|Stationery|Notebooks,WritingPads&amp;Diaries|WireboundNotebooks"/>
    <x v="3"/>
    <s v="Caution (10-50)"/>
    <n v="137"/>
    <n v="160"/>
    <x v="1"/>
    <n v="0.14000000000000001"/>
    <x v="3"/>
    <n v="4.4000000000000004"/>
    <x v="515"/>
    <x v="1"/>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r>
  <r>
    <s v="B09NHVCHS9"/>
    <s v="Flix Micro Usb Cable For Smartphone (Black)"/>
    <s v="Computers&amp;Accessories|Accessories&amp;Peripherals|Cables&amp;Accessories|Cables|USBCables"/>
    <x v="0"/>
    <s v="Reliable (50+)"/>
    <n v="59"/>
    <n v="199"/>
    <x v="1"/>
    <n v="0.7"/>
    <x v="0"/>
    <n v="4"/>
    <x v="336"/>
    <x v="1"/>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r>
  <r>
    <s v="B00NNQMYNE"/>
    <s v="AirCase Rugged Hard Drive Case for 2.5-inch Western Digital, Seagate, Toshiba, Portable Storage Shell for Gadget Hard Disk USB Cable Power Bank Mobile Charger Earphone, Waterproof (Black)"/>
    <s v="Computers&amp;Accessories|Accessories&amp;Peripherals|HardDiskBags"/>
    <x v="0"/>
    <s v="Reliable (50+)"/>
    <n v="299"/>
    <n v="499"/>
    <x v="0"/>
    <n v="0.4"/>
    <x v="1"/>
    <n v="4.5"/>
    <x v="516"/>
    <x v="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217Z5VK"/>
    <s v="Noise Buds VS402 Truly Wireless in Ear Earbuds, 35-Hours of Playtime, Instacharge, Quad Mic with ENC, Hyper Sync, Low Latency, 10mm Driver, Bluetooth v5.3 and Breathing LED Lights (Neon Black)"/>
    <s v="Electronics|Headphones,Earbuds&amp;Accessories|Headphones|In-Ear"/>
    <x v="1"/>
    <s v="Reliable (50+)"/>
    <n v="1799"/>
    <n v="3999"/>
    <x v="2"/>
    <n v="0.55000000000000004"/>
    <x v="0"/>
    <n v="3.9"/>
    <x v="517"/>
    <x v="1"/>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7B88KQZ8"/>
    <s v="JBL Go 2, Wireless Portable Bluetooth Speaker with Mic, JBL Signature Sound, Vibrant Color Options with IPX7 Waterproof &amp; AUX (Blue)"/>
    <s v="Electronics|HomeAudio|Speakers|BluetoothSpeakers"/>
    <x v="1"/>
    <s v="Reliable (50+)"/>
    <n v="1999"/>
    <n v="2999"/>
    <x v="2"/>
    <n v="0.33"/>
    <x v="1"/>
    <n v="4.3"/>
    <x v="518"/>
    <x v="0"/>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1M4GGIVU"/>
    <s v="Tizum High Speed HDMI Cable with Ethernet | Supports 3D 4K | for All HDMI Devices Laptop Computer Gaming Console TV Set Top Box (1.5 Meter/ 5 Feet)"/>
    <s v="Electronics|HomeTheater,TV&amp;Video|Accessories|Cables|HDMICables"/>
    <x v="1"/>
    <s v="Reliable (50+)"/>
    <n v="199"/>
    <n v="699"/>
    <x v="1"/>
    <n v="0.72"/>
    <x v="2"/>
    <n v="4.2"/>
    <x v="22"/>
    <x v="0"/>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r>
  <r>
    <s v="B07Z3K96FR"/>
    <s v="Robustrion Tempered Glass Screen Protector for iPad 10.2 inch 9th Gen Generation 2021 8th Gen 2020 7th Gen 2019"/>
    <s v="Computers&amp;Accessories|Accessories&amp;Peripherals|TabletAccessories|ScreenProtectors"/>
    <x v="0"/>
    <s v="Reliable (50+)"/>
    <n v="399"/>
    <n v="1499"/>
    <x v="0"/>
    <n v="0.73"/>
    <x v="2"/>
    <n v="4.0999999999999996"/>
    <x v="519"/>
    <x v="1"/>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56CLQWL"/>
    <s v="Redgear Pro Wireless Gamepad with 2.4GHz Wireless Technology, Integrated Dual Intensity Motor, Illuminated Keys for PC(Compatible with Windows 7/8/8.1/10 only)"/>
    <s v="Computers&amp;Accessories|Accessories&amp;Peripherals|PCGamingPeripherals|Gamepads"/>
    <x v="0"/>
    <s v="Reliable (50+)"/>
    <n v="1699"/>
    <n v="3999"/>
    <x v="2"/>
    <n v="0.57999999999999996"/>
    <x v="0"/>
    <n v="4.2"/>
    <x v="520"/>
    <x v="0"/>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04IO5BMQ"/>
    <s v="Logitech M235 Wireless Mouse, 1000 DPI Optical Tracking, 12 Month Life Battery, Compatible with Windows, Mac, Chromebook/PC/Laptop"/>
    <s v="Computers&amp;Accessories|Accessories&amp;Peripherals|Keyboards,Mice&amp;InputDevices|Mice"/>
    <x v="0"/>
    <s v="Reliable (50+)"/>
    <n v="699"/>
    <n v="995"/>
    <x v="3"/>
    <n v="0.3"/>
    <x v="3"/>
    <n v="4.5"/>
    <x v="521"/>
    <x v="0"/>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9Z6WH2N1"/>
    <s v="STRIFF 12 Pieces Highly Flexible Silicone Micro USB Protector, Mouse Cable Protector, Suit for All Cell Phones, Computers and Chargers (White)"/>
    <s v="Electronics|Mobiles&amp;Accessories|MobileAccessories|DÃ©cor"/>
    <x v="1"/>
    <s v="Reliable (50+)"/>
    <n v="95"/>
    <n v="499"/>
    <x v="1"/>
    <n v="0.81"/>
    <x v="2"/>
    <n v="4.2"/>
    <x v="341"/>
    <x v="1"/>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r>
  <r>
    <s v="B01HGCLUH6"/>
    <s v="TP-link N300 WiFi Wireless Router TL-WR845N | 300Mbps Wi-Fi Speed | Three 5dBi high gain Antennas | IPv6 Compatible | AP/RE/WISP Mode | Parental Control | Guest Network"/>
    <s v="Computers&amp;Accessories|NetworkingDevices|Routers"/>
    <x v="0"/>
    <s v="Reliable (50+)"/>
    <n v="1149"/>
    <n v="1699"/>
    <x v="3"/>
    <n v="0.32"/>
    <x v="1"/>
    <n v="4.2"/>
    <x v="522"/>
    <x v="0"/>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N4EV2TL"/>
    <s v="Logitech MK240 Nano Wireless USB Keyboard and Mouse Set, 12 Function Keys 2.4GHz Wireless, 1000DPI, Spill-Resistant Design, PC/Mac, Black/Chartreuse Yellow"/>
    <s v="Computers&amp;Accessories|Accessories&amp;Peripherals|Keyboards,Mice&amp;InputDevices|Keyboard&amp;MouseSets"/>
    <x v="0"/>
    <s v="Reliable (50+)"/>
    <n v="1495"/>
    <n v="1995"/>
    <x v="3"/>
    <n v="0.25"/>
    <x v="3"/>
    <n v="4.3"/>
    <x v="523"/>
    <x v="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MZQBFLN"/>
    <s v="Callas Multipurpose Foldable Laptop Table with Cup Holder | Drawer | Mac Holder | Table Holder Study Table, Breakfast Table, Foldable and Portable/Ergonomic &amp; Rounded Edges/Non-Slip Legs (WA-27-Black)"/>
    <s v="Computers&amp;Accessories|Accessories&amp;Peripherals|LaptopAccessories|Lapdesks"/>
    <x v="0"/>
    <s v="Reliable (50+)"/>
    <n v="849"/>
    <n v="4999"/>
    <x v="3"/>
    <n v="0.83"/>
    <x v="2"/>
    <n v="4"/>
    <x v="524"/>
    <x v="0"/>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752LL57V"/>
    <s v="Casio MJ-12D 150 Steps Check and Correct Desktop Calculator"/>
    <s v="OfficeProducts|OfficeElectronics|Calculators|Basic"/>
    <x v="3"/>
    <s v="Caution (10-50)"/>
    <n v="440"/>
    <n v="440"/>
    <x v="0"/>
    <n v="0"/>
    <x v="3"/>
    <n v="4.5"/>
    <x v="525"/>
    <x v="1"/>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8K4PSZ3V"/>
    <s v="Tukzer Capacitive Stylus Pen for Touch Screens Devices, Fine Point, Lightweight Metal Body with Magnetism Cover Cap for Smartphones/Tablets/iPad/iPad Pro/iPhone (Grey)"/>
    <s v="Electronics|Mobiles&amp;Accessories|MobileAccessories|StylusPens"/>
    <x v="1"/>
    <s v="Reliable (50+)"/>
    <n v="349"/>
    <n v="999"/>
    <x v="0"/>
    <n v="0.65"/>
    <x v="0"/>
    <n v="3.8"/>
    <x v="338"/>
    <x v="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r>
  <r>
    <s v="B09Z28BQZT"/>
    <s v="Amazon Basics Multipurpose Foldable Laptop Table with Cup Holder, Brown"/>
    <s v="Computers&amp;Accessories|Accessories&amp;Peripherals|LaptopAccessories|Lapdesks"/>
    <x v="0"/>
    <s v="Reliable (50+)"/>
    <n v="599"/>
    <n v="3999"/>
    <x v="3"/>
    <n v="0.85"/>
    <x v="2"/>
    <n v="3.9"/>
    <x v="526"/>
    <x v="1"/>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4DQWV9B"/>
    <s v="Kanget [2 Pack] Type C Female to USB A Male Charger | Charging Cable Adapter Converter compatible for iPhone 14, 13, 12,11 Pro Max/Mini/XR/XS/X/SE, Samsung S20 ultra/S21/S10/S8/S9/MacBook Pro iPad (Grey)"/>
    <s v="Computers&amp;Accessories|Accessories&amp;Peripherals|Adapters|USBtoUSBAdapters"/>
    <x v="0"/>
    <s v="Reliable (50+)"/>
    <n v="149"/>
    <n v="399"/>
    <x v="1"/>
    <n v="0.63"/>
    <x v="0"/>
    <n v="4"/>
    <x v="527"/>
    <x v="1"/>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r>
  <r>
    <s v="B0BBMPH39N"/>
    <s v="Amazon Basics Magic Slate 8.5-inch LCD Writing Tablet with Stylus Pen, for Drawing, Playing, Noting by Kids &amp; Adults, Black"/>
    <s v="Computers&amp;Accessories|Accessories&amp;Peripherals|Keyboards,Mice&amp;InputDevices|GraphicTablets"/>
    <x v="0"/>
    <s v="Reliable (50+)"/>
    <n v="289"/>
    <n v="999"/>
    <x v="0"/>
    <n v="0.71"/>
    <x v="2"/>
    <n v="4.0999999999999996"/>
    <x v="528"/>
    <x v="2"/>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7JQ1J5G"/>
    <s v="Zebronics ZEB-90HB USB Hub, 4 Ports, Pocket Sized, Plug &amp; Play, for Laptop &amp; Computers"/>
    <s v="Computers&amp;Accessories|Accessories&amp;Peripherals|USBHubs"/>
    <x v="0"/>
    <s v="Reliable (50+)"/>
    <n v="179"/>
    <n v="499"/>
    <x v="1"/>
    <n v="0.64"/>
    <x v="0"/>
    <n v="3.4"/>
    <x v="529"/>
    <x v="1"/>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7YY1BY5B"/>
    <s v="Noise ColorFit Pro 2 Full Touch Control Smart Watch with 35g Weight &amp; Upgraded LCD Display,IP68 Waterproof,Heart Rate Monitor,Sleep &amp; Step Tracker,Call &amp; Message Alerts &amp; Long Battery Life (Jet Black)"/>
    <s v="Electronics|WearableTechnology|SmartWatches"/>
    <x v="1"/>
    <s v="Reliable (50+)"/>
    <n v="1499"/>
    <n v="4999"/>
    <x v="3"/>
    <n v="0.7"/>
    <x v="0"/>
    <n v="4"/>
    <x v="355"/>
    <x v="0"/>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VRMK55F"/>
    <s v="Zebronics Zeb Buds C2 in Ear Type C Wired Earphones with Mic, Braided 1.2 Metre Cable, Metallic Design, 10mm Drivers, in Line Mic &amp; Volume Controller (Blue)"/>
    <s v="Electronics|Headphones,Earbuds&amp;Accessories|Headphones|In-Ear"/>
    <x v="1"/>
    <s v="Reliable (50+)"/>
    <n v="399"/>
    <n v="699"/>
    <x v="0"/>
    <n v="0.43"/>
    <x v="1"/>
    <n v="3.4"/>
    <x v="530"/>
    <x v="1"/>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CHZ3ZQ7"/>
    <s v="Redgear A-15 Wired Gaming Mouse with Upto 6400 DPI, RGB &amp; Driver Customization for PC(Black)"/>
    <s v="Computers&amp;Accessories|Accessories&amp;Peripherals|PCGamingPeripherals|GamingMice"/>
    <x v="0"/>
    <s v="Reliable (50+)"/>
    <n v="599"/>
    <n v="799"/>
    <x v="3"/>
    <n v="0.25"/>
    <x v="3"/>
    <n v="4.3"/>
    <x v="531"/>
    <x v="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SCCG9D4"/>
    <s v="JBL Commercial CSLM20B Auxiliary Omnidirectional Lavalier Microphone with Battery for Content Creation, Voiceover/Dubbing, Recording (Black,Small)"/>
    <s v="Computers&amp;Accessories|Accessories&amp;Peripherals|Audio&amp;VideoAccessories|PCMicrophones"/>
    <x v="0"/>
    <s v="Reliable (50+)"/>
    <n v="949"/>
    <n v="2000"/>
    <x v="3"/>
    <n v="0.53"/>
    <x v="0"/>
    <n v="3.9"/>
    <x v="532"/>
    <x v="0"/>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72BQ2RS"/>
    <s v="Fire-Boltt India's No 1 Smartwatch Brand Ring Bluetooth Calling with SpO2 &amp; 1.7â€ Metal Body with Blood Oxygen Monitoring, Continuous Heart Rate, Full Touch &amp; Multiple Watch Faces"/>
    <s v="Electronics|WearableTechnology|SmartWatches"/>
    <x v="1"/>
    <s v="Reliable (50+)"/>
    <n v="2499"/>
    <n v="9999"/>
    <x v="2"/>
    <n v="0.75"/>
    <x v="2"/>
    <n v="4.0999999999999996"/>
    <x v="533"/>
    <x v="0"/>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0ZRBWPA0"/>
    <s v="Eveready Red 1012 AAA Batteries - Pack of 10"/>
    <s v="Electronics|GeneralPurposeBatteries&amp;BatteryChargers|DisposableBatteries"/>
    <x v="1"/>
    <s v="Reliable (50+)"/>
    <n v="159"/>
    <n v="180"/>
    <x v="1"/>
    <n v="0.12"/>
    <x v="3"/>
    <n v="4.3"/>
    <x v="534"/>
    <x v="2"/>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B2DD66GS"/>
    <s v="SanDisk Extreme microSD UHS I Card 128GB for 4K Video on Smartphones,Action Cams 190MB/s Read,90MB/s Write"/>
    <s v="Electronics|Accessories|MemoryCards|MicroSD"/>
    <x v="1"/>
    <s v="Reliable (50+)"/>
    <n v="1329"/>
    <n v="2900"/>
    <x v="3"/>
    <n v="0.54"/>
    <x v="0"/>
    <n v="4.5"/>
    <x v="535"/>
    <x v="0"/>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M869Z5V"/>
    <s v="Portronics MPORT 31C 4-in-1 USB Hub (Type C to 4 USB-A Ports) with Fast Data Transfer"/>
    <s v="Computers&amp;Accessories|Accessories&amp;Peripherals|USBHubs"/>
    <x v="0"/>
    <s v="Reliable (50+)"/>
    <n v="570"/>
    <n v="999"/>
    <x v="3"/>
    <n v="0.43"/>
    <x v="1"/>
    <n v="4.2"/>
    <x v="536"/>
    <x v="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r>
  <r>
    <s v="B07W6VWZ8C"/>
    <s v="Infinity (JBL Fuze Pint, Wireless Ultra Portable Mini Speaker with Mic, Deep Bass, Dual Equalizer, Bluetooth 5.0 with Voice Assistant Support for Mobiles (Black)"/>
    <s v="Electronics|HomeAudio|Speakers|OutdoorSpeakers"/>
    <x v="1"/>
    <s v="Reliable (50+)"/>
    <n v="899"/>
    <n v="1999"/>
    <x v="3"/>
    <n v="0.55000000000000004"/>
    <x v="0"/>
    <n v="4.0999999999999996"/>
    <x v="537"/>
    <x v="0"/>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Z1X6VFC"/>
    <s v="AirCase Protective Laptop Bag Sleeve fits Upto 13.3&quot; Laptop/ MacBook, Wrinkle Free, Padded, Waterproof Light Neoprene case Cover Pouch, for Men &amp; Women, Black- 6 Months Warranty"/>
    <s v="Computers&amp;Accessories|Accessories&amp;Peripherals|LaptopAccessories|Bags&amp;Sleeves|LaptopSleeves&amp;Slipcases"/>
    <x v="0"/>
    <s v="Reliable (50+)"/>
    <n v="449"/>
    <n v="999"/>
    <x v="0"/>
    <n v="0.55000000000000004"/>
    <x v="0"/>
    <n v="4.4000000000000004"/>
    <x v="538"/>
    <x v="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YL54NVJ"/>
    <s v="Brand Conquer 6 in 1 with OTG, SD Card Reader, USB Type C, USB 3.0 and Micro USB, for Memory Card | Portable Card Reader | Compatible with TF, SD, Micro SD, SDHC, SDXC, MMC, RS-MMC, Micro SDXC"/>
    <s v="Computers&amp;Accessories|ExternalDevices&amp;DataStorage|ExternalMemoryCardReaders"/>
    <x v="0"/>
    <s v="Reliable (50+)"/>
    <n v="549"/>
    <n v="999"/>
    <x v="3"/>
    <n v="0.45"/>
    <x v="1"/>
    <n v="4.3"/>
    <x v="539"/>
    <x v="1"/>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59QMF85"/>
    <s v="TP-Link AC750 Dual Band Wireless Cable Router, 4 10/100 LAN + 10/100 WAN Ports, Support Guest Network and Parental Control, 750Mbps Speed Wi-Fi, 3 Antennas (Archer C20) Blue, 2.4 GHz"/>
    <s v="Computers&amp;Accessories|NetworkingDevices|Routers"/>
    <x v="0"/>
    <s v="Reliable (50+)"/>
    <n v="1529"/>
    <n v="2399"/>
    <x v="2"/>
    <n v="0.36"/>
    <x v="1"/>
    <n v="4.3"/>
    <x v="540"/>
    <x v="0"/>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0LM4X0KU"/>
    <s v="Parker Quink Ink Bottle, Blue"/>
    <s v="OfficeProducts|OfficePaperProducts|Paper|Stationery|Pens,Pencils&amp;WritingSupplies|Pens&amp;Refills|BottledInk"/>
    <x v="3"/>
    <s v="Caution (10-50)"/>
    <n v="100"/>
    <n v="100"/>
    <x v="1"/>
    <n v="0"/>
    <x v="3"/>
    <n v="4.3"/>
    <x v="541"/>
    <x v="1"/>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8PFSZ7FH"/>
    <s v="STRIFF Laptop Stand Adjustable Laptop Computer Stand Multi-Angle Stand Phone Stand Portable Foldable Laptop Riser Notebook Holder Stand Compatible for 9 to 15.6â€ Laptops Black(Black)"/>
    <s v="Computers&amp;Accessories|Accessories&amp;Peripherals|LaptopAccessories|NotebookComputerStands"/>
    <x v="0"/>
    <s v="Reliable (50+)"/>
    <n v="299"/>
    <n v="1499"/>
    <x v="0"/>
    <n v="0.8"/>
    <x v="2"/>
    <n v="4.2"/>
    <x v="542"/>
    <x v="2"/>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2MQS060"/>
    <s v="Logitech MK215 Wireless Keyboard and Mouse Combo for Windows, 2.4 GHz Wireless, Compact Design, 2-Year Battery Life(Keyboard),5 Month Battery Life(Mouse) PC/Laptop- Black"/>
    <s v="Computers&amp;Accessories|Accessories&amp;Peripherals|Keyboards,Mice&amp;InputDevices|Keyboard&amp;MouseSets"/>
    <x v="0"/>
    <s v="Reliable (50+)"/>
    <n v="1295"/>
    <n v="1795"/>
    <x v="3"/>
    <n v="0.28000000000000003"/>
    <x v="3"/>
    <n v="4.0999999999999996"/>
    <x v="543"/>
    <x v="0"/>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MF8MB65"/>
    <s v="boAt Bassheads 225 in Ear Wired Earphones with Mic(Blue)"/>
    <s v="Electronics|Headphones,Earbuds&amp;Accessories|Headphones|In-Ear"/>
    <x v="1"/>
    <s v="Reliable (50+)"/>
    <n v="699"/>
    <n v="999"/>
    <x v="3"/>
    <n v="0.3"/>
    <x v="3"/>
    <n v="4.0999999999999996"/>
    <x v="544"/>
    <x v="0"/>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0LHZWD0C"/>
    <s v="Luxor 5 Subject Single Ruled Notebook - A4, 70 GSM, 300 pages"/>
    <s v="OfficeProducts|OfficePaperProducts|Paper|Stationery|Notebooks,WritingPads&amp;Diaries|CompositionNotebooks"/>
    <x v="3"/>
    <s v="Caution (10-50)"/>
    <n v="252"/>
    <n v="315"/>
    <x v="0"/>
    <n v="0.2"/>
    <x v="3"/>
    <n v="4.5"/>
    <x v="545"/>
    <x v="1"/>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QDPB1SL"/>
    <s v="Duracell Chhota Power AA Battery Set of 10 Pcs"/>
    <s v="Electronics|GeneralPurposeBatteries&amp;BatteryChargers|DisposableBatteries"/>
    <x v="1"/>
    <s v="Reliable (50+)"/>
    <n v="190"/>
    <n v="220"/>
    <x v="1"/>
    <n v="0.14000000000000001"/>
    <x v="3"/>
    <n v="4.4000000000000004"/>
    <x v="546"/>
    <x v="1"/>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BRKK9JQ"/>
    <s v="Zebronics Zeb-Transformer Gaming Keyboard and Mouse Combo (USB, Braided Cable)"/>
    <s v="Computers&amp;Accessories|Accessories&amp;Peripherals|Keyboards,Mice&amp;InputDevices|Keyboard&amp;MouseSets"/>
    <x v="0"/>
    <s v="Reliable (50+)"/>
    <n v="1299"/>
    <n v="1599"/>
    <x v="3"/>
    <n v="0.19"/>
    <x v="3"/>
    <n v="4.3"/>
    <x v="547"/>
    <x v="0"/>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1EZ0X3L8"/>
    <s v="SanDisk Ultra 64 GB USB Pen Drives (SDDDC2-064G-I35, Black, Silver)"/>
    <s v="Computers&amp;Accessories|ExternalDevices&amp;DataStorage|PenDrives"/>
    <x v="0"/>
    <s v="Reliable (50+)"/>
    <n v="729"/>
    <n v="1650"/>
    <x v="3"/>
    <n v="0.56000000000000005"/>
    <x v="0"/>
    <n v="4.3"/>
    <x v="548"/>
    <x v="0"/>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0LM4W1N2"/>
    <s v="Parker Classic Gold Gold Trim Ball Pen"/>
    <s v="OfficeProducts|OfficePaperProducts|Paper|Stationery|Pens,Pencils&amp;WritingSupplies|Pens&amp;Refills|RetractableBallpointPens"/>
    <x v="3"/>
    <s v="Caution (10-50)"/>
    <n v="480"/>
    <n v="600"/>
    <x v="0"/>
    <n v="0.2"/>
    <x v="3"/>
    <n v="4.3"/>
    <x v="549"/>
    <x v="1"/>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49SBKMP"/>
    <s v="boAt Flash Edition Smart Watch with Activity Tracker, Multiple Sports Modes, 1.3&quot; Screen, 170+ Watch Faces, Sleep Monitor, Gesture, Camera &amp; Music Control, IP68 &amp; 7 Days Battery Life(Lightning Black)"/>
    <s v="Electronics|WearableTechnology|SmartWatches"/>
    <x v="1"/>
    <s v="Reliable (50+)"/>
    <n v="1799"/>
    <n v="6990"/>
    <x v="2"/>
    <n v="0.74"/>
    <x v="2"/>
    <n v="4"/>
    <x v="348"/>
    <x v="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r>
  <r>
    <s v="B08YD264ZS"/>
    <s v="Tarkan Portable Folding Laptop Desk for Bed, Lapdesk with Handle, Drawer, Cup &amp; Mobile/Tablet Holder for Study, Eating, Work (Black)"/>
    <s v="Computers&amp;Accessories|Accessories&amp;Peripherals|LaptopAccessories|Lapdesks"/>
    <x v="0"/>
    <s v="Reliable (50+)"/>
    <n v="999"/>
    <n v="2499"/>
    <x v="3"/>
    <n v="0.6"/>
    <x v="0"/>
    <n v="4.3"/>
    <x v="550"/>
    <x v="1"/>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94JNXNPV"/>
    <s v="Ambrane Unbreakable 3 in 1 Fast Charging Braided Multipurpose Cable for Speaker with 2.1 A Speed - 1.25 meter, Black"/>
    <s v="Computers&amp;Accessories|Accessories&amp;Peripherals|Cables&amp;Accessories|Cables|USBCables"/>
    <x v="0"/>
    <s v="Reliable (50+)"/>
    <n v="299"/>
    <n v="399"/>
    <x v="0"/>
    <n v="0.25"/>
    <x v="3"/>
    <n v="4"/>
    <x v="24"/>
    <x v="1"/>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r>
  <r>
    <s v="B00GZLB57U"/>
    <s v="Quantum RJ45 Ethernet Patch Cable/LAN Router Cable with Heavy Duty Gold Plated Connectors Supports Hi-Speed Gigabit Upto 1000Mbps, Waterproof and Durable,1-Year Warranty-32.8 Feet (10 Meters)(White)"/>
    <s v="Computers&amp;Accessories|Accessories&amp;Peripherals|Cables&amp;Accessories|Cables|EthernetCables"/>
    <x v="0"/>
    <s v="Reliable (50+)"/>
    <n v="238"/>
    <n v="699"/>
    <x v="0"/>
    <n v="0.66"/>
    <x v="0"/>
    <n v="4.4000000000000004"/>
    <x v="551"/>
    <x v="1"/>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V82W5CN"/>
    <s v="HP USB Wireless Spill Resistance Keyboard and Mouse Set with 10m Working Range 2.4G Wireless Technology / 3 Years Warranty (4SC12PA), Black"/>
    <s v="Computers&amp;Accessories|Accessories&amp;Peripherals|Keyboards,Mice&amp;InputDevices|Keyboard&amp;MouseSets"/>
    <x v="0"/>
    <s v="Reliable (50+)"/>
    <n v="1349"/>
    <n v="2198"/>
    <x v="3"/>
    <n v="0.39"/>
    <x v="1"/>
    <n v="4"/>
    <x v="552"/>
    <x v="1"/>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77Z65HSD"/>
    <s v="boAt A400 USB Type-C to USB-A 2.0 Male Data Cable, 2 Meter (Black)"/>
    <s v="Computers&amp;Accessories|Accessories&amp;Peripherals|Cables&amp;Accessories|Cables|USBCables"/>
    <x v="0"/>
    <s v="Reliable (50+)"/>
    <n v="299"/>
    <n v="999"/>
    <x v="0"/>
    <n v="0.7"/>
    <x v="0"/>
    <n v="4.3"/>
    <x v="26"/>
    <x v="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r>
  <r>
    <s v="B08HD7JQHX"/>
    <s v="HUMBLE Dynamic Lapel Collar Mic Voice Recording Filter Microphone for Singing Youtube SmartPhones, Black"/>
    <s v="Computers&amp;Accessories|Accessories&amp;Peripherals|Audio&amp;VideoAccessories|PCMicrophones"/>
    <x v="0"/>
    <s v="Reliable (50+)"/>
    <n v="199"/>
    <n v="499"/>
    <x v="1"/>
    <n v="0.6"/>
    <x v="0"/>
    <n v="3.3"/>
    <x v="553"/>
    <x v="1"/>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B31FR4Y2"/>
    <s v="Boult Audio Omega with 30dB ANC+ ENC, 32H Playtime, 45ms Latency Gaming Mode, Quad Mic Zen ENC, 3 Equalizer Modes, ANC, Type-C Fast Charging, IPX5 True Wireless in Ear Bluetooth Earbuds (Black)"/>
    <s v="Electronics|Headphones,Earbuds&amp;Accessories|Headphones|In-Ear"/>
    <x v="1"/>
    <s v="Reliable (50+)"/>
    <n v="1999"/>
    <n v="9999"/>
    <x v="2"/>
    <n v="0.8"/>
    <x v="2"/>
    <n v="3.7"/>
    <x v="554"/>
    <x v="1"/>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Y14JLP3"/>
    <s v="STRIFF UPH2W Multi Angle Tablet/Mobile Stand. Holder for iPhone, Android, Samsung, OnePlus, Xiaomi. Portable,Foldable Stand.Perfect for Bed,Office, Home,Gift and Desktop (White)"/>
    <s v="Electronics|Mobiles&amp;Accessories|MobileAccessories|Stands"/>
    <x v="1"/>
    <s v="Reliable (50+)"/>
    <n v="99"/>
    <n v="499"/>
    <x v="1"/>
    <n v="0.8"/>
    <x v="2"/>
    <n v="4.0999999999999996"/>
    <x v="362"/>
    <x v="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ZHCJDP1"/>
    <s v="Amazon Basics Wireless Mouse | 2.4 GHz Connection, 1600 DPI | Type - C Adapter | Upto 12 Months of Battery Life | Ambidextrous Design | Suitable for PC/Mac/Laptop"/>
    <s v="Computers&amp;Accessories|Accessories&amp;Peripherals|Keyboards,Mice&amp;InputDevices|Mice"/>
    <x v="0"/>
    <s v="Reliable (50+)"/>
    <n v="499"/>
    <n v="1000"/>
    <x v="0"/>
    <n v="0.5"/>
    <x v="1"/>
    <n v="5"/>
    <x v="205"/>
    <x v="2"/>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8C4Z69LN"/>
    <s v="Crucial RAM 8GB DDR4 3200MHz CL22 (or 2933MHz or 2666MHz) Laptop Memory CT8G4SFRA32A"/>
    <s v="Computers&amp;Accessories|Components|Memory"/>
    <x v="0"/>
    <s v="Reliable (50+)"/>
    <n v="1792"/>
    <n v="3500"/>
    <x v="2"/>
    <n v="0.49"/>
    <x v="1"/>
    <n v="4.5"/>
    <x v="555"/>
    <x v="0"/>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6XVRKZM"/>
    <s v="APC Back-UPS BX600C-IN 600VA / 360W, 230V, UPS System, an Ideal Power Backup &amp; Protection for Home Office, Desktop PC &amp; Home Electronics"/>
    <s v="Computers&amp;Accessories|Accessories&amp;Peripherals|UninterruptedPowerSupplies"/>
    <x v="0"/>
    <s v="Reliable (50+)"/>
    <n v="3299"/>
    <n v="4100"/>
    <x v="2"/>
    <n v="0.2"/>
    <x v="3"/>
    <n v="3.9"/>
    <x v="556"/>
    <x v="0"/>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3XY"/>
    <s v="Luxor 5 Subject Single Ruled Notebook - A5 Size, 70 GSM, 300 Pages"/>
    <s v="OfficeProducts|OfficePaperProducts|Paper|Stationery|Notebooks,WritingPads&amp;Diaries|CompositionNotebooks"/>
    <x v="3"/>
    <s v="Caution (10-50)"/>
    <n v="125"/>
    <n v="180"/>
    <x v="1"/>
    <n v="0.31"/>
    <x v="1"/>
    <n v="4.4000000000000004"/>
    <x v="557"/>
    <x v="1"/>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98JYT4SY"/>
    <s v="Zebronics Zeb-Jaguar Wireless Mouse, 2.4GHz with USB Nano Receiver, High Precision Optical Tracking, 4 Buttons, Plug &amp; Play, Ambidextrous, for PC/Mac/Laptop (Black+Grey)"/>
    <s v="Computers&amp;Accessories|Accessories&amp;Peripherals|Keyboards,Mice&amp;InputDevices|Mice"/>
    <x v="0"/>
    <s v="Reliable (50+)"/>
    <n v="399"/>
    <n v="1190"/>
    <x v="0"/>
    <n v="0.66"/>
    <x v="0"/>
    <n v="4.0999999999999996"/>
    <x v="558"/>
    <x v="1"/>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8CFCK6CW"/>
    <s v="Boult Audio Truebuds with 30H Playtime, IPX7 Waterproof, Lightning Boultâ„¢ Type C Fast Charging (10 Min=100Mins), BoomXâ„¢ Tech Rich Bass, Pro+ Calling HD Mic, Touch Controls in Ear Earbuds TWS (Grey)"/>
    <s v="Electronics|Headphones,Earbuds&amp;Accessories|Headphones|In-Ear"/>
    <x v="1"/>
    <s v="Reliable (50+)"/>
    <n v="1199"/>
    <n v="7999"/>
    <x v="3"/>
    <n v="0.85"/>
    <x v="2"/>
    <n v="3.6"/>
    <x v="559"/>
    <x v="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r>
  <r>
    <s v="B09P564ZTJ"/>
    <s v="Wembley LCD Writing Pad/Tab | Writing, Drawing, Reusable, Portable Pad with Colorful Letters | 9 Inch Graphic Tablet (Assorted)"/>
    <s v="Computers&amp;Accessories|Accessories&amp;Peripherals|Keyboards,Mice&amp;InputDevices|GraphicTablets"/>
    <x v="0"/>
    <s v="Reliable (50+)"/>
    <n v="235"/>
    <n v="1599"/>
    <x v="0"/>
    <n v="0.85"/>
    <x v="2"/>
    <n v="3.8"/>
    <x v="560"/>
    <x v="1"/>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7MSLTW8Z"/>
    <s v="Gizga Essentials Multi-Purpose Portable &amp; Foldable Wooden Desk for Bed Tray, Laptop Table, Study Table (Black)"/>
    <s v="Computers&amp;Accessories|Accessories&amp;Peripherals|LaptopAccessories|Lapdesks"/>
    <x v="0"/>
    <s v="Reliable (50+)"/>
    <n v="549"/>
    <n v="1999"/>
    <x v="3"/>
    <n v="0.73"/>
    <x v="2"/>
    <n v="3.6"/>
    <x v="561"/>
    <x v="1"/>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9N6TTHT6"/>
    <s v="E-COSMOS Plug in LED Night Light Mini USB LED Light Flexible USB LED Ambient Light Mini USB LED Light, LED Portable car Bulb, Indoor, Outdoor, Reading, Sleep (4 pcs)"/>
    <s v="Computers&amp;Accessories|Accessories&amp;Peripherals|USBGadgets|Lamps"/>
    <x v="0"/>
    <s v="Reliable (50+)"/>
    <n v="89"/>
    <n v="99"/>
    <x v="1"/>
    <n v="0.1"/>
    <x v="3"/>
    <n v="4.2"/>
    <x v="562"/>
    <x v="2"/>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5XR9RT"/>
    <s v="Duracell USB C To Lightning Apple Certified (Mfi) Braided Sync &amp; Charge Cable For Iphone, Ipad And Ipod. Fast Charging Lightning Cable, 3.9 Feet (1.2M) - Black"/>
    <s v="Computers&amp;Accessories|Accessories&amp;Peripherals|Cables&amp;Accessories|Cables|USBCables"/>
    <x v="0"/>
    <s v="Reliable (50+)"/>
    <n v="970"/>
    <n v="1999"/>
    <x v="3"/>
    <n v="0.51"/>
    <x v="0"/>
    <n v="4.4000000000000004"/>
    <x v="25"/>
    <x v="2"/>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r>
  <r>
    <s v="B098R25TGC"/>
    <s v="Noise Buds VS201 V2 in-Ear Truly Wireless Earbuds with Dual Equalizer | with Mic | Total 14-Hour Playtime | Full Touch Control | IPX5 Water Resistance and Bluetooth v5.1 (Olive Green)"/>
    <s v="Electronics|Headphones,Earbuds&amp;Accessories|Headphones|In-Ear"/>
    <x v="1"/>
    <s v="Reliable (50+)"/>
    <n v="1299"/>
    <n v="2999"/>
    <x v="3"/>
    <n v="0.56999999999999995"/>
    <x v="0"/>
    <n v="3.8"/>
    <x v="563"/>
    <x v="0"/>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B2PQL5N3"/>
    <s v="Lapster Gel Mouse pad with Wrist Rest , Gaming Mouse Pad with Lycra Cloth Nonslip for Laptop , Computer, , Home &amp; Office (Black)"/>
    <s v="Computers&amp;Accessories|Accessories&amp;Peripherals|Keyboards,Mice&amp;InputDevices|Keyboard&amp;MiceAccessories|MousePads"/>
    <x v="0"/>
    <s v="Reliable (50+)"/>
    <n v="230"/>
    <n v="999"/>
    <x v="0"/>
    <n v="0.77"/>
    <x v="2"/>
    <n v="4.2"/>
    <x v="564"/>
    <x v="1"/>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DKZCZ89"/>
    <s v="Gizga Essentials Earphone Carrying Case, Multi-Purpose Pocket Storage Travel Organizer for Earphones, Headset, Pen Drives, SD Cards, Shock-Proof Ballistic Nylon, Soft Fabric, Mesh Pocket, Green"/>
    <s v="Electronics|Headphones,Earbuds&amp;Accessories|Cases"/>
    <x v="1"/>
    <s v="Reliable (50+)"/>
    <n v="119"/>
    <n v="499"/>
    <x v="1"/>
    <n v="0.76"/>
    <x v="2"/>
    <n v="4.3"/>
    <x v="565"/>
    <x v="0"/>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GYG6T12"/>
    <s v="SanDisk Ultra SDHC UHS-I Card 32GB 120MB/s R for DSLR Cameras, for Full HD Recording, 10Y Warranty"/>
    <s v="Electronics|Accessories|MemoryCards|SecureDigitalCards"/>
    <x v="1"/>
    <s v="Reliable (50+)"/>
    <n v="449"/>
    <n v="800"/>
    <x v="0"/>
    <n v="0.44"/>
    <x v="1"/>
    <n v="4.4000000000000004"/>
    <x v="566"/>
    <x v="0"/>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BN2NPBD"/>
    <s v="DIGITEKÂ® (DRL-14C) Professional (31cm) Dual Temperature LED Ring Light with Tripod Stand &amp; Mini Tripod for YouTube, Photo-Shoot, Video Shoot, Live Stream, Makeup, Vlogging &amp; More"/>
    <s v="Electronics|Mobiles&amp;Accessories|MobileAccessories|Photo&amp;VideoAccessories|Flashes&amp;SelfieLights|SelfieLights"/>
    <x v="1"/>
    <s v="Reliable (50+)"/>
    <n v="1699"/>
    <n v="3495"/>
    <x v="2"/>
    <n v="0.51"/>
    <x v="0"/>
    <n v="4.0999999999999996"/>
    <x v="567"/>
    <x v="0"/>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0J4YG0PC"/>
    <s v="Classmate Long Notebook - 140 Pages, Single Line, 297mm x 210mm (Pack of 12)"/>
    <s v="OfficeProducts|OfficePaperProducts|Paper|Stationery|Notebooks,WritingPads&amp;Diaries|CompositionNotebooks"/>
    <x v="3"/>
    <s v="Caution (10-50)"/>
    <n v="561"/>
    <n v="720"/>
    <x v="3"/>
    <n v="0.22"/>
    <x v="3"/>
    <n v="4.4000000000000004"/>
    <x v="568"/>
    <x v="1"/>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3BRXPZX"/>
    <s v="Lenovo 300 Wired Plug &amp; Play USB Mouse, High Resolution 1600 DPI Optical Sensor, 3-Button Design with clickable Scroll Wheel, Ambidextrous, Ergonomic Mouse for Comfortable All-Day Grip (GX30M39704)"/>
    <s v="Computers&amp;Accessories|Accessories&amp;Peripherals|Keyboards,Mice&amp;InputDevices|Mice"/>
    <x v="0"/>
    <s v="Reliable (50+)"/>
    <n v="289"/>
    <n v="590"/>
    <x v="0"/>
    <n v="0.51"/>
    <x v="0"/>
    <n v="4.4000000000000004"/>
    <x v="569"/>
    <x v="0"/>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8LHTJTBB"/>
    <s v="Dyazo 6 Angles Adjustable Aluminum Ergonomic Foldable Portable Tabletop Laptop/Desktop Riser Stand Holder Compatible for MacBook, HP, Dell, Lenovo &amp; All Other Notebook (Silver)"/>
    <s v="Computers&amp;Accessories|Accessories&amp;Peripherals|LaptopAccessories|NotebookComputerStands"/>
    <x v="0"/>
    <s v="Reliable (50+)"/>
    <n v="599"/>
    <n v="1999"/>
    <x v="3"/>
    <n v="0.7"/>
    <x v="0"/>
    <n v="4.4000000000000004"/>
    <x v="570"/>
    <x v="1"/>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r>
  <r>
    <s v="B07VTFN6HM"/>
    <s v="Western Digital WD 2TB My Passport Portable Hard Disk Drive, USB 3.0 withÂ  Automatic Backup, 256 Bit AES Hardware Encryption,Password Protection,Compatible with Windows and Mac, External HDD-Black"/>
    <s v="Computers&amp;Accessories|ExternalDevices&amp;DataStorage|ExternalHardDisks"/>
    <x v="0"/>
    <s v="Reliable (50+)"/>
    <n v="5599"/>
    <n v="7350"/>
    <x v="2"/>
    <n v="0.24"/>
    <x v="3"/>
    <n v="4.4000000000000004"/>
    <x v="571"/>
    <x v="0"/>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08QS9J6Y"/>
    <s v="Logitech C270 Digital HD Webcam with Widescreen HD Video Calling, HD Light Correction, Noise-Reducing Mic, for Skype, FaceTime, Hangouts, WebEx, PC/Mac/Laptop/MacBook/Tablet - (Black, HD 720p/30fps)"/>
    <s v="Computers&amp;Accessories|Accessories&amp;Peripherals|Audio&amp;VideoAccessories|Webcams&amp;VoIPEquipment|Webcams"/>
    <x v="0"/>
    <s v="Reliable (50+)"/>
    <n v="1990"/>
    <n v="2595"/>
    <x v="2"/>
    <n v="0.23"/>
    <x v="3"/>
    <n v="4.3"/>
    <x v="572"/>
    <x v="0"/>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9M8888DM"/>
    <s v="Portronics MPORT 31 4 Ports USB Hub (USB A to 4 USB-A Ports 4 in 1 Connector USB HUB(Grey)"/>
    <s v="Computers&amp;Accessories|Accessories&amp;Peripherals|USBHubs"/>
    <x v="0"/>
    <s v="Reliable (50+)"/>
    <n v="499"/>
    <n v="799"/>
    <x v="0"/>
    <n v="0.38"/>
    <x v="1"/>
    <n v="4.3"/>
    <x v="573"/>
    <x v="1"/>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Z1YVP72"/>
    <s v="AirCase Protective Laptop Bag Sleeve fits Upto 15.6&quot; Laptop/ MacBook, Wrinkle Free, Padded, Waterproof Light Neoprene case Cover Pouch, for Men &amp; Women, Black- 6 Months Warranty"/>
    <s v="Computers&amp;Accessories|Accessories&amp;Peripherals|LaptopAccessories|Bags&amp;Sleeves|LaptopSleeves&amp;Slipcases"/>
    <x v="0"/>
    <s v="Reliable (50+)"/>
    <n v="449"/>
    <n v="999"/>
    <x v="0"/>
    <n v="0.55000000000000004"/>
    <x v="0"/>
    <n v="4.3"/>
    <x v="574"/>
    <x v="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82FTPRSK"/>
    <s v="Zinq Five Fan Cooling Pad and Laptop Stand with Dual Height Adjustment and Dual USB Port Extension (Black)"/>
    <s v="Computers&amp;Accessories|Accessories&amp;Peripherals|LaptopAccessories|CoolingPads"/>
    <x v="0"/>
    <s v="Reliable (50+)"/>
    <n v="999"/>
    <n v="1999"/>
    <x v="3"/>
    <n v="0.5"/>
    <x v="1"/>
    <n v="4.2"/>
    <x v="575"/>
    <x v="0"/>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9RF2QXGX"/>
    <s v="Gizga Essentials Webcam Cover, Privacy Protector Webcam Cover Slide, Compatible with Laptop, Desktop, PC, Smartphone, Protect Your Privacy and Security, Strong Adhesive, Set of 3, Black"/>
    <s v="Computers&amp;Accessories|Accessories&amp;Peripherals|LaptopAccessories|CameraPrivacyCovers"/>
    <x v="0"/>
    <s v="Reliable (50+)"/>
    <n v="69"/>
    <n v="299"/>
    <x v="1"/>
    <n v="0.77"/>
    <x v="2"/>
    <n v="4.3"/>
    <x v="576"/>
    <x v="2"/>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1KK0HU3Y"/>
    <s v="HP Z3700 Wireless Optical Mouse with USB Receiver and 2.4GHz Wireless Connection/ 1200DPI / 16 Months Long Battery Life /Ambidextrous and Slim Design (Modern Gold)"/>
    <s v="Computers&amp;Accessories|Accessories&amp;Peripherals|Keyboards,Mice&amp;InputDevices|Mice"/>
    <x v="0"/>
    <s v="Reliable (50+)"/>
    <n v="899"/>
    <n v="1499"/>
    <x v="3"/>
    <n v="0.4"/>
    <x v="1"/>
    <n v="4.2"/>
    <x v="577"/>
    <x v="0"/>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JF9B592"/>
    <s v="MAONO AU-400 Lavalier Auxiliary Omnidirectional Microphone (Black)"/>
    <s v="MusicalInstruments|Microphones|Condenser"/>
    <x v="2"/>
    <s v="Small Sample (&lt;10)"/>
    <n v="478"/>
    <n v="699"/>
    <x v="0"/>
    <n v="0.32"/>
    <x v="1"/>
    <n v="3.8"/>
    <x v="578"/>
    <x v="0"/>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r>
  <r>
    <s v="B086394NY5"/>
    <s v="TABLE MAGIC Multipurpose Laptop Table Mat Finish Top Work at Home Study Table (TM Regular- Black) (Alloy Steel)"/>
    <s v="Computers&amp;Accessories|Accessories&amp;Peripherals|LaptopAccessories"/>
    <x v="0"/>
    <s v="Reliable (50+)"/>
    <n v="1399"/>
    <n v="2490"/>
    <x v="3"/>
    <n v="0.44"/>
    <x v="1"/>
    <n v="4.3"/>
    <x v="579"/>
    <x v="0"/>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0NH11PEY"/>
    <s v="AmazonBasics USB 2.0 - A-Male to A-Female Extension Cable for Personal Computer, Printer (Black, 9.8 Feet/3 Meters)"/>
    <s v="Computers&amp;Accessories|Accessories&amp;Peripherals|Cables&amp;Accessories|Cables|USBCables"/>
    <x v="0"/>
    <s v="Reliable (50+)"/>
    <n v="199"/>
    <n v="750"/>
    <x v="1"/>
    <n v="0.73"/>
    <x v="2"/>
    <n v="4.5"/>
    <x v="27"/>
    <x v="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r>
  <r>
    <s v="B017PDR9N0"/>
    <s v="GIZGA Essentials Portable Tabletop Tablet Stand Mobile Holder, Desktop Stand, Cradle, Dock for iPad, Smartphone, Kindle, E-Reader, Fully Foldable, Adjustable Angle, Anti-Slip Pads, Black"/>
    <s v="Computers&amp;Accessories|Accessories&amp;Peripherals|TabletAccessories|Stands"/>
    <x v="0"/>
    <s v="Reliable (50+)"/>
    <n v="149"/>
    <n v="499"/>
    <x v="1"/>
    <n v="0.7"/>
    <x v="0"/>
    <n v="4.0999999999999996"/>
    <x v="580"/>
    <x v="0"/>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NC12T2R"/>
    <s v="boAt Stone 650 10W Bluetooth Speaker with Upto 7 Hours Playback, IPX5 and Integrated Controls (Blue)"/>
    <s v="Electronics|HomeAudio|Speakers|BluetoothSpeakers"/>
    <x v="1"/>
    <s v="Reliable (50+)"/>
    <n v="1799"/>
    <n v="4990"/>
    <x v="2"/>
    <n v="0.64"/>
    <x v="0"/>
    <n v="4.2"/>
    <x v="581"/>
    <x v="0"/>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WKBD37W"/>
    <s v="ESnipe Mart Worldwide Travel Adapter with Build in Dual USB Charger Ports with 125V 6A, 250V Protected Electrical Plug for Laptops, Cameras (White)"/>
    <s v="HomeImprovement|Electrical|Adapters&amp;Multi-Outlets"/>
    <x v="5"/>
    <s v="Small Sample (&lt;10)"/>
    <n v="425"/>
    <n v="999"/>
    <x v="0"/>
    <n v="0.56999999999999995"/>
    <x v="0"/>
    <n v="4"/>
    <x v="87"/>
    <x v="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JMC1988"/>
    <s v="boAt Stone 180 5W Bluetooth Speaker with Upto 10 Hours Playback, 1.75&quot; Driver, IPX7 &amp; TWS Feature(Black)"/>
    <s v="Electronics|HomeAudio|Speakers|OutdoorSpeakers"/>
    <x v="1"/>
    <s v="Reliable (50+)"/>
    <n v="999"/>
    <n v="2490"/>
    <x v="3"/>
    <n v="0.6"/>
    <x v="0"/>
    <n v="4.0999999999999996"/>
    <x v="582"/>
    <x v="0"/>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9GFN8WZL"/>
    <s v="Portronics Ruffpad 8.5M Multicolor LCD Writing Pad with Screen 21.5cm (8.5-inch) for Drawing, Playing, Handwriting Gifts for Kids &amp; Adults, India's first notepad to save and share your child's first creatives via Ruffpad app on your Smartphone(Black)"/>
    <s v="Computers&amp;Accessories|Accessories&amp;Peripherals|Keyboards,Mice&amp;InputDevices|GraphicTablets"/>
    <x v="0"/>
    <s v="Reliable (50+)"/>
    <n v="378"/>
    <n v="999"/>
    <x v="0"/>
    <n v="0.62"/>
    <x v="0"/>
    <n v="4.0999999999999996"/>
    <x v="472"/>
    <x v="1"/>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5X38CJS"/>
    <s v="BRUSTRO Copytinta Coloured Craft Paper A4 Size 80 GSM Mixed Bright Colour 40 Sheets Pack (10 cols X 4 Sheets) Double Side Color for Office Printing, Art and Craft."/>
    <s v="OfficeProducts|OfficePaperProducts|Paper|Copy&amp;PrintingPaper|ColouredPaper"/>
    <x v="3"/>
    <s v="Caution (10-50)"/>
    <n v="99"/>
    <n v="99"/>
    <x v="1"/>
    <n v="0"/>
    <x v="3"/>
    <n v="4.3"/>
    <x v="583"/>
    <x v="2"/>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7ZKD8T1Q"/>
    <s v="Cuzor 12V Mini ups for WiFi Router | Power Backup up to 4 Hours | Replaceable Battery | Ups for Wi-Fi Router and Modem | Ups for Router up to 2A | ups for uninterrupted wi-fi"/>
    <s v="Computers&amp;Accessories|NetworkingDevices|Routers"/>
    <x v="0"/>
    <s v="Reliable (50+)"/>
    <n v="1499"/>
    <n v="2999"/>
    <x v="3"/>
    <n v="0.5"/>
    <x v="1"/>
    <n v="4.5"/>
    <x v="584"/>
    <x v="1"/>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G3YNLJB"/>
    <s v="Crucial BX500 240GB 3D NAND SATA 6.35 cm (2.5-inch) SSD (CT240BX500SSD1)"/>
    <s v="Computers&amp;Accessories|Components|InternalSolidStateDrives"/>
    <x v="0"/>
    <s v="Reliable (50+)"/>
    <n v="1815"/>
    <n v="3100"/>
    <x v="2"/>
    <n v="0.41"/>
    <x v="1"/>
    <n v="4.5"/>
    <x v="585"/>
    <x v="0"/>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0P93X2H6"/>
    <s v="Classmate Pulse Spiral Notebook - 240 mm x 180 mm, Soft Cover, 200 Pages, Unruled"/>
    <s v="OfficeProducts|OfficePaperProducts|Paper|Stationery|Notebooks,WritingPads&amp;Diaries|CompositionNotebooks"/>
    <x v="3"/>
    <s v="Caution (10-50)"/>
    <n v="67"/>
    <n v="75"/>
    <x v="1"/>
    <n v="0.11"/>
    <x v="3"/>
    <n v="4.0999999999999996"/>
    <x v="100"/>
    <x v="1"/>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798PJPCL"/>
    <s v="Portronics My buddy plus Adjustable Laptop cooling Table (Brown)"/>
    <s v="Computers&amp;Accessories|Accessories&amp;Peripherals|LaptopAccessories|Lapdesks"/>
    <x v="0"/>
    <s v="Reliable (50+)"/>
    <n v="1889"/>
    <n v="2699"/>
    <x v="2"/>
    <n v="0.3"/>
    <x v="3"/>
    <n v="4.3"/>
    <x v="586"/>
    <x v="0"/>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9GFWJDY1"/>
    <s v="ZEBRONICS Zeb-Evolve Wireless in Ear Neckband Earphone with Supporting Bluetooth v5.0, Voice Assistant, Rapid Charge, Call Function &amp; Magnetic Earpiece, with mic (Metallic Blue)"/>
    <s v="Electronics|Headphones,Earbuds&amp;Accessories|Headphones|In-Ear"/>
    <x v="1"/>
    <s v="Reliable (50+)"/>
    <n v="499"/>
    <n v="1499"/>
    <x v="0"/>
    <n v="0.67"/>
    <x v="0"/>
    <n v="3.6"/>
    <x v="587"/>
    <x v="1"/>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MZ6WZ6V"/>
    <s v="INOVERA World Map Extended Anti Slip Rubber Gaming Stitched Mouse Pad Desk Mat for Computer Laptop (Black, 900L x 400B x 2H mm)"/>
    <s v="Computers&amp;Accessories|Accessories&amp;Peripherals|Keyboards,Mice&amp;InputDevices|Keyboard&amp;MiceAccessories|MousePads"/>
    <x v="0"/>
    <s v="Reliable (50+)"/>
    <n v="499"/>
    <n v="999"/>
    <x v="0"/>
    <n v="0.5"/>
    <x v="1"/>
    <n v="4.4000000000000004"/>
    <x v="588"/>
    <x v="1"/>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4QZLJQ6"/>
    <s v="Seagate One Touch 2TB External HDD with Password Protection â€“ Black, for Windows and Mac, with 3 yr Data Recovery Services, and 4 Months Adobe CC Photography (STKY2000400)"/>
    <s v="Computers&amp;Accessories|ExternalDevices&amp;DataStorage|ExternalHardDisks"/>
    <x v="0"/>
    <s v="Reliable (50+)"/>
    <n v="5799"/>
    <n v="7999"/>
    <x v="2"/>
    <n v="0.28000000000000003"/>
    <x v="3"/>
    <n v="4.5"/>
    <x v="589"/>
    <x v="0"/>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7L3NDN24"/>
    <s v="ZEBRONICS Zeb-Fame 5watts 2.0 Multi Media Speakers with AUX, USB and Volume Control (Black)"/>
    <s v="Electronics|HomeAudio|Speakers|MultimediaSpeakerSystems"/>
    <x v="1"/>
    <s v="Reliable (50+)"/>
    <n v="499"/>
    <n v="799"/>
    <x v="0"/>
    <n v="0.38"/>
    <x v="1"/>
    <n v="3.9"/>
    <x v="590"/>
    <x v="1"/>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8WD18LJZ"/>
    <s v="TVARA LCD Writing Tablet 8.5 Inch E-Note Pad LCD Writing Tablet, Kids Drawing Pad 8.5 Inch Doodle Board, Toddler Boy and Girl Learning Gift for 3 4 5 6 Years Old, Black"/>
    <s v="Computers&amp;Accessories|Accessories&amp;Peripherals|Keyboards,Mice&amp;InputDevices|GraphicTablets"/>
    <x v="0"/>
    <s v="Reliable (50+)"/>
    <n v="249"/>
    <n v="600"/>
    <x v="0"/>
    <n v="0.59"/>
    <x v="0"/>
    <n v="4"/>
    <x v="591"/>
    <x v="1"/>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9CMM3VGK"/>
    <s v="Ambrane 60W / 3A Type C Fast Charging Unbreakable 1.5m L Shaped Braided Cable, PD Technology, 480Mbps Data Transfer for Smartphones, Tablet, Laptops &amp; other type c devices (ABLC10, Black)"/>
    <s v="Computers&amp;Accessories|Accessories&amp;Peripherals|Cables&amp;Accessories|Cables|USBCables"/>
    <x v="0"/>
    <s v="Reliable (50+)"/>
    <n v="179"/>
    <n v="499"/>
    <x v="1"/>
    <n v="0.64"/>
    <x v="0"/>
    <n v="4"/>
    <x v="592"/>
    <x v="1"/>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255?qid=1672903007&amp;s=computers&amp;sr=1-255"/>
  </r>
  <r>
    <s v="B06XDKWLJH"/>
    <s v="Western Digital WD 1.5TB Elements Portable Hard Disk Drive, USB 3.0, Compatible with PC, PS4 and Xbox, External HDD (WDBU6Y0015BBK-WESN)"/>
    <s v="Computers&amp;Accessories|ExternalDevices&amp;DataStorage|ExternalHardDisks"/>
    <x v="0"/>
    <s v="Reliable (50+)"/>
    <n v="4449"/>
    <n v="5734"/>
    <x v="2"/>
    <n v="0.22"/>
    <x v="3"/>
    <n v="4.4000000000000004"/>
    <x v="593"/>
    <x v="0"/>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r>
  <r>
    <s v="B01J1CFO5I"/>
    <s v="Redgear MP35 Speed-Type Gaming Mousepad (Black/Red)"/>
    <s v="Computers&amp;Accessories|Accessories&amp;Peripherals|PCGamingPeripherals|Gamepads"/>
    <x v="0"/>
    <s v="Reliable (50+)"/>
    <n v="299"/>
    <n v="550"/>
    <x v="0"/>
    <n v="0.46"/>
    <x v="1"/>
    <n v="4.5999999999999996"/>
    <x v="594"/>
    <x v="0"/>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J2NGB69"/>
    <s v="Lenovo 400 Wireless Mouse, 1200DPI Optical Sensor, 2.4GHz Wireless Nano USB, 3-Button (Left,Right,Scroll) Upto 8M Left/Right &amp; 100K Scroll clicks &amp; 1yr Battery, Ambidextrous, Ergonomic GY50R91293"/>
    <s v="Computers&amp;Accessories|Accessories&amp;Peripherals|Keyboards,Mice&amp;InputDevices|Mice"/>
    <x v="0"/>
    <s v="Reliable (50+)"/>
    <n v="629"/>
    <n v="1390"/>
    <x v="3"/>
    <n v="0.55000000000000004"/>
    <x v="0"/>
    <n v="4.4000000000000004"/>
    <x v="595"/>
    <x v="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0MUTWLW4"/>
    <s v="Logitech K480 Wireless Multi-Device Keyboard for Windows, macOS, iPadOS, Android or Chrome OS, Bluetooth, Compact, Compatible with PC, Mac, Laptop, Smartphone, Tablet - Black"/>
    <s v="Computers&amp;Accessories|Accessories&amp;Peripherals|Keyboards,Mice&amp;InputDevices|Keyboards"/>
    <x v="0"/>
    <s v="Reliable (50+)"/>
    <n v="2595"/>
    <n v="3295"/>
    <x v="2"/>
    <n v="0.21"/>
    <x v="3"/>
    <n v="4.4000000000000004"/>
    <x v="596"/>
    <x v="0"/>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8QSC1XY8"/>
    <s v="Zoul USB C 60W Fast Charging 3A 6ft/2M Long Type C Nylon Braided Data Cable Quick Charger Cable QC 3.0 for Samsung Galaxy M31S M30 S10 S9 S20 Plus, Note 10 9 8, A20e A40 A50 A70 (2M, Grey)"/>
    <s v="Computers&amp;Accessories|Accessories&amp;Peripherals|Cables&amp;Accessories|Cables|USBCables"/>
    <x v="0"/>
    <s v="Reliable (50+)"/>
    <n v="389"/>
    <n v="1099"/>
    <x v="0"/>
    <n v="0.65"/>
    <x v="0"/>
    <n v="4.3"/>
    <x v="29"/>
    <x v="2"/>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r>
  <r>
    <s v="B017NC2IPM"/>
    <s v="RESONATE RouterUPS CRU12V2A | Zero Drop | UPS for WiFi Router | Mini UPS | Up to 4 Hours PowerBackup | Battery Replacement Program | Router UPS Compatible with 12V &lt;2A Routers, FTTH, Modem, Set Top Box, Alexa, Mini Camera"/>
    <s v="Computers&amp;Accessories|NetworkingDevices|Routers"/>
    <x v="0"/>
    <s v="Reliable (50+)"/>
    <n v="1799"/>
    <n v="2911"/>
    <x v="2"/>
    <n v="0.38"/>
    <x v="1"/>
    <n v="4.3"/>
    <x v="597"/>
    <x v="0"/>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0N1U7JXM"/>
    <s v="3M Post-it Sticky Note Cube, 200 Sheets (4 Colors x 50 Sheets) | 3&quot; x 3&quot; Size | For notes, reminders, study, school and organizing"/>
    <s v="OfficeProducts|OfficePaperProducts|Paper|Stationery|Notebooks,WritingPads&amp;Diaries|Notepads&amp;MemoBooks"/>
    <x v="3"/>
    <s v="Caution (10-50)"/>
    <n v="90"/>
    <n v="175"/>
    <x v="1"/>
    <n v="0.49"/>
    <x v="1"/>
    <n v="4.4000000000000004"/>
    <x v="598"/>
    <x v="1"/>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8HQL67D6"/>
    <s v="OFIXO Multi-Purpose Laptop Table/Study Table/Bed Table/Foldable and Portable Wooden/Writing Desk (Wooden)"/>
    <s v="Computers&amp;Accessories|Accessories&amp;Peripherals|LaptopAccessories|Lapdesks"/>
    <x v="0"/>
    <s v="Reliable (50+)"/>
    <n v="599"/>
    <n v="599"/>
    <x v="3"/>
    <n v="0"/>
    <x v="3"/>
    <n v="4"/>
    <x v="599"/>
    <x v="0"/>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9RKFBCV7"/>
    <s v="Fire-Boltt Ninja Calling 1.69&quot; Bluetooth Calling Smart Watch, Dial Pad, Speaker, AI Voice Assistant with 450 NITS Peak Brightness, Wrist Gaming &amp; 100+ Watch Faces with SpO2, HR, Multiple Sports Mode"/>
    <s v="Electronics|WearableTechnology|SmartWatches"/>
    <x v="1"/>
    <s v="Reliable (50+)"/>
    <n v="1999"/>
    <n v="7999"/>
    <x v="2"/>
    <n v="0.75"/>
    <x v="2"/>
    <n v="4.2"/>
    <x v="600"/>
    <x v="0"/>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KHM9VBJ"/>
    <s v="Airtel AMF-311WW Data Card (Black), 4g Hotspot Support with 2300 Mah Battery"/>
    <s v="Computers&amp;Accessories|NetworkingDevices|DataCards&amp;Dongles"/>
    <x v="0"/>
    <s v="Reliable (50+)"/>
    <n v="2099"/>
    <n v="3250"/>
    <x v="2"/>
    <n v="0.35"/>
    <x v="1"/>
    <n v="3.8"/>
    <x v="601"/>
    <x v="0"/>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1IOZUHRS"/>
    <s v="Gizga Essentials Laptop Power Cable Cord- 3 Pin Adapter Isi Certified(1 Meter/3.3 Feet)"/>
    <s v="Computers&amp;Accessories|Accessories&amp;Peripherals|LaptopAccessories|LaptopChargers&amp;PowerSupplies"/>
    <x v="0"/>
    <s v="Reliable (50+)"/>
    <n v="179"/>
    <n v="499"/>
    <x v="1"/>
    <n v="0.64"/>
    <x v="0"/>
    <n v="4.0999999999999996"/>
    <x v="602"/>
    <x v="0"/>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CEQEGPI"/>
    <s v="Logitech MK270r USB Wireless Keyboard and Mouse Set for Windows, 2.4 GHz Wireless, Spill-resistant Design, 8 Multimedia &amp; Shortcut Keys, 2-Year Battery Life, PC/Laptop- Black"/>
    <s v="Computers&amp;Accessories|Accessories&amp;Peripherals|Keyboards,Mice&amp;InputDevices|Keyboard&amp;MouseSets"/>
    <x v="0"/>
    <s v="Reliable (50+)"/>
    <n v="1345"/>
    <n v="2295"/>
    <x v="3"/>
    <n v="0.41"/>
    <x v="1"/>
    <n v="4.2"/>
    <x v="603"/>
    <x v="0"/>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8B6XWQ1C"/>
    <s v="DIGITEKÂ® (DTR-200MT) (18 CM) Portable &amp; Flexible Mini Tripod with Mobile Holder &amp; 360 Degree Ball Head, For Smart Phones, Compact Cameras, GoPro, Maximum Operating Height: 7.87 Inch, Maximum Load Upto: 1 kgs"/>
    <s v="Electronics|Cameras&amp;Photography|Accessories|Tripods&amp;Monopods|TripodLegs"/>
    <x v="1"/>
    <s v="Reliable (50+)"/>
    <n v="349"/>
    <n v="995"/>
    <x v="0"/>
    <n v="0.65"/>
    <x v="0"/>
    <n v="4.2"/>
    <x v="604"/>
    <x v="1"/>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1DGVKBC6"/>
    <s v="FEDUS Cat6 Ethernet Cable, 10 Meter High Speed 550MHZ / 10 Gigabit Speed UTP LAN Cable, Network Cable Internet Cable RJ45 Cable LAN Wire, Patch Computer Cord Gigabit Category 6 Wires for Modem, Router"/>
    <s v="Computers&amp;Accessories|Accessories&amp;Peripherals|Cables&amp;Accessories|Cables|EthernetCables"/>
    <x v="0"/>
    <s v="Reliable (50+)"/>
    <n v="287"/>
    <n v="499"/>
    <x v="0"/>
    <n v="0.42"/>
    <x v="1"/>
    <n v="4.4000000000000004"/>
    <x v="605"/>
    <x v="1"/>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08FWZGSG"/>
    <s v="Samsung Original Type C to C Cable - 3.28 Feet (1 Meter), White"/>
    <s v="Computers&amp;Accessories|Accessories&amp;Peripherals|Cables&amp;Accessories|Cables|USBCables"/>
    <x v="0"/>
    <s v="Reliable (50+)"/>
    <n v="599"/>
    <n v="599"/>
    <x v="3"/>
    <n v="0"/>
    <x v="3"/>
    <n v="4.3"/>
    <x v="30"/>
    <x v="2"/>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r>
  <r>
    <s v="B08JD36C6H"/>
    <s v="Kingston DataTraveler Exodia DTX/32 GB Pen Drive USB 3.2 Gen 1 (Multicolor)"/>
    <s v="Computers&amp;Accessories|ExternalDevices&amp;DataStorage|PenDrives"/>
    <x v="0"/>
    <s v="Reliable (50+)"/>
    <n v="349"/>
    <n v="450"/>
    <x v="0"/>
    <n v="0.22"/>
    <x v="3"/>
    <n v="4.0999999999999996"/>
    <x v="606"/>
    <x v="0"/>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E3DVQFS"/>
    <s v="Duracell Rechargeable AA 2500mAh Batteries, 4 Pcs"/>
    <s v="Electronics|GeneralPurposeBatteries&amp;BatteryChargers|DisposableBatteries"/>
    <x v="1"/>
    <s v="Reliable (50+)"/>
    <n v="879"/>
    <n v="1109"/>
    <x v="3"/>
    <n v="0.21"/>
    <x v="3"/>
    <n v="4.4000000000000004"/>
    <x v="607"/>
    <x v="0"/>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4HJNPV4"/>
    <s v="pTron Solero T351 3.5Amps Fast Charging Type-C to Type-C PD Data &amp; Charging USB Cable, Made in India, 480Mbps Data Sync, Durable 1 Meter Long Cable for Type-C Smartphones, Tablets &amp; Laptops (Black)"/>
    <s v="Computers&amp;Accessories|Accessories&amp;Peripherals|Cables&amp;Accessories|Cables|USBCables"/>
    <x v="0"/>
    <s v="Reliable (50+)"/>
    <n v="199"/>
    <n v="999"/>
    <x v="1"/>
    <n v="0.8"/>
    <x v="2"/>
    <n v="3.9"/>
    <x v="31"/>
    <x v="1"/>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275?qid=1672903008&amp;s=computers&amp;sr=1-275"/>
  </r>
  <r>
    <s v="B00BN5SNF0"/>
    <s v="ENVIEÂ® (AA10004PLNi-CD) AA Rechargeable Batteries, Low Self Discharge, AA 1000mAh Ni-CD (Pack of 4)"/>
    <s v="Electronics|GeneralPurposeBatteries&amp;BatteryChargers|RechargeableBatteries"/>
    <x v="1"/>
    <s v="Reliable (50+)"/>
    <n v="250"/>
    <n v="250"/>
    <x v="0"/>
    <n v="0"/>
    <x v="3"/>
    <n v="3.9"/>
    <x v="608"/>
    <x v="0"/>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9SGGRKV8"/>
    <s v="ZEBRONICS Zeb-Buds 30 3.5Mm Stereo Wired in Ear Earphones with Mic for Calling, Volume Control, Multifunction Button, 14Mm Drivers, Stylish Eartip,1.2 Meter Durable Cable and Lightweight Design(Red)"/>
    <s v="Electronics|Headphones,Earbuds&amp;Accessories|Headphones|In-Ear"/>
    <x v="1"/>
    <s v="Reliable (50+)"/>
    <n v="199"/>
    <n v="499"/>
    <x v="1"/>
    <n v="0.6"/>
    <x v="0"/>
    <n v="3.6"/>
    <x v="609"/>
    <x v="1"/>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7XLCFSSN"/>
    <s v="Amazonbasics Nylon Braided Usb-C To Lightning Cable, Fast Charging Mfi Certified Smartphone, Iphone Charger (6-Foot, Dark Grey)"/>
    <s v="Computers&amp;Accessories|Accessories&amp;Peripherals|Cables&amp;Accessories|Cables|USBCables"/>
    <x v="0"/>
    <s v="Reliable (50+)"/>
    <n v="899"/>
    <n v="1900"/>
    <x v="3"/>
    <n v="0.53"/>
    <x v="0"/>
    <n v="4.4000000000000004"/>
    <x v="32"/>
    <x v="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r>
  <r>
    <s v="B09RZS1NQT"/>
    <s v="Sounce 65W OnePlus Dash Warp Charge Cable, 6.5A Type-C to USB C PD Data Sync Fast Charging Cable Compatible with One Plus 8T/ 9/ 9R/ 9 pro/ 9RT/ 10R/ Nord &amp; for All Type C Devices â€“ Red, 1 Meter"/>
    <s v="Computers&amp;Accessories|Accessories&amp;Peripherals|Cables&amp;Accessories|Cables|USBCables"/>
    <x v="0"/>
    <s v="Reliable (50+)"/>
    <n v="199"/>
    <n v="999"/>
    <x v="1"/>
    <n v="0.8"/>
    <x v="2"/>
    <n v="4"/>
    <x v="610"/>
    <x v="2"/>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r>
  <r>
    <s v="B084BR3QX8"/>
    <s v="LAPSTER Accessories Power Cable Cord 2 Pin Laptop Adapter and Tape Recorder 1.5M"/>
    <s v="Computers&amp;Accessories|Accessories&amp;Peripherals|LaptopAccessories|LaptopChargers&amp;PowerSupplies"/>
    <x v="0"/>
    <s v="Reliable (50+)"/>
    <n v="149"/>
    <n v="999"/>
    <x v="1"/>
    <n v="0.85"/>
    <x v="2"/>
    <n v="3.5"/>
    <x v="611"/>
    <x v="1"/>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9VC2D2WG"/>
    <s v="Portronics Ruffpad 12E Re-Writable LCD Writing Pad with 30.4cm (12 inch) Writing Area, Single Tap Erase, Smart Lock, Long Battery Life, India's first notepad to save and share your child's first creatives via Ruffpad app on your Smartphone(Black)"/>
    <s v="Computers&amp;Accessories|Accessories&amp;Peripherals|Keyboards,Mice&amp;InputDevices|GraphicTablets"/>
    <x v="0"/>
    <s v="Reliable (50+)"/>
    <n v="469"/>
    <n v="1499"/>
    <x v="0"/>
    <n v="0.69"/>
    <x v="0"/>
    <n v="4.0999999999999996"/>
    <x v="612"/>
    <x v="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r>
  <r>
    <s v="B09163Q5CD"/>
    <s v="VeriluxÂ® USB C Hub Multiport Adapter- 6 in 1 Portable Aluminum Type C Hub with 4K HDMI Output, USB 2.0/3.0 Ports, SD/Micro SD Card Reader Compatible for MacBook Pro 2016-2020, MacBook Air 2018-2020, Type-C Devices"/>
    <s v="Computers&amp;Accessories|Accessories&amp;Peripherals|USBHubs"/>
    <x v="0"/>
    <s v="Reliable (50+)"/>
    <n v="1187"/>
    <n v="1929"/>
    <x v="3"/>
    <n v="0.38"/>
    <x v="1"/>
    <n v="4.0999999999999996"/>
    <x v="613"/>
    <x v="1"/>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K9PX15C"/>
    <s v="Zebronics Zeb Wonderbar 10 USB Powered 2.0 Computer Speaker with RGB Lights"/>
    <s v="Computers&amp;Accessories|Accessories&amp;Peripherals|Audio&amp;VideoAccessories|PCSpeakers"/>
    <x v="0"/>
    <s v="Reliable (50+)"/>
    <n v="849"/>
    <n v="1499"/>
    <x v="3"/>
    <n v="0.43"/>
    <x v="1"/>
    <n v="4"/>
    <x v="614"/>
    <x v="1"/>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3RD1J99"/>
    <s v="HP Wired Mouse 100 with 1600 DPI Optical Sensor, USB Plug-and -Play,ambidextrous Design, Built-in Scrolling and 3 Handy Buttons. 3-Years Warranty (6VY96AA)"/>
    <s v="Computers&amp;Accessories|Accessories&amp;Peripherals|Keyboards,Mice&amp;InputDevices|Mice"/>
    <x v="0"/>
    <s v="Reliable (50+)"/>
    <n v="328"/>
    <n v="399"/>
    <x v="0"/>
    <n v="0.18"/>
    <x v="3"/>
    <n v="4.0999999999999996"/>
    <x v="615"/>
    <x v="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Z7YGV3R"/>
    <s v="Anjaney Enterprise Smart Multipurpose Foldable Laptop Table with Cup Holder, Study Table, Bed Table, Breakfast Table, Foldable and Portable/Ergonomic &amp; Rounded Edges/Non-Slip (Black)"/>
    <s v="Computers&amp;Accessories|Accessories&amp;Peripherals|LaptopAccessories|Lapdesks"/>
    <x v="0"/>
    <s v="Reliable (50+)"/>
    <n v="269"/>
    <n v="699"/>
    <x v="0"/>
    <n v="0.62"/>
    <x v="0"/>
    <n v="4"/>
    <x v="616"/>
    <x v="2"/>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0N3XLDW0"/>
    <s v="ENVIE ECR-20 Charger for AA &amp; AAA Rechargeable Batteries"/>
    <s v="Electronics|Cameras&amp;Photography|Accessories|Batteries&amp;Chargers|BatteryChargers"/>
    <x v="1"/>
    <s v="Reliable (50+)"/>
    <n v="299"/>
    <n v="400"/>
    <x v="0"/>
    <n v="0.25"/>
    <x v="3"/>
    <n v="3.8"/>
    <x v="617"/>
    <x v="0"/>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Z53L5QL"/>
    <s v="ProElite Faux Leather Smart Flip Case Cover for Apple iPad 10.2&quot; 9th Gen (2021) / 8th Gen / 7th Gen with Stylus Pen, Black"/>
    <s v="Computers&amp;Accessories|Accessories&amp;Peripherals|TabletAccessories|Bags,Cases&amp;Sleeves|Cases"/>
    <x v="0"/>
    <s v="Reliable (50+)"/>
    <n v="549"/>
    <n v="1499"/>
    <x v="3"/>
    <n v="0.63"/>
    <x v="0"/>
    <n v="4.3"/>
    <x v="618"/>
    <x v="0"/>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0P93X0VO"/>
    <s v="Classmate Pulse 6 Subject Notebook - Unruled, 300 Pages, Spiral Binding, 240mm*180mm"/>
    <s v="OfficeProducts|OfficePaperProducts|Paper|Stationery|Notebooks,WritingPads&amp;Diaries|WireboundNotebooks"/>
    <x v="3"/>
    <s v="Caution (10-50)"/>
    <n v="114"/>
    <n v="120"/>
    <x v="1"/>
    <n v="0.05"/>
    <x v="3"/>
    <n v="4.2"/>
    <x v="619"/>
    <x v="1"/>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SBGFDX9"/>
    <s v="Pentonic Multicolor Ball Point Pen, Pack of 10"/>
    <s v="OfficeProducts|OfficePaperProducts|Paper|Stationery|Pens,Pencils&amp;WritingSupplies|Pens&amp;Refills|StickBallpointPens"/>
    <x v="3"/>
    <s v="Caution (10-50)"/>
    <n v="120"/>
    <n v="120"/>
    <x v="1"/>
    <n v="0"/>
    <x v="3"/>
    <n v="4.0999999999999996"/>
    <x v="620"/>
    <x v="1"/>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9C6HWG18"/>
    <s v="Duracell Type C To Type C 5A (100W) Braided Sync &amp; Fast Charging Cable, 3.9 Feet (1.2M). USB C to C Cable, Supports PD &amp; QC 3.0 Charging, 5 GBPS Data Transmission â€“ Black"/>
    <s v="Computers&amp;Accessories|Accessories&amp;Peripherals|Cables&amp;Accessories|Cables|USBCables"/>
    <x v="0"/>
    <s v="Reliable (50+)"/>
    <n v="970"/>
    <n v="1999"/>
    <x v="3"/>
    <n v="0.51"/>
    <x v="0"/>
    <n v="4.2"/>
    <x v="35"/>
    <x v="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r>
  <r>
    <s v="B00NH11KIK"/>
    <s v="AmazonBasics USB 2.0 Cable - A-Male to B-Male - for Personal Computer, Printer- 6 Feet (1.8 Meters), Black"/>
    <s v="Computers&amp;Accessories|Accessories&amp;Peripherals|Cables&amp;Accessories|Cables|USBCables"/>
    <x v="0"/>
    <s v="Reliable (50+)"/>
    <n v="209"/>
    <n v="695"/>
    <x v="0"/>
    <n v="0.7"/>
    <x v="0"/>
    <n v="4.5"/>
    <x v="621"/>
    <x v="0"/>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293?qid=1672903010&amp;s=computers&amp;sr=1-293"/>
  </r>
  <r>
    <s v="B07X2L5Z8C"/>
    <s v="Logitech Pebble M350 Wireless Mouse with Bluetooth or USB - Silent, Slim Computer Mouse with Quiet Click for Laptop, Notebook, PC and Mac - Graphite"/>
    <s v="Computers&amp;Accessories|Accessories&amp;Peripherals|Keyboards,Mice&amp;InputDevices|Mice"/>
    <x v="0"/>
    <s v="Reliable (50+)"/>
    <n v="1490"/>
    <n v="2295"/>
    <x v="3"/>
    <n v="0.35"/>
    <x v="1"/>
    <n v="4.5999999999999996"/>
    <x v="622"/>
    <x v="0"/>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0VA7YYUO"/>
    <s v="Apsara Platinum Pencils Value Pack - Pack of 20"/>
    <s v="Home&amp;Kitchen|CraftMaterials|DrawingMaterials|DrawingMedia|Pencils|WoodenPencils"/>
    <x v="4"/>
    <s v="Reliable (50+)"/>
    <n v="99"/>
    <n v="99"/>
    <x v="1"/>
    <n v="0"/>
    <x v="3"/>
    <n v="4.3"/>
    <x v="623"/>
    <x v="1"/>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7L9FW9GF"/>
    <s v="Zebronics Zeb-Power Wired USB Mouse, 3-Button, 1200 DPI Optical Sensor, Plug &amp; Play, for Windows/Mac"/>
    <s v="Computers&amp;Accessories|Accessories&amp;Peripherals|Keyboards,Mice&amp;InputDevices|Mice"/>
    <x v="0"/>
    <s v="Reliable (50+)"/>
    <n v="149"/>
    <n v="249"/>
    <x v="1"/>
    <n v="0.4"/>
    <x v="1"/>
    <n v="4"/>
    <x v="624"/>
    <x v="1"/>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8D64C9FN"/>
    <s v="Ant Esports GM320 RGB Optical Wired Gaming Mouse | 8 Programmable Buttons | 12800 DPI"/>
    <s v="Computers&amp;Accessories|Accessories&amp;Peripherals|PCGamingPeripherals|GamingMice"/>
    <x v="0"/>
    <s v="Reliable (50+)"/>
    <n v="575"/>
    <n v="2799"/>
    <x v="3"/>
    <n v="0.79"/>
    <x v="2"/>
    <n v="4.2"/>
    <x v="625"/>
    <x v="1"/>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7XJYYH7L"/>
    <s v="Wecool Nylon Braided Multifunction Fast Charging Cable For Android Smartphone, Ios And Type C Usb Devices, 3 In 1 Charging Cable, 3A, (3 Feet) (Black)"/>
    <s v="Computers&amp;Accessories|Accessories&amp;Peripherals|Cables&amp;Accessories|Cables|USBCables"/>
    <x v="0"/>
    <s v="Reliable (50+)"/>
    <n v="333"/>
    <n v="999"/>
    <x v="0"/>
    <n v="0.67"/>
    <x v="0"/>
    <n v="3.3"/>
    <x v="39"/>
    <x v="1"/>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r>
  <r>
    <s v="B00LOD70SC"/>
    <s v="Pilot V7 Liquid Ink Roller Ball Pen (2 Blue + 1 Black)"/>
    <s v="OfficeProducts|OfficePaperProducts|Paper|Stationery|Pens,Pencils&amp;WritingSupplies|Pens&amp;Refills|RetractableBallpointPens"/>
    <x v="3"/>
    <s v="Caution (10-50)"/>
    <n v="178"/>
    <n v="210"/>
    <x v="1"/>
    <n v="0.15"/>
    <x v="3"/>
    <n v="4.3"/>
    <x v="626"/>
    <x v="1"/>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9X76VL5L"/>
    <s v="boAt Airdopes 191G True Wireless Earbuds with ENxâ„¢ Tech Equipped Quad Mics, Beastâ„¢ Mode(Low Latency- 65ms) for Gaming, 2x6mm Dual Drivers, 30H Playtime, IPX5, IWPâ„¢, Appealing Case LEDs(Sport Blue)"/>
    <s v="Electronics|Headphones,Earbuds&amp;Accessories|Headphones|In-Ear"/>
    <x v="1"/>
    <s v="Reliable (50+)"/>
    <n v="1599"/>
    <n v="3490"/>
    <x v="2"/>
    <n v="0.54"/>
    <x v="0"/>
    <n v="3.7"/>
    <x v="627"/>
    <x v="2"/>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1JF2TFD"/>
    <s v="Boult Audio BassBuds Oak in-Ear Wired Earphones with 10mm Extra Bass Driver and HD Sound with mic(Brown)"/>
    <s v="Electronics|Headphones,Earbuds&amp;Accessories|Headphones|In-Ear"/>
    <x v="1"/>
    <s v="Reliable (50+)"/>
    <n v="499"/>
    <n v="1299"/>
    <x v="0"/>
    <n v="0.62"/>
    <x v="0"/>
    <n v="3.9"/>
    <x v="560"/>
    <x v="1"/>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7S7DCJKS"/>
    <s v="IT2M Designer Mouse Pad for Laptop/Computer (9.2 X 7.6 Inches, 12788)"/>
    <s v="Computers&amp;Accessories|Accessories&amp;Peripherals|Keyboards,Mice&amp;InputDevices|Keyboard&amp;MiceAccessories|MousePads"/>
    <x v="0"/>
    <s v="Reliable (50+)"/>
    <n v="199"/>
    <n v="499"/>
    <x v="1"/>
    <n v="0.6"/>
    <x v="0"/>
    <n v="4.3"/>
    <x v="628"/>
    <x v="1"/>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r>
  <r>
    <s v="B09NC2TY11"/>
    <s v="Noise ColorFit Ultra Buzz Bluetooth Calling Smart Watch with 1.75&quot; HD Display, 320x385 px Resolution, 100 Sports Modes, Stock Market Info Smartwatch for Men &amp; Women (Olive Green)"/>
    <s v="Electronics|WearableTechnology|SmartWatches"/>
    <x v="1"/>
    <s v="Reliable (50+)"/>
    <n v="2499"/>
    <n v="5999"/>
    <x v="2"/>
    <n v="0.57999999999999996"/>
    <x v="0"/>
    <n v="4.0999999999999996"/>
    <x v="629"/>
    <x v="1"/>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DS8MY8J"/>
    <s v="Lapster Caddy for ssd and HDD, Optical Bay 2nd Hard Drive Caddy, Caddy 9.5mm for Laptop"/>
    <s v="Computers&amp;Accessories|Components|InternalHardDrives"/>
    <x v="0"/>
    <s v="Reliable (50+)"/>
    <n v="199"/>
    <n v="999"/>
    <x v="1"/>
    <n v="0.8"/>
    <x v="2"/>
    <n v="4.2"/>
    <x v="630"/>
    <x v="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9X7DY7Q4"/>
    <s v="SanDisk Extreme SD UHS I 64GB Card for 4K Video for DSLR and Mirrorless Cameras 170MB/s Read &amp; 80MB/s Write"/>
    <s v="Electronics|Accessories|MemoryCards|MicroSD"/>
    <x v="1"/>
    <s v="Reliable (50+)"/>
    <n v="939"/>
    <n v="1800"/>
    <x v="3"/>
    <n v="0.48"/>
    <x v="1"/>
    <n v="4.5"/>
    <x v="631"/>
    <x v="0"/>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YV575RK"/>
    <s v="Fire-Boltt Ring Pro Bluetooth Calling, 1.75â€ 320*385px High Res, IP68 &amp; SpO2 Monitoring, Pin Code Locking Functionality &amp; Split Screen Access, Built in Mic &amp; Speaker for HD Calls, Black, Free Size"/>
    <s v="Electronics|WearableTechnology|SmartWatches"/>
    <x v="1"/>
    <s v="Reliable (50+)"/>
    <n v="2499"/>
    <n v="9999"/>
    <x v="2"/>
    <n v="0.75"/>
    <x v="2"/>
    <n v="4"/>
    <x v="632"/>
    <x v="1"/>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8LW31NQ6"/>
    <s v="Lenovo 600 Bluetooth 5.0 Silent Mouse: Compact, Portable, Dongle-Free Multi-Device connectivity with Microsoft Swift Pair | 3-Level Adjustable DPI up to 2400 | Battery Life: up to 1 yr"/>
    <s v="Computers&amp;Accessories|Accessories&amp;Peripherals|Keyboards,Mice&amp;InputDevices|Mice"/>
    <x v="0"/>
    <s v="Reliable (50+)"/>
    <n v="1439"/>
    <n v="2890"/>
    <x v="3"/>
    <n v="0.5"/>
    <x v="1"/>
    <n v="4.5"/>
    <x v="633"/>
    <x v="1"/>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9ND94ZRG"/>
    <s v="Boult Audio Airbass Propods X TWS Bluetooth Truly Wireless in Ear Earbuds with Mic, 32H Playtime, Fast Charging Type-C, Ipx5 Water Resistant, Touch Controls and Voice Assistant (Red)"/>
    <s v="Electronics|Headphones,Earbuds&amp;Accessories|Headphones|In-Ear"/>
    <x v="1"/>
    <s v="Reliable (50+)"/>
    <n v="1099"/>
    <n v="5999"/>
    <x v="3"/>
    <n v="0.82"/>
    <x v="2"/>
    <n v="3.5"/>
    <x v="634"/>
    <x v="0"/>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0P93X6EK"/>
    <s v="Classmate Soft Cover 6 Subject Spiral Binding Notebook, Unruled, 300 Pages"/>
    <s v="OfficeProducts|OfficePaperProducts|Paper|Stationery|Notebooks,WritingPads&amp;Diaries|WireboundNotebooks"/>
    <x v="3"/>
    <s v="Caution (10-50)"/>
    <n v="157"/>
    <n v="160"/>
    <x v="1"/>
    <n v="0.02"/>
    <x v="3"/>
    <n v="4.5"/>
    <x v="635"/>
    <x v="1"/>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7KRCW6LZ"/>
    <s v="TP-Link Nano AC600 USB Wi-Fi Adapter(Archer T2U Nano)- 2.4G/5G Dual Band Wireless Network Adapter for PC Desktop Laptop, Mini Travel Size, Supports Windows 11,10, 8.1, 8, 7, XP/Mac OS 10.9-10.15"/>
    <s v="Computers&amp;Accessories|NetworkingDevices|NetworkAdapters|WirelessUSBAdapters"/>
    <x v="0"/>
    <s v="Reliable (50+)"/>
    <n v="999"/>
    <n v="1599"/>
    <x v="3"/>
    <n v="0.38"/>
    <x v="1"/>
    <n v="4.3"/>
    <x v="38"/>
    <x v="0"/>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r>
  <r>
    <s v="B0994GP1CX"/>
    <s v="LS LAPSTER Quality Assured Universal Silicone 15.6&quot; Keyboard Protector Skin|| Keyboard Dust Cover|| Keyboard Skin for 15.6&quot; Laptop| 15.6&quot; Keyguard| (3.93 x 11.81 x 0.39 inches)"/>
    <s v="Computers&amp;Accessories|Accessories&amp;Peripherals|Keyboards,Mice&amp;InputDevices|Keyboard&amp;MiceAccessories|DustCovers"/>
    <x v="0"/>
    <s v="Reliable (50+)"/>
    <n v="115"/>
    <n v="999"/>
    <x v="1"/>
    <n v="0.88"/>
    <x v="2"/>
    <n v="3.3"/>
    <x v="636"/>
    <x v="1"/>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7H8W9PB6"/>
    <s v="KLAM LCD Writing Tablet Screenwriting Toys Board Smart Digital E-Note Pad 8.5 Inch Light Weight Magic Slate for Drawing Playing Noting by Kids and Adults Best Birthday Gift Girls Boys, Multicolor"/>
    <s v="Computers&amp;Accessories|Accessories&amp;Peripherals|Keyboards,Mice&amp;InputDevices|GraphicTablets"/>
    <x v="0"/>
    <s v="Reliable (50+)"/>
    <n v="175"/>
    <n v="499"/>
    <x v="1"/>
    <n v="0.65"/>
    <x v="0"/>
    <n v="4.0999999999999996"/>
    <x v="637"/>
    <x v="2"/>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9NNHFSSF"/>
    <s v="CP PLUS 2MP Full HD Smart Wi-fi CCTV Security Camera | 360Â° with Pan Tilt | Two Way Talk | Cloud Monitor | Motion Detect | Night Vision | Supports SD Card (Up to 128 GB) | Alexa &amp; Ok Google | CP-E21A"/>
    <s v="Electronics|Cameras&amp;Photography|SecurityCameras|DomeCameras"/>
    <x v="1"/>
    <s v="Reliable (50+)"/>
    <n v="1999"/>
    <n v="4700"/>
    <x v="2"/>
    <n v="0.56999999999999995"/>
    <x v="0"/>
    <n v="3.8"/>
    <x v="638"/>
    <x v="1"/>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r>
  <r>
    <s v="B08D9NDZ1Y"/>
    <s v="HP Deskjet 2331 Colour Printer, Scanner and Copier for Home/Small Office, Compact Size, Reliable, Easy Set-Up Through Smart App On Your Pc Connected Through USB, Ideal for Home."/>
    <s v="Computers&amp;Accessories|Printers,Inks&amp;Accessories|Printers"/>
    <x v="0"/>
    <s v="Reliable (50+)"/>
    <n v="3999"/>
    <n v="4332.96"/>
    <x v="2"/>
    <n v="0.08"/>
    <x v="3"/>
    <n v="3.5"/>
    <x v="639"/>
    <x v="0"/>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5IATT6"/>
    <s v="D-Link DIR-615 Wi-fi Ethernet-N300 Single_band 300Mbps Router, Mobile App Support, Router | AP | Repeater | Client Modes(Black)"/>
    <s v="Computers&amp;Accessories|NetworkingDevices|Routers"/>
    <x v="0"/>
    <s v="Reliable (50+)"/>
    <n v="899"/>
    <n v="1800"/>
    <x v="3"/>
    <n v="0.5"/>
    <x v="1"/>
    <n v="4.0999999999999996"/>
    <x v="640"/>
    <x v="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WJ86PV2"/>
    <s v="RPM Euro Games Gaming Mousepad Speed Type Extended Large (Size - 800 mm x 300 mm x 3 mm)"/>
    <s v="Computers&amp;Accessories|Accessories&amp;Peripherals|Keyboards,Mice&amp;InputDevices|Keyboard&amp;MiceAccessories|MousePads"/>
    <x v="0"/>
    <s v="Reliable (50+)"/>
    <n v="299"/>
    <n v="990"/>
    <x v="0"/>
    <n v="0.7"/>
    <x v="0"/>
    <n v="4.5"/>
    <x v="641"/>
    <x v="1"/>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r>
  <r>
    <s v="B078HRR1XV"/>
    <s v="Wacom One by CTL-472/K0-CX Digital Drawing Graphics Pen Tablet (Red &amp; Black) Small (6-inch x 3.5-inch)(15x8cm) | Battery Free Cordless Pen with 2048 Pressure Level"/>
    <s v="Computers&amp;Accessories|Accessories&amp;Peripherals|Keyboards,Mice&amp;InputDevices|GraphicTablets"/>
    <x v="0"/>
    <s v="Reliable (50+)"/>
    <n v="3303"/>
    <n v="4699"/>
    <x v="2"/>
    <n v="0.3"/>
    <x v="3"/>
    <n v="4.4000000000000004"/>
    <x v="642"/>
    <x v="0"/>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9P22HXH6"/>
    <s v="Lenovo 300 FHD Webcam with Full Stereo Dual Built-in mics | FHD 1080P 2.1 Megapixel CMOS Camera |Privacy Shutter | Ultra-Wide 95 Lens | 360 Rotation | Flexible Mount, Plug-n-Play | Cloud Grey"/>
    <s v="Computers&amp;Accessories|Accessories&amp;Peripherals|Audio&amp;VideoAccessories|Webcams&amp;VoIPEquipment|Webcams"/>
    <x v="0"/>
    <s v="Reliable (50+)"/>
    <n v="1890"/>
    <n v="5490"/>
    <x v="2"/>
    <n v="0.66"/>
    <x v="0"/>
    <n v="4.0999999999999996"/>
    <x v="643"/>
    <x v="0"/>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LM4X3XE"/>
    <s v="Parker Quink Ink Bottle (Black)"/>
    <s v="OfficeProducts|OfficePaperProducts|Paper|Stationery|Pens,Pencils&amp;WritingSupplies|Pens&amp;Refills|BottledInk"/>
    <x v="3"/>
    <s v="Caution (10-50)"/>
    <n v="90"/>
    <n v="100"/>
    <x v="1"/>
    <n v="0.1"/>
    <x v="3"/>
    <n v="4.3"/>
    <x v="644"/>
    <x v="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9YLFHFDW"/>
    <s v="Sony WI-C100 Wireless Headphones with Customizable Equalizer for Deep Bass &amp; 25 Hrs Battery, DSEE-Upscale, Splash Proof, 360RA, Fast Pair, in-Ear Bluetooth Headset with mic for Phone Calls (Black)"/>
    <s v="Electronics|Headphones,Earbuds&amp;Accessories|Headphones|In-Ear"/>
    <x v="1"/>
    <s v="Reliable (50+)"/>
    <n v="1599"/>
    <n v="2790"/>
    <x v="2"/>
    <n v="0.43"/>
    <x v="1"/>
    <n v="3.6"/>
    <x v="645"/>
    <x v="1"/>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YWS9SP9"/>
    <s v="Zebronics, ZEB-NC3300 USB Powered Laptop Cooling Pad with Dual Fan, Dual USB Port and Blue LED Lights"/>
    <s v="Computers&amp;Accessories|Accessories&amp;Peripherals|LaptopAccessories|CoolingPads"/>
    <x v="0"/>
    <s v="Reliable (50+)"/>
    <n v="599"/>
    <n v="999"/>
    <x v="3"/>
    <n v="0.4"/>
    <x v="1"/>
    <n v="4"/>
    <x v="646"/>
    <x v="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02PD61Y4"/>
    <s v="D-Link DWA-131 300 Mbps Wireless Nano USB Adapter (Black)"/>
    <s v="Computers&amp;Accessories|NetworkingDevices|NetworkAdapters|WirelessUSBAdapters"/>
    <x v="0"/>
    <s v="Reliable (50+)"/>
    <n v="507"/>
    <n v="1208"/>
    <x v="3"/>
    <n v="0.57999999999999996"/>
    <x v="0"/>
    <n v="4.0999999999999996"/>
    <x v="40"/>
    <x v="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r>
  <r>
    <s v="B08WLY8V9S"/>
    <s v="Tukzer Gel Mouse Pad Wrist Rest Memory-Foam Ergonomic Mousepad| Cushion Wrist Support &amp; Pain Relief| Suitable for Gaming, Computer, Laptop, Home &amp; Office Non-Slip Rubber Base (Blue)"/>
    <s v="Computers&amp;Accessories|Accessories&amp;Peripherals|Keyboards,Mice&amp;InputDevices|Keyboard&amp;MiceAccessories|MousePads"/>
    <x v="0"/>
    <s v="Reliable (50+)"/>
    <n v="425"/>
    <n v="899"/>
    <x v="0"/>
    <n v="0.53"/>
    <x v="0"/>
    <n v="4.5"/>
    <x v="647"/>
    <x v="1"/>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73L7J6X"/>
    <s v="Infinity (JBL Glide 510, 72 Hrs Playtime with Quick Charge, Wireless On Ear Headphone with Mic, Deep Bass, Dual Equalizer, Bluetooth 5.0 with Voice Assistant Support (Black)"/>
    <s v="Electronics|Headphones,Earbuds&amp;Accessories|Headphones|On-Ear"/>
    <x v="1"/>
    <s v="Reliable (50+)"/>
    <n v="1499"/>
    <n v="3999"/>
    <x v="3"/>
    <n v="0.63"/>
    <x v="0"/>
    <n v="4.2"/>
    <x v="648"/>
    <x v="0"/>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YNHCW6N"/>
    <s v="Robustrion Smart Trifold Hard Back Flip Stand Case Cover for Apple iPad 10.2 Cover iPad 9th Generation Cover 2021 8th Gen 2020 7th Gen 2019 Generation Case - Black"/>
    <s v="Computers&amp;Accessories|Accessories&amp;Peripherals|TabletAccessories|Bags,Cases&amp;Sleeves|Cases"/>
    <x v="0"/>
    <s v="Reliable (50+)"/>
    <n v="549"/>
    <n v="2499"/>
    <x v="3"/>
    <n v="0.78"/>
    <x v="2"/>
    <n v="4.3"/>
    <x v="649"/>
    <x v="1"/>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7232M876"/>
    <s v="Amazonbasics Micro Usb Fast Charging Cable For Android Smartphone,Personal Computer,Printer With Gold Plated Connectors (6 Feet, Black)"/>
    <s v="Computers&amp;Accessories|Accessories&amp;Peripherals|Cables&amp;Accessories|Cables|USBCables"/>
    <x v="0"/>
    <s v="Reliable (50+)"/>
    <n v="199"/>
    <n v="395"/>
    <x v="1"/>
    <n v="0.5"/>
    <x v="1"/>
    <n v="4.2"/>
    <x v="42"/>
    <x v="0"/>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r>
  <r>
    <s v="B01MQ2A86A"/>
    <s v="Logitech M331 Silent Plus Wireless Mouse, 2.4GHz with USB Nano Receiver, 1000 DPI Optical Tracking, 3 Buttons, 24 Month Life Battery, PC/Mac/Laptop - Black"/>
    <s v="Computers&amp;Accessories|Accessories&amp;Peripherals|Keyboards,Mice&amp;InputDevices|Mice"/>
    <x v="0"/>
    <s v="Reliable (50+)"/>
    <n v="1295"/>
    <n v="1645"/>
    <x v="3"/>
    <n v="0.21"/>
    <x v="3"/>
    <n v="4.5999999999999996"/>
    <x v="650"/>
    <x v="0"/>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0KIE28X0"/>
    <s v="Camel Artist Acrylic Color Box - 9ml Tubes, 12 Shades"/>
    <s v="Home&amp;Kitchen|CraftMaterials|PaintingMaterials|Paints"/>
    <x v="4"/>
    <s v="Reliable (50+)"/>
    <n v="310"/>
    <n v="310"/>
    <x v="0"/>
    <n v="0"/>
    <x v="3"/>
    <n v="4.5"/>
    <x v="651"/>
    <x v="1"/>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8BQ947H3"/>
    <s v="LIRAMARK Webcam Cover Slide, Ultra Thin Laptop Camera Cover Slide Blocker for Computer MacBook Pro iMac PC Tablet (Pack of 3)"/>
    <s v="Computers&amp;Accessories|Accessories&amp;Peripherals|LaptopAccessories|CameraPrivacyCovers"/>
    <x v="0"/>
    <s v="Reliable (50+)"/>
    <n v="149"/>
    <n v="149"/>
    <x v="1"/>
    <n v="0"/>
    <x v="3"/>
    <n v="4.3"/>
    <x v="372"/>
    <x v="0"/>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r>
  <r>
    <s v="B0BHYJ8CVF"/>
    <s v="Portronics Key2 Combo Multimedia USB Wireless Keyboard and Mouse Set with 2.4 GHz Wireless Technology, Soft &amp; Silent Button, Compact Size (Grey)"/>
    <s v="Computers&amp;Accessories|Accessories&amp;Peripherals|Keyboards,Mice&amp;InputDevices|Keyboard&amp;MouseSets"/>
    <x v="0"/>
    <s v="Reliable (50+)"/>
    <n v="1149"/>
    <n v="1499"/>
    <x v="3"/>
    <n v="0.23"/>
    <x v="3"/>
    <n v="4.0999999999999996"/>
    <x v="652"/>
    <x v="0"/>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CVJ3PVP"/>
    <s v="SupCares Laptop Stand 7 Height Adjustable, Aluminium, Ventilated, Foldable, Portable Laptop Holder for Desk &amp; Table Mount Upto 15.6 inch Laptop with Carry Pouch (Silver)"/>
    <s v="Computers&amp;Accessories|Accessories&amp;Peripherals|LaptopAccessories|Lapdesks"/>
    <x v="0"/>
    <s v="Reliable (50+)"/>
    <n v="499"/>
    <n v="1299"/>
    <x v="0"/>
    <n v="0.62"/>
    <x v="0"/>
    <n v="4.5"/>
    <x v="653"/>
    <x v="2"/>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931FCV"/>
    <s v="ZEBRONICS Zeb-Sound Bomb N1 True Wireless in Ear Earbuds with Mic ENC, Gaming Mode (up to 50ms), up to 18H Playback, BT V5.2, Fidget Case, Voice Assistant, Splash Proof, Type C (Midnight Black)"/>
    <s v="Electronics|Headphones,Earbuds&amp;Accessories|Headphones|In-Ear"/>
    <x v="1"/>
    <s v="Reliable (50+)"/>
    <n v="999"/>
    <n v="4199"/>
    <x v="3"/>
    <n v="0.76"/>
    <x v="2"/>
    <n v="3.5"/>
    <x v="654"/>
    <x v="1"/>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TMZ1MF8"/>
    <s v="Western Digital WD Green SATA 240GB Internal SSD Solid State Drive - SATA 6Gb/s 2.5 inches - WDS240G3G0A"/>
    <s v="Computers&amp;Accessories|Components|InternalSolidStateDrives"/>
    <x v="0"/>
    <s v="Reliable (50+)"/>
    <n v="1709"/>
    <n v="4000"/>
    <x v="2"/>
    <n v="0.56999999999999995"/>
    <x v="0"/>
    <n v="4.4000000000000004"/>
    <x v="655"/>
    <x v="1"/>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VV37FT4"/>
    <s v="Classmate Octane Neon- 25 Blue Gel Pens | Smooth Writing Pens| Water-proof Ink For Smudge-free Writing| Preferred By Students For Exam &amp; Class Notes| Study At Home Essential"/>
    <s v="OfficeProducts|OfficePaperProducts|Paper|Stationery|Pens,Pencils&amp;WritingSupplies|Pens&amp;Refills|GelInkRollerballPens"/>
    <x v="3"/>
    <s v="Caution (10-50)"/>
    <n v="250"/>
    <n v="250"/>
    <x v="0"/>
    <n v="0"/>
    <x v="3"/>
    <n v="4.2"/>
    <x v="656"/>
    <x v="1"/>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P681N66"/>
    <s v="TP-Link AC600 600 Mbps WiFi Wireless Network USB Adapter for Desktop PC with 2.4GHz/5GHz High Gain Dual Band 5dBi Antenna Wi-Fi, Supports Windows 11/10/8.1/8/7/XP, Mac OS 10.15 and earlier (Archer T2U Plus)"/>
    <s v="Computers&amp;Accessories|NetworkingDevices|NetworkAdapters|WirelessUSBAdapters"/>
    <x v="0"/>
    <s v="Reliable (50+)"/>
    <n v="1199"/>
    <n v="2199"/>
    <x v="3"/>
    <n v="0.45"/>
    <x v="1"/>
    <n v="4.4000000000000004"/>
    <x v="43"/>
    <x v="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r>
  <r>
    <s v="B07JB2Y4SR"/>
    <s v="Classmate Octane Colour Burst-Multicolour Gel Pens (Pack of 10) | Gold &amp; Silver Glitter Sparkle Pens|10 colour ink shades for art lovers and kids|Fun at home essentials"/>
    <s v="Home&amp;Kitchen|CraftMaterials|DrawingMaterials|DrawingMedia|Pens"/>
    <x v="4"/>
    <s v="Reliable (50+)"/>
    <n v="90"/>
    <n v="100"/>
    <x v="1"/>
    <n v="0.1"/>
    <x v="3"/>
    <n v="4.4000000000000004"/>
    <x v="657"/>
    <x v="0"/>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r>
  <r>
    <s v="B08KRMK9LZ"/>
    <s v="Tukzer Stylus Pen, iPad Pencil with Palm Rejection Tilt Sensor| 2nd Gen for 2018-2022 iPad 6/7/8/9th Gen; iPad 10.2&quot;, Pro 12.9/11&quot;, Mini 6/5th, Air 5/4/3rd, Precise for Writing/Drawing (3 Spare Tips)"/>
    <s v="Electronics|Mobiles&amp;Accessories|MobileAccessories|StylusPens"/>
    <x v="1"/>
    <s v="Reliable (50+)"/>
    <n v="2025"/>
    <n v="5999"/>
    <x v="2"/>
    <n v="0.66"/>
    <x v="0"/>
    <n v="4.2"/>
    <x v="658"/>
    <x v="1"/>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LT9BMPP"/>
    <s v="Logitech G102 USB Light Sync Gaming Mouse with Customizable RGB Lighting, 6 Programmable Buttons, Gaming Grade Sensor, 8K DPI Tracking, 16.8mn Color, Light Weight - Black"/>
    <s v="Computers&amp;Accessories|Accessories&amp;Peripherals|PCGamingPeripherals|GamingMice"/>
    <x v="0"/>
    <s v="Reliable (50+)"/>
    <n v="1495"/>
    <n v="1995"/>
    <x v="3"/>
    <n v="0.25"/>
    <x v="3"/>
    <n v="4.5"/>
    <x v="659"/>
    <x v="0"/>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r>
  <r>
    <s v="B082T6V3DT"/>
    <s v="AmazonBasics New Release Nylon USB-A to Lightning Cable Cord, Fast Charging MFi Certified Charger for Apple iPhone, iPad (6-Ft, Rose Gold)"/>
    <s v="Computers&amp;Accessories|Accessories&amp;Peripherals|Cables&amp;Accessories|Cables|USBCables"/>
    <x v="0"/>
    <s v="Reliable (50+)"/>
    <n v="799"/>
    <n v="2100"/>
    <x v="3"/>
    <n v="0.62"/>
    <x v="0"/>
    <n v="4.3"/>
    <x v="44"/>
    <x v="1"/>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W/WEBP_402378-T2/images/I/31kw1RgU5yL._SX300_SY300_QL70_FMwebp_.jpg"/>
    <s v="https://www.amazon.in/AmazonBasics-Nylon-Braided-Lightning-Cable/dp/B082T6V3DT/ref=sr_1_351?qid=1672903012&amp;s=computers&amp;sr=1-351"/>
  </r>
  <r>
    <s v="B0814ZY6FP"/>
    <s v="Zebronics ZEB-VITA Wireless Bluetooth 10W Portable Bar Speaker With Supporting USB, SD Card, AUX, FM, TWS &amp; Call Function"/>
    <s v="Electronics|HomeAudio|Speakers|BluetoothSpeakers"/>
    <x v="1"/>
    <s v="Reliable (50+)"/>
    <n v="899"/>
    <n v="1199"/>
    <x v="3"/>
    <n v="0.25"/>
    <x v="3"/>
    <n v="3.8"/>
    <x v="660"/>
    <x v="0"/>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9F3PDDRF"/>
    <s v="Lapster USB 3.0 sata Cable for 2.5 inch SSD and HDD , USB 3.0 to SATA III Hard Driver Adapter , sata to USB Cable-(Blue)"/>
    <s v="Computers&amp;Accessories|Accessories&amp;Peripherals|Cables&amp;Accessories|Cables|SATACables"/>
    <x v="0"/>
    <s v="Reliable (50+)"/>
    <n v="349"/>
    <n v="999"/>
    <x v="0"/>
    <n v="0.65"/>
    <x v="0"/>
    <n v="3.9"/>
    <x v="661"/>
    <x v="2"/>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7X963JNS"/>
    <s v="URBN 10000 mAh Lithium Power Bank UPR10K with 12 Watt Fast Charging, Blue"/>
    <s v="Electronics|Mobiles&amp;Accessories|MobileAccessories|Chargers|PowerBanks"/>
    <x v="1"/>
    <s v="Reliable (50+)"/>
    <n v="900"/>
    <n v="2499"/>
    <x v="3"/>
    <n v="0.64"/>
    <x v="0"/>
    <n v="4"/>
    <x v="382"/>
    <x v="0"/>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9LD3116F"/>
    <s v="Qubo Smart Cam 360 from Hero Group | Made in India | 2MP 1080p Full HD | CCTV Wi-Fi Camera | 360 Degree Coverage| Two Way Talk | Mobile App Connectivity | Night Vision | Cloud &amp; SD Card Recording"/>
    <s v="Electronics|Cameras&amp;Photography|SecurityCameras|DomeCameras"/>
    <x v="1"/>
    <s v="Reliable (50+)"/>
    <n v="2490"/>
    <n v="3990"/>
    <x v="2"/>
    <n v="0.38"/>
    <x v="1"/>
    <n v="4.0999999999999996"/>
    <x v="662"/>
    <x v="1"/>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Y5QJTVK"/>
    <s v="Duracell CR2025 3V Lithium Coin Battery, 5 pcs, 2025 Coin Button Cell Battery, DL2025"/>
    <s v="Electronics|GeneralPurposeBatteries&amp;BatteryChargers"/>
    <x v="1"/>
    <s v="Reliable (50+)"/>
    <n v="116"/>
    <n v="200"/>
    <x v="1"/>
    <n v="0.42"/>
    <x v="1"/>
    <n v="4.4000000000000004"/>
    <x v="663"/>
    <x v="2"/>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0LY1FN1K"/>
    <s v="Camel Fabrica Acrylic Ultra Color - 15ml each, 10 Shades"/>
    <s v="Home&amp;Kitchen|CraftMaterials|PaintingMaterials|Paints"/>
    <x v="4"/>
    <s v="Reliable (50+)"/>
    <n v="200"/>
    <n v="230"/>
    <x v="1"/>
    <n v="0.13"/>
    <x v="3"/>
    <n v="4.4000000000000004"/>
    <x v="664"/>
    <x v="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7DJ5KYDZ"/>
    <s v="Lenovo GX20L29764 65W Laptop Adapter/Charger with Power Cord for Select Models of Lenovo (Round pin) (Black)"/>
    <s v="Computers&amp;Accessories|Accessories&amp;Peripherals|LaptopAccessories|LaptopChargers&amp;PowerSupplies"/>
    <x v="0"/>
    <s v="Reliable (50+)"/>
    <n v="1249"/>
    <n v="2796"/>
    <x v="3"/>
    <n v="0.55000000000000004"/>
    <x v="0"/>
    <n v="4.4000000000000004"/>
    <x v="665"/>
    <x v="1"/>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09LJ2BXA"/>
    <s v="Hp Wired On Ear Headphones With Mic With 3.5 Mm Drivers, In-Built Noise Cancelling, Foldable And Adjustable For Laptop/Pc/Office/Home/ 1 Year Warranty (B4B09Pa)"/>
    <s v="Computers&amp;Accessories|Accessories&amp;Peripherals|Audio&amp;VideoAccessories|PCHeadsets"/>
    <x v="0"/>
    <s v="Reliable (50+)"/>
    <n v="649"/>
    <n v="999"/>
    <x v="3"/>
    <n v="0.35"/>
    <x v="1"/>
    <n v="3.5"/>
    <x v="301"/>
    <x v="1"/>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r>
  <r>
    <s v="B09BVCVTBC"/>
    <s v="Redragon K617 Fizz 60% Wired RGB Gaming Keyboard, 61 Keys Compact Mechanical Keyboard w/White and Grey Color Keycaps, Linear Red Switch, Pro Driver/Software Supported"/>
    <s v="Computers&amp;Accessories|Accessories&amp;Peripherals|PCGamingPeripherals|GamingKeyboards"/>
    <x v="0"/>
    <s v="Reliable (50+)"/>
    <n v="2649"/>
    <n v="3499"/>
    <x v="2"/>
    <n v="0.24"/>
    <x v="3"/>
    <n v="4.5"/>
    <x v="666"/>
    <x v="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BFWGBX61"/>
    <s v="Ambrane Unbreakable 3A Fast Charging Braided Type C Cable    1.5 Meter (RCT15, Blue) Supports QC 2.0/3.0 Charging"/>
    <s v="Computers&amp;Accessories|Accessories&amp;Peripherals|Cables&amp;Accessories|Cables|USBCables"/>
    <x v="0"/>
    <s v="Reliable (50+)"/>
    <n v="199"/>
    <n v="349"/>
    <x v="1"/>
    <n v="0.43"/>
    <x v="1"/>
    <n v="4.0999999999999996"/>
    <x v="46"/>
    <x v="2"/>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r>
  <r>
    <s v="B07SY4C3TD"/>
    <s v="HP GT 53 XL Cartridge Ink"/>
    <s v="Computers&amp;Accessories|Printers,Inks&amp;Accessories|Inks,Toners&amp;Cartridges|InkjetInkCartridges"/>
    <x v="0"/>
    <s v="Reliable (50+)"/>
    <n v="596"/>
    <n v="723"/>
    <x v="3"/>
    <n v="0.18"/>
    <x v="3"/>
    <n v="4.4000000000000004"/>
    <x v="667"/>
    <x v="1"/>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4JB13XL"/>
    <s v="Noise ColorFit Ultra Smart Watch with 1.75&quot; HD Display, Aluminium Alloy Body, 60 Sports Modes, Spo2, Lightweight, Stock Market Info, Calls &amp; SMS Reply (Space Blue)"/>
    <s v="Electronics|WearableTechnology|SmartWatches"/>
    <x v="1"/>
    <s v="Reliable (50+)"/>
    <n v="2499"/>
    <n v="5999"/>
    <x v="2"/>
    <n v="0.57999999999999996"/>
    <x v="0"/>
    <n v="4.0999999999999996"/>
    <x v="369"/>
    <x v="0"/>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8CRRQK6Z"/>
    <s v="Zebronics Zeb-JUKEBAR 3900, 80W Multimedia soundbar with subwoofer Supporting Bluetooth, HDMI(ARC), Coaxial Input, AUX, USB &amp; Remote Control (Black)"/>
    <s v="Electronics|HomeAudio|Speakers|SoundbarSpeakers"/>
    <x v="1"/>
    <s v="Reliable (50+)"/>
    <n v="4999"/>
    <n v="12499"/>
    <x v="2"/>
    <n v="0.6"/>
    <x v="0"/>
    <n v="4.2"/>
    <x v="668"/>
    <x v="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r>
  <r>
    <s v="B08MTLLSL8"/>
    <s v="boAt Bassheads 102 Wired in Ear Earphones with Mic (Mint Green)"/>
    <s v="Electronics|Headphones,Earbuds&amp;Accessories|Headphones|In-Ear"/>
    <x v="1"/>
    <s v="Reliable (50+)"/>
    <n v="399"/>
    <n v="1290"/>
    <x v="0"/>
    <n v="0.69"/>
    <x v="0"/>
    <n v="4.2"/>
    <x v="669"/>
    <x v="0"/>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Y57TPDM"/>
    <s v="Duracell CR2016 3V Lithium Coin Battery, 5 pcs, 2016 Coin Button Cell Battery, DL2016"/>
    <s v="Electronics|GeneralPurposeBatteries&amp;BatteryChargers"/>
    <x v="1"/>
    <s v="Reliable (50+)"/>
    <n v="116"/>
    <n v="200"/>
    <x v="1"/>
    <n v="0.42"/>
    <x v="1"/>
    <n v="4.3"/>
    <x v="670"/>
    <x v="2"/>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CYTJV3N"/>
    <s v="MI 360Â° Home Security Wireless Camera 2K Pro with Bluetooth Gateway BLE 4.2 l Dual Band Wi-fi Connection l 3 Million 1296p| Full Color in Low-Light | AI Human Detection, White"/>
    <s v="Electronics|Cameras&amp;Photography|SecurityCameras|DomeCameras"/>
    <x v="1"/>
    <s v="Reliable (50+)"/>
    <n v="4499"/>
    <n v="5999"/>
    <x v="2"/>
    <n v="0.25"/>
    <x v="3"/>
    <n v="4.3"/>
    <x v="671"/>
    <x v="0"/>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GLNJC25"/>
    <s v="ZEBRONICS Zeb-100HB 4 Ports USB Hub for Laptop, PC Computers, Plug &amp; Play, Backward Compatible - Black"/>
    <s v="Computers&amp;Accessories|Accessories&amp;Peripherals|USBHubs"/>
    <x v="0"/>
    <s v="Reliable (50+)"/>
    <n v="330"/>
    <n v="499"/>
    <x v="0"/>
    <n v="0.34"/>
    <x v="1"/>
    <n v="3.7"/>
    <x v="672"/>
    <x v="1"/>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FY4FG5X"/>
    <s v="Boult Audio Bass Buds Q2 Lightweight Stereo Wired Over Ear Headphones Set with Mic with Deep Bass, Comfortable Ear Cushions, &amp; Long Cord (Black)"/>
    <s v="Electronics|Headphones,Earbuds&amp;Accessories|Headphones|Over-Ear"/>
    <x v="1"/>
    <s v="Reliable (50+)"/>
    <n v="649"/>
    <n v="2499"/>
    <x v="3"/>
    <n v="0.74"/>
    <x v="2"/>
    <n v="3.9"/>
    <x v="673"/>
    <x v="0"/>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7TMCXRFV"/>
    <s v="ESR Screen Protector Compatible with iPad Pro 11 Inch (2022/2021/2020/2018) and iPad Air 5/4 (2022/2020, 10.9 Inch), Tempered-Glass Film with Alignment Frame, Scratch Resistant, HD Clarity, 2 Pack"/>
    <s v="Computers&amp;Accessories|Accessories&amp;Peripherals|TabletAccessories|ScreenProtectors"/>
    <x v="0"/>
    <s v="Reliable (50+)"/>
    <n v="1234"/>
    <n v="1599"/>
    <x v="3"/>
    <n v="0.23"/>
    <x v="3"/>
    <n v="4.5"/>
    <x v="674"/>
    <x v="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r>
  <r>
    <s v="B01FSYQ2A4"/>
    <s v="boAt Rockerz 400 Bluetooth On Ear Headphones With Mic With Upto 8 Hours Playback &amp; Soft Padded Ear Cushions(Grey/Green)"/>
    <s v="Electronics|Headphones,Earbuds&amp;Accessories|Headphones|On-Ear"/>
    <x v="1"/>
    <s v="Reliable (50+)"/>
    <n v="1399"/>
    <n v="2990"/>
    <x v="3"/>
    <n v="0.53"/>
    <x v="0"/>
    <n v="4.0999999999999996"/>
    <x v="675"/>
    <x v="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W/WEBP_402378-T2/images/I/41zejggGzLL._SX300_SY300_QL70_FMwebp_.jpg"/>
    <s v="https://www.amazon.in/Super-Rockerz-400-Bluetooth-Headphones/dp/B01FSYQ2A4/ref=sr_1_373?qid=1672903013&amp;s=computers&amp;sr=1-373"/>
  </r>
  <r>
    <s v="B00LZPQVMK"/>
    <s v="Parker Vector Standard Chrome Trim Ball Pen (Ink - Black)"/>
    <s v="OfficeProducts|OfficePaperProducts|Paper|Stationery|Pens,Pencils&amp;WritingSupplies|Pens&amp;Refills|StickBallpointPens"/>
    <x v="3"/>
    <s v="Caution (10-50)"/>
    <n v="272"/>
    <n v="320"/>
    <x v="0"/>
    <n v="0.15"/>
    <x v="3"/>
    <n v="4"/>
    <x v="676"/>
    <x v="1"/>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X77LM8C"/>
    <s v="Silicone Rubber Earbuds Tips, Eartips, Earpads, Earplugs, for Replacement in Earphones and Bluetooth Medium Size (10 Pcs Black)"/>
    <s v="Electronics|Headphones,Earbuds&amp;Accessories|Earpads"/>
    <x v="1"/>
    <s v="Reliable (50+)"/>
    <n v="99"/>
    <n v="999"/>
    <x v="1"/>
    <n v="0.9"/>
    <x v="2"/>
    <n v="3.8"/>
    <x v="677"/>
    <x v="2"/>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1EJ5MM5M"/>
    <s v="Canon PIXMA MG2577s All-in-One Inkjet Colour Printer with 1 Additional Colour Cartridge"/>
    <s v="Computers&amp;Accessories|Printers,Inks&amp;Accessories|Printers|InkjetPrinters"/>
    <x v="0"/>
    <s v="Reliable (50+)"/>
    <n v="3498"/>
    <n v="3875"/>
    <x v="2"/>
    <n v="0.1"/>
    <x v="3"/>
    <n v="3.4"/>
    <x v="678"/>
    <x v="0"/>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8J82K4GX"/>
    <s v="Samsung 24-inch(60.46cm) FHD Monitor, IPS, 75 Hz, Bezel Less Design, AMD FreeSync, Flicker Free, HDMI, D-sub, (LF24T350FHWXXL, Dark Blue Gray)"/>
    <s v="Computers&amp;Accessories|Monitors"/>
    <x v="0"/>
    <s v="Reliable (50+)"/>
    <n v="10099"/>
    <n v="19110"/>
    <x v="2"/>
    <n v="0.47"/>
    <x v="1"/>
    <n v="4.3"/>
    <x v="679"/>
    <x v="1"/>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7Z1Z77ZZ"/>
    <s v="AirCase Protective Laptop Bag Sleeve fits Upto 14.1&quot; Laptop/ MacBook, Wrinkle Free, Padded, Waterproof Light Neoprene case Cover Pouch, for Men &amp; Women, Black- 6 Months Warranty"/>
    <s v="Computers&amp;Accessories|Accessories&amp;Peripherals|LaptopAccessories|Bags&amp;Sleeves|LaptopSleeves&amp;Slipcases"/>
    <x v="0"/>
    <s v="Reliable (50+)"/>
    <n v="449"/>
    <n v="999"/>
    <x v="0"/>
    <n v="0.55000000000000004"/>
    <x v="0"/>
    <n v="4.3"/>
    <x v="680"/>
    <x v="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0DJ5N9VK"/>
    <s v="Faber-Castell Connector Pen Set - Pack of 25 (Assorted)"/>
    <s v="Toys&amp;Games|Arts&amp;Crafts|Drawing&amp;PaintingSupplies|ColouringPens&amp;Markers"/>
    <x v="6"/>
    <s v="Small Sample (&lt;10)"/>
    <n v="150"/>
    <n v="150"/>
    <x v="1"/>
    <n v="0"/>
    <x v="3"/>
    <n v="4.3"/>
    <x v="681"/>
    <x v="0"/>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B4DT8MKT"/>
    <s v="Wecool Unbreakable 3 in 1 Charging Cable with 3A Speed, Fast Charging Multi Purpose Cable 1.25 Mtr Long, Type C cable, Micro Usb Cable and Cable for iPhone, White"/>
    <s v="Computers&amp;Accessories|Accessories&amp;Peripherals|Cables&amp;Accessories|Cables|USBCables"/>
    <x v="0"/>
    <s v="Reliable (50+)"/>
    <n v="348"/>
    <n v="1499"/>
    <x v="0"/>
    <n v="0.77"/>
    <x v="2"/>
    <n v="4.2"/>
    <x v="48"/>
    <x v="2"/>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r>
  <r>
    <s v="B08FGNPQ9X"/>
    <s v="Zinq UPS for Router, Mini UPS for 12V WiFi Router Broadband Modem with Upto 4 Hours Power Backup, Upto 2Amp, Works with Existing Adapter, Also Works with Set-top Box, Smart Camera, CCTV (Black)"/>
    <s v="Computers&amp;Accessories|NetworkingDevices|Routers"/>
    <x v="0"/>
    <s v="Reliable (50+)"/>
    <n v="1199"/>
    <n v="2999"/>
    <x v="3"/>
    <n v="0.6"/>
    <x v="0"/>
    <n v="4.0999999999999996"/>
    <x v="682"/>
    <x v="0"/>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NTKGW45"/>
    <s v="SaleOnâ„¢ Portable Storage Organizer Bag for Earphone USB Cable Power Bank Mobile Charger Digital Gadget Hard Disk, Water Resistance Material - Dark Grey"/>
    <s v="Computers&amp;Accessories|Accessories&amp;Peripherals|HardDiskBags"/>
    <x v="0"/>
    <s v="Reliable (50+)"/>
    <n v="397"/>
    <n v="899"/>
    <x v="0"/>
    <n v="0.56000000000000005"/>
    <x v="0"/>
    <n v="4"/>
    <x v="683"/>
    <x v="1"/>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6"/>
    <s v="Portronics Konnect L 1.2Mtr, Fast Charging 3A Micro USB Cable with Charge &amp; Sync Function (Grey)"/>
    <s v="Computers&amp;Accessories|Accessories&amp;Peripherals|Cables&amp;Accessories|Cables|USBCables"/>
    <x v="0"/>
    <s v="Reliable (50+)"/>
    <n v="154"/>
    <n v="349"/>
    <x v="1"/>
    <n v="0.56000000000000005"/>
    <x v="0"/>
    <n v="4.3"/>
    <x v="49"/>
    <x v="1"/>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r>
  <r>
    <s v="B08J4PL1Z3"/>
    <s v="RPM Euro Games Laptop/PC Controller Wired for Windows - 7, 8, 8.1, 10 and XP, Ps3(Upgraded with XYAB Buttons)"/>
    <s v="Computers&amp;Accessories|Accessories&amp;Peripherals|PCGamingPeripherals|Gamepads"/>
    <x v="0"/>
    <s v="Reliable (50+)"/>
    <n v="699"/>
    <n v="1490"/>
    <x v="3"/>
    <n v="0.53"/>
    <x v="0"/>
    <n v="4"/>
    <x v="684"/>
    <x v="1"/>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XJWTYM2"/>
    <s v="realme Buds Wireless in Ear Bluetooth Earphones with mic, 11.2mm Bass Boost Driver, Magnetic Fast Pair, Fast Charging and 12 Hrs Playtime (Yellow)"/>
    <s v="Electronics|Headphones,Earbuds&amp;Accessories|Headphones|In-Ear"/>
    <x v="1"/>
    <s v="Reliable (50+)"/>
    <n v="1679"/>
    <n v="1999"/>
    <x v="2"/>
    <n v="0.16"/>
    <x v="3"/>
    <n v="4.0999999999999996"/>
    <x v="685"/>
    <x v="0"/>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r>
  <r>
    <s v="B09939XJX8"/>
    <s v="TVARA LCD Writing Tablet, 8.5&quot; Inch Colorful Toddler Doodle Board Drawing Tablet, Erasable Reusable Electronic Drawing Pads, Educational and Learning Tool for 3-6 Years Old Boy and Girls Mix Colors"/>
    <s v="Computers&amp;Accessories|Accessories&amp;Peripherals|Keyboards,Mice&amp;InputDevices|GraphicTablets"/>
    <x v="0"/>
    <s v="Reliable (50+)"/>
    <n v="354"/>
    <n v="1500"/>
    <x v="0"/>
    <n v="0.76"/>
    <x v="2"/>
    <n v="4"/>
    <x v="686"/>
    <x v="1"/>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MDCZJXS"/>
    <s v="Wings Phantom Pro Earphones Gaming Earbuds with LED Battery Indicator, 50ms Low Latency, Bluetooth 5.3, 40 Hours Playtime, MEMs Mic, IPX4 Resist, 12mm Driver, 500mah case, Headphones, (Black TWS)"/>
    <s v="Computers&amp;Accessories|Accessories&amp;Peripherals|PCGamingPeripherals|Headsets"/>
    <x v="0"/>
    <s v="Reliable (50+)"/>
    <n v="1199"/>
    <n v="5499"/>
    <x v="3"/>
    <n v="0.78"/>
    <x v="2"/>
    <n v="3.8"/>
    <x v="687"/>
    <x v="1"/>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CTQP51L"/>
    <s v="Robustrion [Anti-Scratch] &amp; [Smudge Proof] [S Pen Compatible] Premium Tempered Glass Screen Protector for Samsung Tab S6 Lite 10.4 inch SM-P610/615 [Bubble Free]"/>
    <s v="Computers&amp;Accessories|Accessories&amp;Peripherals|TabletAccessories|ScreenProtectors"/>
    <x v="0"/>
    <s v="Reliable (50+)"/>
    <n v="379"/>
    <n v="1499"/>
    <x v="0"/>
    <n v="0.75"/>
    <x v="2"/>
    <n v="4.2"/>
    <x v="688"/>
    <x v="1"/>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G62HMDJ"/>
    <s v="Cablet 2.5 Inch SATA USB 3.0 HDD/SSD Portable External Enclosure for 7mm and 9.5mm, Tool-Free Design, Supports UASP Max 6TB"/>
    <s v="Computers&amp;Accessories|ExternalDevices&amp;DataStorage|ExternalHardDisks"/>
    <x v="0"/>
    <s v="Reliable (50+)"/>
    <n v="499"/>
    <n v="775"/>
    <x v="0"/>
    <n v="0.36"/>
    <x v="1"/>
    <n v="4.3"/>
    <x v="689"/>
    <x v="2"/>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8GTYFC37"/>
    <s v="SanDisk 1TB Extreme Portable SSD 1050MB/s R, 1000MB/s W,Upto 2 Meter Drop Protection with IP55 Water/dust Resistance, HW Encryption, PC,MAC &amp; TypeC Smartphone Compatible, 5Y Warranty, External SSD"/>
    <s v="Computers&amp;Accessories|ExternalDevices&amp;DataStorage|ExternalSolidStateDrives"/>
    <x v="0"/>
    <s v="Reliable (50+)"/>
    <n v="10389"/>
    <n v="32000"/>
    <x v="2"/>
    <n v="0.68"/>
    <x v="0"/>
    <n v="4.4000000000000004"/>
    <x v="690"/>
    <x v="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SBH499M"/>
    <s v="ZEBRONICS Zeb-Warrior II 10 watts 2.0 Multimedia Speaker with RGB Lights, USB Powered, AUX Input, Volume Control Pod for PC, Laptops, Desktop"/>
    <s v="Computers&amp;Accessories|Accessories&amp;Peripherals|Audio&amp;VideoAccessories|PCSpeakers"/>
    <x v="0"/>
    <s v="Reliable (50+)"/>
    <n v="649"/>
    <n v="1300"/>
    <x v="3"/>
    <n v="0.5"/>
    <x v="1"/>
    <n v="4.0999999999999996"/>
    <x v="691"/>
    <x v="1"/>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FYB5HHK"/>
    <s v="TP-Link UE300C USB Type-C to RJ45 Gigabit Ethernet Network Adapter/RJ45 LAN Wired Adapter for Ultrabook, Chromebook, Laptop, Desktop, Plug &amp; Play, USB 3.0, Foldable and Portable Design"/>
    <s v="Computers&amp;Accessories|NetworkingDevices|NetworkAdapters|PowerLANAdapters"/>
    <x v="0"/>
    <s v="Reliable (50+)"/>
    <n v="1199"/>
    <n v="1999"/>
    <x v="3"/>
    <n v="0.4"/>
    <x v="1"/>
    <n v="4.5"/>
    <x v="78"/>
    <x v="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r>
  <r>
    <s v="B0994GFWBH"/>
    <s v="Lapster 1.5 mtr USB 2.0 Type A Male to USB A Male Cable for computer and laptop"/>
    <s v="Computers&amp;Accessories|Accessories&amp;Peripherals|Cables&amp;Accessories|Cables|USBCables"/>
    <x v="0"/>
    <s v="Reliable (50+)"/>
    <n v="139"/>
    <n v="999"/>
    <x v="1"/>
    <n v="0.86"/>
    <x v="2"/>
    <n v="4"/>
    <x v="52"/>
    <x v="1"/>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r>
  <r>
    <s v="B0B5GJRTHB"/>
    <s v="Wecool Moonwalk M1 ENC True Wireless in Ear Earbuds with Mic, Titanium Drivers for Rich Bass Experience, 40+ Hours Play Time, Type C Fast Charging, Low Latency, BT 5.3, IPX5, Deep Bass (Black)"/>
    <s v="Electronics|Headphones,Earbuds&amp;Accessories|Headphones|In-Ear"/>
    <x v="1"/>
    <s v="Reliable (50+)"/>
    <n v="889"/>
    <n v="1999"/>
    <x v="3"/>
    <n v="0.56000000000000005"/>
    <x v="0"/>
    <n v="4.2"/>
    <x v="692"/>
    <x v="1"/>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9GBBJV72"/>
    <s v="HP 330 Wireless Black Keyboard and Mouse Set with Numeric Keypad, 2.4GHz Wireless Connection and 1600 DPI, USB Receiver, LED Indicators , Black(2V9E6AA)"/>
    <s v="Computers&amp;Accessories|Accessories&amp;Peripherals|Keyboards,Mice&amp;InputDevices|Keyboard&amp;MouseSets"/>
    <x v="0"/>
    <s v="Reliable (50+)"/>
    <n v="1409"/>
    <n v="2199"/>
    <x v="3"/>
    <n v="0.36"/>
    <x v="1"/>
    <n v="3.9"/>
    <x v="693"/>
    <x v="2"/>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P434WJY"/>
    <s v="RC PRINT GI 790 Ink Refill for Canon G1000, G1010, G1100, G2000, G2002, G2010, G2012, G2100, G3000, G3010, G3012, G3100, G4000, G4010"/>
    <s v="Computers&amp;Accessories|Printers,Inks&amp;Accessories|Inks,Toners&amp;Cartridges|InkjetInkRefills&amp;Kits"/>
    <x v="0"/>
    <s v="Reliable (50+)"/>
    <n v="549"/>
    <n v="1999"/>
    <x v="3"/>
    <n v="0.73"/>
    <x v="2"/>
    <n v="4.3"/>
    <x v="694"/>
    <x v="1"/>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7T9FV9YP"/>
    <s v="Redgear Cloak Wired RGB Wired Over Ear Gaming Headphones with Mic for PC"/>
    <s v="Computers&amp;Accessories|Accessories&amp;Peripherals|PCGamingPeripherals|Headsets"/>
    <x v="0"/>
    <s v="Reliable (50+)"/>
    <n v="749"/>
    <n v="1799"/>
    <x v="3"/>
    <n v="0.57999999999999996"/>
    <x v="0"/>
    <n v="4"/>
    <x v="695"/>
    <x v="0"/>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1GGKZ0V6"/>
    <s v="AmazonBasics USB Type-C to USB Type-C 2.0 Cable - 3 Feet Laptop (0.9 Meters) - White"/>
    <s v="Computers&amp;Accessories|Accessories&amp;Peripherals|Cables&amp;Accessories|Cables|USBCables"/>
    <x v="0"/>
    <s v="Reliable (50+)"/>
    <n v="329"/>
    <n v="845"/>
    <x v="0"/>
    <n v="0.61"/>
    <x v="0"/>
    <n v="4.2"/>
    <x v="53"/>
    <x v="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r>
  <r>
    <s v="B08WKFSN84"/>
    <s v="Wayona Type C To Type C 65W/3.25A Nylon Braided Fast Charging Cable Compatible For Laptop, Macbook, Samsung Galaxy M33 M53 M51 S20 Ultra, A71, A53, A51, Ipad Pro 2018 (1M, Grey)"/>
    <s v="Computers&amp;Accessories|Accessories&amp;Peripherals|Cables&amp;Accessories|Cables|USBCables"/>
    <x v="0"/>
    <s v="Reliable (50+)"/>
    <n v="379"/>
    <n v="1099"/>
    <x v="0"/>
    <n v="0.66"/>
    <x v="0"/>
    <n v="4.3"/>
    <x v="84"/>
    <x v="1"/>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9TBCVJS3"/>
    <s v="Amazfit GTS2 Mini (New Version) Smart Watch with Always-on AMOLED Display, Alexa Built-in, SpO2, 14 Days' Battery Life, 68 Sports Modes, GPS, HR, Sleep &amp; Stress Monitoring (Meteor Black)"/>
    <s v="Electronics|WearableTechnology|SmartWatches"/>
    <x v="1"/>
    <s v="Reliable (50+)"/>
    <n v="5998"/>
    <n v="7999"/>
    <x v="2"/>
    <n v="0.25"/>
    <x v="3"/>
    <n v="4.2"/>
    <x v="696"/>
    <x v="0"/>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TR61BVK"/>
    <s v="TabelitoÂ® Polyester Foam, Nylon Hybrid laptopss Bag Sleeve Case Cover Pouch for laptopss Apple/Dell/Lenovo/ Asus/ Hp/Samsung/Mi/MacBook/Ultrabook/Thinkpad/Ideapad/Surfacepro (15.6 inches /39.6cm, Blue) laptopsss"/>
    <s v="Computers&amp;Accessories|Accessories&amp;Peripherals|LaptopAccessories|Bags&amp;Sleeves|LaptopSleeves&amp;Slipcases"/>
    <x v="0"/>
    <s v="Reliable (50+)"/>
    <n v="299"/>
    <n v="1499"/>
    <x v="0"/>
    <n v="0.8"/>
    <x v="2"/>
    <n v="4.2"/>
    <x v="697"/>
    <x v="1"/>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B2CPVXHX"/>
    <s v="Robustrion Anti-Scratch &amp; Smudge Proof Tempered Glass Screen Protector for Xiaomi Mi Pad 5 11 inch"/>
    <s v="Computers&amp;Accessories|Accessories&amp;Peripherals|TabletAccessories|ScreenProtectors"/>
    <x v="0"/>
    <s v="Reliable (50+)"/>
    <n v="379"/>
    <n v="1499"/>
    <x v="0"/>
    <n v="0.75"/>
    <x v="2"/>
    <n v="4.0999999999999996"/>
    <x v="698"/>
    <x v="2"/>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8XNL93PL"/>
    <s v="Portronics Ruffpad 15 Re-Writable LCD Screen 38.1cm (15-inch) Writing Pad for Drawing, Playing, Handwriting Gifts for Kids &amp; Adults (Grey)"/>
    <s v="OfficeProducts|OfficePaperProducts|Paper|Stationery|Notebooks,WritingPads&amp;Diaries"/>
    <x v="3"/>
    <s v="Caution (10-50)"/>
    <n v="1399"/>
    <n v="2999"/>
    <x v="3"/>
    <n v="0.53"/>
    <x v="0"/>
    <n v="4.3"/>
    <x v="699"/>
    <x v="1"/>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r>
  <r>
    <s v="B088GXTJM3"/>
    <s v="DIGITEKÂ® (DLS-9FT) Lightweight &amp; Portable Aluminum Alloy Light Stand for Ring Light, Reflector, Flash Units, Diffuser, Portrait, Softbox, Studio Lighting &amp; More Ideal for Outdoor &amp; Indoor Shoots"/>
    <s v="Electronics|Cameras&amp;Photography|Accessories|PhotoStudio&amp;Lighting|PhotoBackgroundAccessories|BackgroundSupports"/>
    <x v="1"/>
    <s v="Reliable (50+)"/>
    <n v="699"/>
    <n v="1299"/>
    <x v="3"/>
    <n v="0.46"/>
    <x v="1"/>
    <n v="4.3"/>
    <x v="700"/>
    <x v="1"/>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99S26HWG"/>
    <s v="Classmate Pulse 1 Subject Notebook - 240mm x 180mm , Soft Cover, 180 Pages, Single Line, Pack of 4"/>
    <s v="OfficeProducts|OfficePaperProducts|Paper|Stationery|Notebooks,WritingPads&amp;Diaries|CompositionNotebooks"/>
    <x v="3"/>
    <s v="Caution (10-50)"/>
    <n v="300"/>
    <n v="300"/>
    <x v="0"/>
    <n v="0"/>
    <x v="3"/>
    <n v="4.2"/>
    <x v="701"/>
    <x v="2"/>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461VC1Z"/>
    <s v="Scarters Mouse Pad, Desk Mat Extended for Work from Home/Office/Gaming | Vegan PU Leather | Anti-Skid, Anti-Slip, Reversible Splash-Proof â€“ Deskspread ~ Navy Blue &amp; Yellow"/>
    <s v="Computers&amp;Accessories|Accessories&amp;Peripherals|Keyboards,Mice&amp;InputDevices|Keyboard&amp;MiceAccessories|MousePads"/>
    <x v="0"/>
    <s v="Reliable (50+)"/>
    <n v="999"/>
    <n v="1995"/>
    <x v="3"/>
    <n v="0.5"/>
    <x v="1"/>
    <n v="4.5"/>
    <x v="702"/>
    <x v="1"/>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0K32PEW4"/>
    <s v="Casio MJ-120D 150 Steps Check and Correct Desktop Calculator with Tax Keys, Black"/>
    <s v="OfficeProducts|OfficeElectronics|Calculators|Financial&amp;Business"/>
    <x v="3"/>
    <s v="Caution (10-50)"/>
    <n v="535"/>
    <n v="535"/>
    <x v="3"/>
    <n v="0"/>
    <x v="3"/>
    <n v="4.4000000000000004"/>
    <x v="491"/>
    <x v="1"/>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9F9YQQ7B"/>
    <s v="Redmi 80 cm (32 inches) Android 11 Series HD Ready Smart LED TV | L32M6-RA/L32M7-RA (Black)"/>
    <s v="Electronics|HomeTheater,TV&amp;Video|Televisions|SmartTelevisions"/>
    <x v="1"/>
    <s v="Reliable (50+)"/>
    <n v="13999"/>
    <n v="24999"/>
    <x v="2"/>
    <n v="0.44"/>
    <x v="1"/>
    <n v="4.2"/>
    <x v="703"/>
    <x v="0"/>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611VFTGwL._SY300_SX300_QL70_FMwebp_.jpg"/>
    <s v="https://www.amazon.in/Redmi-inches-Ready-L32M6-RA-Android/dp/B09F9YQQ7B/ref=sr_1_412?qid=1672903016&amp;s=computers&amp;sr=1-412"/>
  </r>
  <r>
    <s v="B07LFWP97N"/>
    <s v="Gizga Essentials Laptop Bag Sleeve Case Cover Pouch with Handle for 14.1 Inch Laptop for Men &amp; Women, Padded Laptop Compartment, Premium Zipper Closure, Water Repellent Nylon Fabric, Grey"/>
    <s v="Computers&amp;Accessories|Accessories&amp;Peripherals|LaptopAccessories|Bags&amp;Sleeves|LaptopSleeves&amp;Slipcases"/>
    <x v="0"/>
    <s v="Reliable (50+)"/>
    <n v="269"/>
    <n v="1099"/>
    <x v="0"/>
    <n v="0.76"/>
    <x v="2"/>
    <n v="4.0999999999999996"/>
    <x v="704"/>
    <x v="1"/>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46N6WML"/>
    <s v="Parker Vector Camouflage Gift Set - Roller Ball Pen &amp; Parker Logo Keychain (Black Body, Blue Ink), 2 Piece Set"/>
    <s v="OfficeProducts|OfficePaperProducts|Paper|Stationery|Pens,Pencils&amp;WritingSupplies|Pens&amp;Refills|StickBallpointPens"/>
    <x v="3"/>
    <s v="Caution (10-50)"/>
    <n v="341"/>
    <n v="450"/>
    <x v="0"/>
    <n v="0.24"/>
    <x v="3"/>
    <n v="4.3"/>
    <x v="705"/>
    <x v="1"/>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W9KYT62"/>
    <s v="TP-Link AC1200 Archer A6 Smart WiFi, 5GHz Gigabit Dual Band MU-MIMO Wireless Internet Router, Long Range Coverage by 4 Antennas, Qualcomm Chipset"/>
    <s v="Computers&amp;Accessories|NetworkingDevices|Routers"/>
    <x v="0"/>
    <s v="Reliable (50+)"/>
    <n v="2499"/>
    <n v="3999"/>
    <x v="2"/>
    <n v="0.38"/>
    <x v="1"/>
    <n v="4.4000000000000004"/>
    <x v="706"/>
    <x v="0"/>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r>
  <r>
    <s v="B0B5ZF3NRK"/>
    <s v="CEDO 65W OnePlus Dash Warp Charge Cable, USB A to Type C Data Sync Fast Charging Cable Compatible with One Plus 3 /3T /5 /5T /6 /6T /7 /7T /7 pro &amp; for All Type C Devices - 1 Meter, Red"/>
    <s v="Computers&amp;Accessories|Accessories&amp;Peripherals|Cables&amp;Accessories|Cables|USBCables"/>
    <x v="0"/>
    <s v="Reliable (50+)"/>
    <n v="349"/>
    <n v="599"/>
    <x v="0"/>
    <n v="0.42"/>
    <x v="1"/>
    <n v="4.0999999999999996"/>
    <x v="60"/>
    <x v="2"/>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1/images/I/41SNaWjuZWL._SX300_SY300_QL70_FMwebp_.jpg"/>
    <s v="https://www.amazon.in/CEDO-OnePlus-Charging-Compatible-Devices/dp/B0B5ZF3NRK/ref=sr_1_416?qid=1672903016&amp;s=computers&amp;sr=1-416"/>
  </r>
  <r>
    <s v="B08D9MNH4B"/>
    <s v="HP Deskjet 2723 AIO Printer, Copy, Scan, WiFi, Bluetooth, USB, Simple Setup Smart App, Ideal for Home."/>
    <s v="Computers&amp;Accessories|Printers,Inks&amp;Accessories|Printers"/>
    <x v="0"/>
    <s v="Reliable (50+)"/>
    <n v="5899"/>
    <n v="7005"/>
    <x v="2"/>
    <n v="0.16"/>
    <x v="3"/>
    <n v="3.6"/>
    <x v="707"/>
    <x v="1"/>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78G6ZF5Z"/>
    <s v="Oraimo 18W USB &amp; Type-C Dual Output Super Fast Charger Wall Adapter PE2.0&amp;Quick Charge 3.0 &amp; Power Delivery 3.0 Compatible for iPhone 13/13 Mini/13 Pro Max/12/12 Pro Max, iPad Mini/Pro, Pixel, Galaxy, Airpods Pro"/>
    <s v="Electronics|Mobiles&amp;Accessories|MobileAccessories|Chargers|WallChargers"/>
    <x v="1"/>
    <s v="Reliable (50+)"/>
    <n v="699"/>
    <n v="1199"/>
    <x v="3"/>
    <n v="0.42"/>
    <x v="1"/>
    <n v="4"/>
    <x v="708"/>
    <x v="0"/>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r>
  <r>
    <s v="B09MKG4ZCM"/>
    <s v="Xiaomi Mi 4A Dual_Band Ethernet 1200Mbps Speed Router| 2.4GHz &amp; 5GHz Frequency|128MB RAM | DualCore 4 Thread CPU|4 Omni Directional Antenna|Mi Wi-Fi app-Parental Control &amp; Anti Hacking|Repeater, White"/>
    <s v="Computers&amp;Accessories|NetworkingDevices|Routers"/>
    <x v="0"/>
    <s v="Reliable (50+)"/>
    <n v="1565"/>
    <n v="2999"/>
    <x v="2"/>
    <n v="0.48"/>
    <x v="1"/>
    <n v="4"/>
    <x v="709"/>
    <x v="0"/>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7RZZ1QSW"/>
    <s v="SLOVICÂ® Tripod Mount Adapter| Tripod Mobile Holder|Tripod Phone Mount(Made in India)| Smartphone Clip Clipper 360 Degree for Taking Magic Video Shots &amp; Pictures."/>
    <s v="Electronics|Cameras&amp;Photography|Accessories|Tripods&amp;Monopods|Tabletop&amp;TravelTripods"/>
    <x v="1"/>
    <s v="Reliable (50+)"/>
    <n v="326"/>
    <n v="799"/>
    <x v="0"/>
    <n v="0.59"/>
    <x v="0"/>
    <n v="4.4000000000000004"/>
    <x v="710"/>
    <x v="0"/>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8BCKN299"/>
    <s v="Sounce Gold Plated 3.5 mm Headphone Splitter for Computer 2 Male to 1 Female 3.5mm Headphone Mic Audio Y Splitter Cable Smartphone Headset to PC Adapter â€“ (Black,20cm)"/>
    <s v="Electronics|Headphones,Earbuds&amp;Accessories|Adapters"/>
    <x v="1"/>
    <s v="Reliable (50+)"/>
    <n v="120"/>
    <n v="999"/>
    <x v="1"/>
    <n v="0.88"/>
    <x v="2"/>
    <n v="3.9"/>
    <x v="383"/>
    <x v="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r>
  <r>
    <s v="B07222HQKP"/>
    <s v="Orico 2.5&quot;(6.3cm) USB 3.0 HDD Enclosure Case Cover for SATA SSD HDD | SATA SSD HDD Enclosure High Speed USB 3.0 | Tool Free Installation | Black"/>
    <s v="Computers&amp;Accessories|ExternalDevices&amp;DataStorage|ExternalHardDisks"/>
    <x v="0"/>
    <s v="Reliable (50+)"/>
    <n v="657"/>
    <n v="999"/>
    <x v="3"/>
    <n v="0.34"/>
    <x v="1"/>
    <n v="4.3"/>
    <x v="711"/>
    <x v="0"/>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NFD0ETQ"/>
    <s v="Logitech G402 Hyperion Fury USB Wired Gaming Mouse, 4,000 DPI, Lightweight, 8 Programmable Buttons, Compatible for PC/Mac - Black"/>
    <s v="Computers&amp;Accessories|Accessories&amp;Peripherals|PCGamingPeripherals|GamingMice"/>
    <x v="0"/>
    <s v="Reliable (50+)"/>
    <n v="1995"/>
    <n v="2895"/>
    <x v="2"/>
    <n v="0.31"/>
    <x v="1"/>
    <n v="4.5999999999999996"/>
    <x v="712"/>
    <x v="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75DB1F13"/>
    <s v="Panasonic Eneloop BQ-CC55N Advanced, Smart and Quick Charger for AA &amp; AAA Rechargeable Batteries, White"/>
    <s v="Electronics|GeneralPurposeBatteries&amp;BatteryChargers"/>
    <x v="1"/>
    <s v="Reliable (50+)"/>
    <n v="1500"/>
    <n v="1500"/>
    <x v="3"/>
    <n v="0"/>
    <x v="3"/>
    <n v="4.4000000000000004"/>
    <x v="713"/>
    <x v="0"/>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148NPH9I"/>
    <s v="Logitech K380 Wireless Multi-Device Keyboard for Windows, Apple iOS, Apple TV Android or Chrome, Bluetooth, Compact Space-Saving Design, PC/Mac/Laptop/Smartphone/Tablet (Dark Grey)"/>
    <s v="Computers&amp;Accessories|Accessories&amp;Peripherals|Keyboards,Mice&amp;InputDevices|Keyboards"/>
    <x v="0"/>
    <s v="Reliable (50+)"/>
    <n v="2640"/>
    <n v="3195"/>
    <x v="2"/>
    <n v="0.17"/>
    <x v="3"/>
    <n v="4.5"/>
    <x v="714"/>
    <x v="0"/>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JOFKL0A"/>
    <s v="Canon PIXMA E477 All-in-One Wireless Ink Efficient Colour Printer (White/Blue)"/>
    <s v="Computers&amp;Accessories|Printers,Inks&amp;Accessories|Printers"/>
    <x v="0"/>
    <s v="Reliable (50+)"/>
    <n v="5299"/>
    <n v="6355"/>
    <x v="2"/>
    <n v="0.17"/>
    <x v="3"/>
    <n v="3.9"/>
    <x v="715"/>
    <x v="1"/>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Q8HMKZX"/>
    <s v="Portronics Konnect L 20W PD Quick Charge Type-C to 8-Pin USB Mobile Charging Cable, 1.2M, Tangle Resistant, Fast Data Sync(Grey)"/>
    <s v="Computers&amp;Accessories|Accessories&amp;Peripherals|Cables&amp;Accessories|Cables|USBCables"/>
    <x v="0"/>
    <s v="Reliable (50+)"/>
    <n v="263"/>
    <n v="699"/>
    <x v="0"/>
    <n v="0.62"/>
    <x v="0"/>
    <n v="4.0999999999999996"/>
    <x v="55"/>
    <x v="2"/>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r>
  <r>
    <s v="B079S811J3"/>
    <s v="Redgear Cosmo 7,1 Usb Gaming Wired Over Ear Headphones With Mic With Virtual Surround Sound,50Mm Driver, Rgb Leds &amp; Remote Control(Black)"/>
    <s v="Computers&amp;Accessories|Accessories&amp;Peripherals|PCGamingPeripherals|Headsets"/>
    <x v="0"/>
    <s v="Reliable (50+)"/>
    <n v="1990"/>
    <n v="2999"/>
    <x v="2"/>
    <n v="0.34"/>
    <x v="1"/>
    <n v="4.3"/>
    <x v="716"/>
    <x v="0"/>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83T231O"/>
    <s v="Belkin Essential Series 4-Socket Surge Protector Universal Socket with 5ft Heavy Duty Cable (Grey)"/>
    <s v="Electronics|PowerAccessories|SurgeProtectors"/>
    <x v="1"/>
    <s v="Reliable (50+)"/>
    <n v="1289"/>
    <n v="1499"/>
    <x v="3"/>
    <n v="0.14000000000000001"/>
    <x v="3"/>
    <n v="4.5"/>
    <x v="717"/>
    <x v="0"/>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6PXQ2R4"/>
    <s v="Classmate Long Book - Unruled, 160 Pages, 314 mm x 194 mm - Pack Of 3"/>
    <s v="OfficeProducts|OfficePaperProducts|Paper|Stationery|Notebooks,WritingPads&amp;Diaries|CompositionNotebooks"/>
    <x v="3"/>
    <s v="Caution (10-50)"/>
    <n v="165"/>
    <n v="165"/>
    <x v="1"/>
    <n v="0"/>
    <x v="3"/>
    <n v="4.5"/>
    <x v="718"/>
    <x v="1"/>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7L1N3TJX"/>
    <s v="Artis AR-45W-MG2 45 Watts MG2 Laptop Adapter/Charger Compatible with MB Air 13â€ &amp; MB Air 11â€ (14.5 V, 3.1 A) Connector: MG2 (T Tip Connector)"/>
    <s v="Computers&amp;Accessories|Accessories&amp;Peripherals|LaptopAccessories|LaptopChargers&amp;PowerSupplies"/>
    <x v="0"/>
    <s v="Reliable (50+)"/>
    <n v="1699"/>
    <n v="3499"/>
    <x v="2"/>
    <n v="0.51"/>
    <x v="0"/>
    <n v="3.6"/>
    <x v="719"/>
    <x v="1"/>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YFWVRCM"/>
    <s v="Imou 360Â° 1080P Full HD Security Camera, Human Detection, Motion Tracking, 2-Way Audio, Night Vision, Dome Camera with WiFi &amp; Ethernet Connection, Alexa Google Assistant, Up to 256GB SD Card Support"/>
    <s v="Electronics|Cameras&amp;Photography|SecurityCameras|DomeCameras"/>
    <x v="1"/>
    <s v="Reliable (50+)"/>
    <n v="2299"/>
    <n v="7500"/>
    <x v="2"/>
    <n v="0.69"/>
    <x v="0"/>
    <n v="4.0999999999999996"/>
    <x v="720"/>
    <x v="1"/>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1GGKYKQM"/>
    <s v="Amazon Basics USB Type-C to USB-A 2.0 Male Fast Charging Cable for Laptop - 3 Feet (0.9 Meters), Black"/>
    <s v="Computers&amp;Accessories|Accessories&amp;Peripherals|Cables&amp;Accessories|Cables|USBCables"/>
    <x v="0"/>
    <s v="Reliable (50+)"/>
    <n v="219"/>
    <n v="700"/>
    <x v="0"/>
    <n v="0.69"/>
    <x v="0"/>
    <n v="4.3"/>
    <x v="58"/>
    <x v="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r>
  <r>
    <s v="B08TDJ5BVF"/>
    <s v="E-COSMOS 5V 1.2W Portable Flexible USB LED Light (Colours May Vary, Small, EC-POF1)"/>
    <s v="Computers&amp;Accessories|Accessories&amp;Peripherals|USBGadgets|Lamps"/>
    <x v="0"/>
    <s v="Reliable (50+)"/>
    <n v="39"/>
    <n v="39"/>
    <x v="1"/>
    <n v="0"/>
    <x v="3"/>
    <n v="3.8"/>
    <x v="721"/>
    <x v="1"/>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9XXZXQC1"/>
    <s v="Xiaomi Pad 5| Qualcomm Snapdragon 860| 120Hz Refresh Rate| 6GB, 128GB| 2.5K+ Display (10.95-inch/27.81cm)|1 Billion Colours| Dolby Vision Atmos| Quad Speakers| Wi-Fi| Gray"/>
    <s v="Computers&amp;Accessories|Tablets"/>
    <x v="0"/>
    <s v="Reliable (50+)"/>
    <n v="26999"/>
    <n v="37999"/>
    <x v="2"/>
    <n v="0.28999999999999998"/>
    <x v="3"/>
    <n v="4.5999999999999996"/>
    <x v="722"/>
    <x v="1"/>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83T5G5PM"/>
    <s v="Sennheiser CX 80S in-Ear Wired Headphones with in-line One-Button Smart Remote with Microphone Black"/>
    <s v="Electronics|Headphones,Earbuds&amp;Accessories|Headphones|In-Ear"/>
    <x v="1"/>
    <s v="Reliable (50+)"/>
    <n v="1490"/>
    <n v="1990"/>
    <x v="3"/>
    <n v="0.25"/>
    <x v="3"/>
    <n v="4.0999999999999996"/>
    <x v="723"/>
    <x v="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BHVPTM2C"/>
    <s v="HB Plus Folding Height Adjustable Aluminum Foldable Portable Adjustment Desktop Laptop Holder Riser Stand"/>
    <s v="Computers&amp;Accessories|Accessories&amp;Peripherals|LaptopAccessories|Lapdesks"/>
    <x v="0"/>
    <s v="Reliable (50+)"/>
    <n v="398"/>
    <n v="1949"/>
    <x v="0"/>
    <n v="0.8"/>
    <x v="2"/>
    <n v="4"/>
    <x v="724"/>
    <x v="2"/>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B86CDHL1"/>
    <s v="oraimo 65W Type C to C Fast Charging Cable USB C to USB C Cable High Speed Syncing, Nylon Braided 1M length with LED Indicator Compatible For Laptop, Macbook, Samsung Galaxy S22 S20 S10 S20Fe S21 S21 Ultra A70 A51 A71 A50S M31 M51 M31S M53 5G"/>
    <s v="Computers&amp;Accessories|Accessories&amp;Peripherals|Cables&amp;Accessories|Cables|USBCables"/>
    <x v="0"/>
    <s v="Reliable (50+)"/>
    <n v="349"/>
    <n v="899"/>
    <x v="0"/>
    <n v="0.61"/>
    <x v="0"/>
    <n v="4.5"/>
    <x v="59"/>
    <x v="2"/>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r>
  <r>
    <s v="B01NBX5RSB"/>
    <s v="HP 65W AC Laptops Charger Adapter 4.5mm for HP Pavilion Black (Without Power Cable)"/>
    <s v="Computers&amp;Accessories|Accessories&amp;Peripherals|LaptopAccessories|LaptopChargers&amp;PowerSupplies"/>
    <x v="0"/>
    <s v="Reliable (50+)"/>
    <n v="770"/>
    <n v="1547"/>
    <x v="3"/>
    <n v="0.5"/>
    <x v="1"/>
    <n v="4.3"/>
    <x v="725"/>
    <x v="1"/>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8MWJTST6"/>
    <s v="Tukzer Fully Foldable Tabletop Desktop Tablet Mobile Stand Holder - Angle &amp; Height Adjustable for Desk, Cradle, Dock, Compatible with Smartphones &amp; Tablets (White)"/>
    <s v="Electronics|Mobiles&amp;Accessories|MobileAccessories|Stands"/>
    <x v="1"/>
    <s v="Reliable (50+)"/>
    <n v="279"/>
    <n v="1299"/>
    <x v="0"/>
    <n v="0.79"/>
    <x v="2"/>
    <n v="4"/>
    <x v="726"/>
    <x v="1"/>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R99NBVB"/>
    <s v="Gizga Essentials Cable Organiser, Cord Management System for PC, TV, Home Theater, Speaker &amp; Cables, Reusable Cable Organizer for Desk, WFH Accessories, Organizer Tape Roll, Reusable Cable Ties Strap"/>
    <s v="HomeImprovement|Electrical|CordManagement"/>
    <x v="5"/>
    <s v="Small Sample (&lt;10)"/>
    <n v="249"/>
    <n v="599"/>
    <x v="0"/>
    <n v="0.57999999999999996"/>
    <x v="0"/>
    <n v="4.5"/>
    <x v="727"/>
    <x v="1"/>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8R69VDHT"/>
    <s v="Pinnaclz Original Combo of 2 Micro USB Fast Charging Cable, USB Charging Cable for Data Transfer Perfect for Android Smart Phones White 1.2 Meter Made in India (Pack of 2)"/>
    <s v="Computers&amp;Accessories|Accessories&amp;Peripherals|Cables&amp;Accessories|Cables|USBCables"/>
    <x v="0"/>
    <s v="Reliable (50+)"/>
    <n v="115"/>
    <n v="499"/>
    <x v="1"/>
    <n v="0.77"/>
    <x v="2"/>
    <n v="4"/>
    <x v="61"/>
    <x v="1"/>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r>
  <r>
    <s v="B00LY12TH6"/>
    <s v="Camel Oil Pastel with Reusable Plastic Box - 50 Shades"/>
    <s v="Home&amp;Kitchen|CraftMaterials|PaintingMaterials"/>
    <x v="4"/>
    <s v="Reliable (50+)"/>
    <n v="230"/>
    <n v="230"/>
    <x v="0"/>
    <n v="0"/>
    <x v="3"/>
    <n v="4.5"/>
    <x v="728"/>
    <x v="1"/>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9RWZRCP1"/>
    <s v="boAt Type C A750 Stress Resistant, Tangle-free, Sturdy Flat Cable with 6.5A Fast Charging &amp; 480Mbps Data Transmission, 10000+ Bends Lifespan and Extended 1.5m Length(Rebellious Black)"/>
    <s v="Computers&amp;Accessories|Accessories&amp;Peripherals|Cables&amp;Accessories|Cables|USBCables"/>
    <x v="0"/>
    <s v="Reliable (50+)"/>
    <n v="399"/>
    <n v="999"/>
    <x v="0"/>
    <n v="0.6"/>
    <x v="0"/>
    <n v="4.0999999999999996"/>
    <x v="62"/>
    <x v="1"/>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r>
  <r>
    <s v="B08497Z1MQ"/>
    <s v="HP M270 Backlit USB Wired Gaming Mouse with 6 Buttons, 4-Speed Customizable 2400 DPI, Ergonomic Design, Breathing LED Lighting, Metal Scroll Wheel, Lightweighted / 3 Years Warranty (7ZZ87AA), Black"/>
    <s v="Computers&amp;Accessories|Accessories&amp;Peripherals|PCGamingPeripherals|GamingMice"/>
    <x v="0"/>
    <s v="Reliable (50+)"/>
    <n v="599"/>
    <n v="700"/>
    <x v="3"/>
    <n v="0.14000000000000001"/>
    <x v="3"/>
    <n v="4.3"/>
    <x v="729"/>
    <x v="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r>
  <r>
    <s v="B07KNM95JK"/>
    <s v="Foxin FTC 12A / Q2612A Black Laser Toner Cartridge Compatible with Laserjet 1020,M1005,1018,1010,1012,1015,1020 Plus,1022,3015,3020,3030,3050, 3050Z, 3052,3055 (Black)"/>
    <s v="Computers&amp;Accessories|Printers,Inks&amp;Accessories|Inks,Toners&amp;Cartridges|TonerCartridges"/>
    <x v="0"/>
    <s v="Reliable (50+)"/>
    <n v="598"/>
    <n v="1150"/>
    <x v="3"/>
    <n v="0.48"/>
    <x v="1"/>
    <n v="4.0999999999999996"/>
    <x v="730"/>
    <x v="1"/>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9Q3M3WLJ"/>
    <s v="Robustrion [Anti-Scratch] &amp; [Smudge Proof] [Bubble Free] Premium Tempered Glass Screen Protector Guard for Samsung Galaxy Tab A8 10.5 inch [SM-X200/X205/X207] 2022"/>
    <s v="Computers&amp;Accessories|Accessories&amp;Peripherals|TabletAccessories|ScreenProtectors"/>
    <x v="0"/>
    <s v="Reliable (50+)"/>
    <n v="399"/>
    <n v="1499"/>
    <x v="0"/>
    <n v="0.73"/>
    <x v="2"/>
    <n v="4"/>
    <x v="731"/>
    <x v="2"/>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B9SPC7F"/>
    <s v="PC SQUARE Laptop Tabletop Stand/ Computer Tablet Stand 6 Angles Adjustable Aluminum Ergonomic Foldable Portable Desktop Holder Compatible with MacBook, HP, Dell, Lenovo &amp; All Other Notebook (Silver)"/>
    <s v="Computers&amp;Accessories|Accessories&amp;Peripherals|LaptopAccessories|Lapdesks"/>
    <x v="0"/>
    <s v="Reliable (50+)"/>
    <n v="499"/>
    <n v="1299"/>
    <x v="0"/>
    <n v="0.62"/>
    <x v="0"/>
    <n v="4.0999999999999996"/>
    <x v="732"/>
    <x v="1"/>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CMP1SC8"/>
    <s v="Ambrane 2 in 1 Type-C &amp; Micro USB Cable with 60W / 3A Fast Charging, 480 mbps High Data, PD Technology &amp; Quick Charge 3.0, Compatible with All Type-C &amp; Micro USB Devices (ABDC-10, Black)"/>
    <s v="Computers&amp;Accessories|Accessories&amp;Peripherals|Cables&amp;Accessories|Cables|USBCables"/>
    <x v="0"/>
    <s v="Reliable (50+)"/>
    <n v="199"/>
    <n v="499"/>
    <x v="1"/>
    <n v="0.6"/>
    <x v="0"/>
    <n v="4.0999999999999996"/>
    <x v="63"/>
    <x v="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r>
  <r>
    <s v="B099SD8PRP"/>
    <s v="Lenovo 130 Wireless Compact Mouse, 1K DPI Optical sensor, 2.4GHz Wireless NanoUSB, 10m range, 3button(left,right,scroll) upto 3M left/right clicks, 10 month battery, Ambidextrous, Ergonomic GY51C12380"/>
    <s v="Computers&amp;Accessories|Accessories&amp;Peripherals|Keyboards,Mice&amp;InputDevices|Mice"/>
    <x v="0"/>
    <s v="Reliable (50+)"/>
    <n v="579"/>
    <n v="1090"/>
    <x v="3"/>
    <n v="0.47"/>
    <x v="1"/>
    <n v="4.4000000000000004"/>
    <x v="733"/>
    <x v="1"/>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9YLXYP7Y"/>
    <s v="Ambrane 60W / 3A Fast Charging Output Cable with Type-C to USB for Mobile, Neckband, True Wireless Earphone Charging, 480mbps Data Sync Speed, 1m Length (ACT - AZ10, Black)"/>
    <s v="Computers&amp;Accessories|Accessories&amp;Peripherals|Cables&amp;Accessories|Cables|USBCables"/>
    <x v="0"/>
    <s v="Reliable (50+)"/>
    <n v="179"/>
    <n v="399"/>
    <x v="1"/>
    <n v="0.55000000000000004"/>
    <x v="0"/>
    <n v="4"/>
    <x v="64"/>
    <x v="1"/>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r>
  <r>
    <s v="B00S2SEV7K"/>
    <s v="Pilot Frixion Clicker Roller Pen (Blue), (9000019529)"/>
    <s v="OfficeProducts|OfficePaperProducts|Paper|Stationery|Pens,Pencils&amp;WritingSupplies|Pens&amp;Refills|LiquidInkRollerballPens"/>
    <x v="3"/>
    <s v="Caution (10-50)"/>
    <n v="90"/>
    <n v="100"/>
    <x v="1"/>
    <n v="0.1"/>
    <x v="3"/>
    <n v="4.0999999999999996"/>
    <x v="734"/>
    <x v="1"/>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WKCTFF3"/>
    <s v="ZEBRONICS Aluminium Alloy Laptop Stand, Compatible with 9-15.6 inch Laptops, 7 Angles Adjustable, Anti Slip Silicon Rubber Pads, Foldable, Velvet Pouch Inside, Zeb-NS2000 (Dark Grey)"/>
    <s v="Computers&amp;Accessories|Accessories&amp;Peripherals|LaptopAccessories|Lapdesks"/>
    <x v="0"/>
    <s v="Reliable (50+)"/>
    <n v="899"/>
    <n v="1999"/>
    <x v="3"/>
    <n v="0.55000000000000004"/>
    <x v="0"/>
    <n v="4.4000000000000004"/>
    <x v="735"/>
    <x v="1"/>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498D67S"/>
    <s v="HP K500F Backlit Membrane Wired Gaming Keyboard with Mixed Color Lighting, Metal Panel with Logo Lighting, 26 Anti-Ghosting Keys, and Windows Lock Key / 3 Years Warranty(7ZZ97AA)"/>
    <s v="Computers&amp;Accessories|Accessories&amp;Peripherals|PCGamingPeripherals|GamingKeyboards"/>
    <x v="0"/>
    <s v="Reliable (50+)"/>
    <n v="1149"/>
    <n v="1800"/>
    <x v="3"/>
    <n v="0.36"/>
    <x v="1"/>
    <n v="4.3"/>
    <x v="736"/>
    <x v="1"/>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0C3GBCIS"/>
    <s v="GIZGA Club-laptop Neoprene Reversible for 15.6-inches Laptop Sleeve - Black-Red"/>
    <s v="Computers&amp;Accessories|Accessories&amp;Peripherals|LaptopAccessories|Bags&amp;Sleeves|LaptopSleeves&amp;Slipcases"/>
    <x v="0"/>
    <s v="Reliable (50+)"/>
    <n v="249"/>
    <n v="499"/>
    <x v="0"/>
    <n v="0.5"/>
    <x v="1"/>
    <n v="4.2"/>
    <x v="737"/>
    <x v="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URH5E34"/>
    <s v="Inventis 5V 1.2W Portable Flexible USB LED Light Lamp (Colors may vary)"/>
    <s v="Computers&amp;Accessories|Accessories&amp;Peripherals|USBGadgets|Lamps"/>
    <x v="0"/>
    <s v="Reliable (50+)"/>
    <n v="39"/>
    <n v="39"/>
    <x v="1"/>
    <n v="0"/>
    <x v="3"/>
    <n v="3.6"/>
    <x v="738"/>
    <x v="0"/>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EYW1U68"/>
    <s v="TP-Link TL-WA855RE 300 Mbps Wi-Fi Range Extender (White)"/>
    <s v="Computers&amp;Accessories|NetworkingDevices|Repeaters&amp;Extenders"/>
    <x v="0"/>
    <s v="Reliable (50+)"/>
    <n v="1599"/>
    <n v="3599"/>
    <x v="2"/>
    <n v="0.56000000000000005"/>
    <x v="0"/>
    <n v="4.2"/>
    <x v="739"/>
    <x v="0"/>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SMJT55F"/>
    <s v="boAt Stone 250 Portable Wireless Speaker with 5W RMS Immersive Audio, RGB LEDs, Up to 8HRS Playtime, IPX7 Water Resistance, Multi-Compatibility Modes(Black)"/>
    <s v="Electronics|HomeAudio|Speakers|BluetoothSpeakers"/>
    <x v="1"/>
    <s v="Reliable (50+)"/>
    <n v="1199"/>
    <n v="3990"/>
    <x v="3"/>
    <n v="0.7"/>
    <x v="0"/>
    <n v="4.2"/>
    <x v="740"/>
    <x v="1"/>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B2DJDCPX"/>
    <s v="SWAPKART Fast Charging Cable and Data Sync USB Cable Compatible for iPhone 6/6S/7/7+/8/8+/10/11, 12, 13 Pro max iPad Air/Mini, iPod and iOS Devices (White)"/>
    <s v="Computers&amp;Accessories|Accessories&amp;Peripherals|Cables&amp;Accessories|Cables|USBCables"/>
    <x v="0"/>
    <s v="Reliable (50+)"/>
    <n v="209"/>
    <n v="499"/>
    <x v="0"/>
    <n v="0.57999999999999996"/>
    <x v="0"/>
    <n v="3.9"/>
    <x v="66"/>
    <x v="2"/>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r>
  <r>
    <s v="B08Y7MXFMK"/>
    <s v="OffbeatÂ® - DASH 2.4GHz Wireless + Bluetooth 5.1 Mouse, Multi-Device Dual Mode Slim Rechargeable Silent Click Buttons Wireless Bluetooth Mouse, 3 Adjustable DPI, Works on 2 devices at the same time with a switch button for Windows/Mac/Android/Ipad/Smart TV"/>
    <s v="Computers&amp;Accessories|Accessories&amp;Peripherals|Keyboards,Mice&amp;InputDevices|Mice"/>
    <x v="0"/>
    <s v="Reliable (50+)"/>
    <n v="1099"/>
    <n v="1499"/>
    <x v="3"/>
    <n v="0.27"/>
    <x v="3"/>
    <n v="4.2"/>
    <x v="741"/>
    <x v="1"/>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6Q3QMFS"/>
    <s v="Classmate Drawing Book - Unruled, 40 Pages, 210 mm x 297 mm - Pack Of 4"/>
    <s v="OfficeProducts|OfficePaperProducts|Paper|Stationery|Notebooks,WritingPads&amp;Diaries|CompositionNotebooks"/>
    <x v="3"/>
    <s v="Caution (10-50)"/>
    <n v="120"/>
    <n v="120"/>
    <x v="1"/>
    <n v="0"/>
    <x v="3"/>
    <n v="4.5"/>
    <x v="742"/>
    <x v="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498H13H"/>
    <s v="HP GK320 Wired Full Size RGB Backlight Mechanical Gaming Keyboard, 4 LED Indicators, Mechanical Switches, Double Injection Key Caps, and Windows Lock Key(4QN01AA)"/>
    <s v="Computers&amp;Accessories|Accessories&amp;Peripherals|PCGamingPeripherals|GamingKeyboards"/>
    <x v="0"/>
    <s v="Reliable (50+)"/>
    <n v="1519"/>
    <n v="3499"/>
    <x v="2"/>
    <n v="0.56999999999999995"/>
    <x v="0"/>
    <n v="4.3"/>
    <x v="743"/>
    <x v="2"/>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7LFQLKFZ"/>
    <s v="Parker Moments Vector Timecheck Gold Trim Roller Ball Pen (Black)"/>
    <s v="OfficeProducts|OfficePaperProducts|Paper|Stationery|Pens,Pencils&amp;WritingSupplies|Pens&amp;Refills|LiquidInkRollerballPens"/>
    <x v="3"/>
    <s v="Caution (10-50)"/>
    <n v="420"/>
    <n v="420"/>
    <x v="0"/>
    <n v="0"/>
    <x v="3"/>
    <n v="4.2"/>
    <x v="744"/>
    <x v="1"/>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r>
  <r>
    <s v="B00LY17RHI"/>
    <s v="Camlin Elegante Fountain Pen - Black/Blue/Red"/>
    <s v="OfficeProducts|OfficePaperProducts|Paper|Stationery|Pens,Pencils&amp;WritingSupplies|Pens&amp;Refills|FountainPens"/>
    <x v="3"/>
    <s v="Caution (10-50)"/>
    <n v="225"/>
    <n v="225"/>
    <x v="0"/>
    <n v="0"/>
    <x v="3"/>
    <n v="4.0999999999999996"/>
    <x v="745"/>
    <x v="1"/>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7W14CHV8"/>
    <s v="CARECASEÂ® Optical Bay 2nd Hard Drive Caddy, 9.5 mm CD/DVD Drive Slot for SSD and HDD"/>
    <s v="Computers&amp;Accessories|Accessories&amp;Peripherals|HardDriveAccessories|Caddies"/>
    <x v="0"/>
    <s v="Reliable (50+)"/>
    <n v="199"/>
    <n v="799"/>
    <x v="1"/>
    <n v="0.75"/>
    <x v="2"/>
    <n v="4.0999999999999996"/>
    <x v="746"/>
    <x v="1"/>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B9BXKBC7"/>
    <s v="WeCool S5 Long Selfie Stick, with Large Reinforced Tripod Stand up to 61 Inch / 156 Cms, Ultra Long Multi Function Bluetooth Selfie Stick with 1/4 Screw Compatible with Gopro, Camera, and Ring Light"/>
    <s v="Electronics|Mobiles&amp;Accessories|MobileAccessories|Photo&amp;VideoAccessories|SelfieSticks"/>
    <x v="1"/>
    <s v="Reliable (50+)"/>
    <n v="1799"/>
    <n v="3999"/>
    <x v="2"/>
    <n v="0.55000000000000004"/>
    <x v="0"/>
    <n v="4.5999999999999996"/>
    <x v="392"/>
    <x v="2"/>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r>
  <r>
    <s v="B09F5Z694W"/>
    <s v="Canon E4570 All-in-One Wi-Fi Ink Efficient Colour Printer with FAX/ADF/Duplex Printing (Black)- Smart Speaker Compatible, Standard"/>
    <s v="Computers&amp;Accessories|Printers,Inks&amp;Accessories|Printers|InkjetPrinters"/>
    <x v="0"/>
    <s v="Reliable (50+)"/>
    <n v="8349"/>
    <n v="9625"/>
    <x v="2"/>
    <n v="0.13"/>
    <x v="3"/>
    <n v="3.8"/>
    <x v="747"/>
    <x v="1"/>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B25LQQPC"/>
    <s v="Crucial P3 500GB PCIe 3.0 3D NAND NVMe M.2 SSD, up to 3500MB/s - CT500P3SSD8"/>
    <s v="Computers&amp;Accessories|Components|InternalSolidStateDrives"/>
    <x v="0"/>
    <s v="Reliable (50+)"/>
    <n v="3307"/>
    <n v="6100"/>
    <x v="2"/>
    <n v="0.46"/>
    <x v="1"/>
    <n v="4.3"/>
    <x v="748"/>
    <x v="1"/>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7GVGTSLN"/>
    <s v="Wayona Usb Type C Fast Charger Cable Fast Charging Usb C Cable/Cord Compatible For Samsung Galaxy S10E S10 S9 S8 Plus S10+,Note 10 Note 9 Note 8,S20,M31S,M40,Realme X3,Pixel 2 Xl (3 Ft Pack Of 1,Grey)"/>
    <s v="Computers&amp;Accessories|Accessories&amp;Peripherals|Cables&amp;Accessories|Cables|USBCables"/>
    <x v="0"/>
    <s v="Reliable (50+)"/>
    <n v="325"/>
    <n v="1299"/>
    <x v="0"/>
    <n v="0.75"/>
    <x v="2"/>
    <n v="4.2"/>
    <x v="70"/>
    <x v="0"/>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r>
  <r>
    <s v="B01LYLJ99X"/>
    <s v="HP v222w 64GB USB 2.0 Pen Drive (Silver)"/>
    <s v="Computers&amp;Accessories|ExternalDevices&amp;DataStorage|PenDrives"/>
    <x v="0"/>
    <s v="Reliable (50+)"/>
    <n v="449"/>
    <n v="1300"/>
    <x v="0"/>
    <n v="0.65"/>
    <x v="0"/>
    <n v="4.2"/>
    <x v="749"/>
    <x v="1"/>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4SZPBM4"/>
    <s v="Duracell Ultra Alkaline D Battery, 2 Pcs"/>
    <s v="Electronics|GeneralPurposeBatteries&amp;BatteryChargers|DisposableBatteries"/>
    <x v="1"/>
    <s v="Reliable (50+)"/>
    <n v="380"/>
    <n v="400"/>
    <x v="0"/>
    <n v="0.05"/>
    <x v="3"/>
    <n v="4.4000000000000004"/>
    <x v="750"/>
    <x v="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8CZHGHKH"/>
    <s v="BESTORÂ® LCD Writing Tablet/pad 12 inches | Electronic Writing Scribble Board for Kids | Kids Learning Toy | Portable Ruff for LCD Paperless Memo Digital Tablet Notepad E-Writer/Writing/Drawing Pad Home/School/Office (Black)"/>
    <s v="Computers&amp;Accessories|Accessories&amp;Peripherals|Keyboards,Mice&amp;InputDevices|GraphicTablets"/>
    <x v="0"/>
    <s v="Reliable (50+)"/>
    <n v="499"/>
    <n v="1399"/>
    <x v="0"/>
    <n v="0.64"/>
    <x v="0"/>
    <n v="3.9"/>
    <x v="751"/>
    <x v="1"/>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B2RBP83P"/>
    <s v="Lenovo IdeaPad 3 11th Gen Intel Core i3 15.6&quot; FHD Thin &amp; Light Laptop(8GB/512GB SSD/Windows 11/Office 2021/2Yr Warranty/3months Xbox Game Pass/Platinum Grey/1.7Kg), 81X800LGIN"/>
    <s v="Computers&amp;Accessories|Laptops|TraditionalLaptops"/>
    <x v="0"/>
    <s v="Reliable (50+)"/>
    <n v="37247"/>
    <n v="59890"/>
    <x v="2"/>
    <n v="0.38"/>
    <x v="1"/>
    <n v="4"/>
    <x v="188"/>
    <x v="2"/>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8W65FJ7"/>
    <s v="boAt BassHeads 900 On-Ear Wired Headphones with Mic (White)"/>
    <s v="Electronics|Headphones,Earbuds&amp;Accessories|Headphones|On-Ear"/>
    <x v="1"/>
    <s v="Reliable (50+)"/>
    <n v="849"/>
    <n v="2490"/>
    <x v="3"/>
    <n v="0.66"/>
    <x v="0"/>
    <n v="4.2"/>
    <x v="752"/>
    <x v="0"/>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S74GTBT"/>
    <s v="Zebronics Astra 10 Portable Wireless BT v5.0 Speaker, 10W RMS Power, 15* Hours Backup, 2.25&quot; Drive Size, up to 6.4&quot; Mobile Holder Support, Carry Handle, USB, mSD, AUX Input and FM Radio with Antenna"/>
    <s v="Electronics|HomeAudio|Speakers|OutdoorSpeakers"/>
    <x v="1"/>
    <s v="Reliable (50+)"/>
    <n v="799"/>
    <n v="1999"/>
    <x v="3"/>
    <n v="0.6"/>
    <x v="0"/>
    <n v="3.7"/>
    <x v="753"/>
    <x v="2"/>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B9BD2YL4"/>
    <s v="KINGONE Wireless Charging Pencil (2nd Generation) for iPad with Magnetic and Tilt Sensitive, Palm Rejection, Compatible with Apple iPad Pro 11 inch 1/2/3/4, iPad Pro 12.9 Inch 3/4/5/6, iPad Air 4/5, mini6"/>
    <s v="Electronics|Mobiles&amp;Accessories|MobileAccessories|StylusPens"/>
    <x v="1"/>
    <s v="Reliable (50+)"/>
    <n v="2599"/>
    <n v="6999"/>
    <x v="2"/>
    <n v="0.63"/>
    <x v="0"/>
    <n v="4.5"/>
    <x v="401"/>
    <x v="1"/>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FMwebp_.jpg"/>
    <s v="https://www.amazon.in/Wireless-Generation-Sensitive-Rejection-Compatible/dp/B0B9BD2YL4/ref=sr_1_496?qid=1672903019&amp;s=computers&amp;sr=1-496"/>
  </r>
  <r>
    <s v="B0BMXMLSMM"/>
    <s v="Lapster 65W compatible for OnePlus Dash Warp Charge Cable , type c to c cable fast charging Data Sync Cable Compatible with One Plus 10R / 9RT/ 9 pro/ 9R/ 8T/ 9/ Nord &amp; for All Type C Devices â€“ Red, 1 Meter"/>
    <s v="Computers&amp;Accessories|Accessories&amp;Peripherals|Cables&amp;Accessories|Cables|USBCables"/>
    <x v="0"/>
    <s v="Reliable (50+)"/>
    <n v="199"/>
    <n v="999"/>
    <x v="1"/>
    <n v="0.8"/>
    <x v="2"/>
    <n v="4.5"/>
    <x v="71"/>
    <x v="2"/>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r>
  <r>
    <s v="B0141EZMAI"/>
    <s v="Gizga Essentials USB WiFi Adapter for PC, 150 Mbps Wireless Network Adapter for Desktop - Nano Size WiFi Dongle Compatible with Windows, Mac OS &amp; Linux Kernel | WPA/WPA2 Encryption Standards| Black"/>
    <s v="Computers&amp;Accessories|NetworkingDevices|NetworkAdapters|WirelessUSBAdapters"/>
    <x v="0"/>
    <s v="Reliable (50+)"/>
    <n v="269"/>
    <n v="800"/>
    <x v="0"/>
    <n v="0.66"/>
    <x v="0"/>
    <n v="3.6"/>
    <x v="72"/>
    <x v="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r>
  <r>
    <s v="B07QMRHWJD"/>
    <s v="SWAPKART Portable Flexible Adjustable Eye Protection USB LED Desk Light Table Lamp for Reading, Working on PC, Laptop, Power Bank, Bedroom ( Multicolour )"/>
    <s v="Computers&amp;Accessories|Accessories&amp;Peripherals|USBGadgets|Lamps"/>
    <x v="0"/>
    <s v="Reliable (50+)"/>
    <n v="298"/>
    <n v="999"/>
    <x v="0"/>
    <n v="0.7"/>
    <x v="0"/>
    <n v="4.3"/>
    <x v="754"/>
    <x v="1"/>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W7Z6DVL"/>
    <s v="Infinity (JBL Fuze 100, Wireless Portable Bluetooth Speaker with Mic, Deep Bass, Dual Equalizer, IPX7 Waterproof, Rugged Fabric Design (Black)"/>
    <s v="Electronics|HomeAudio|Speakers|OutdoorSpeakers"/>
    <x v="1"/>
    <s v="Reliable (50+)"/>
    <n v="1499"/>
    <n v="2999"/>
    <x v="3"/>
    <n v="0.5"/>
    <x v="1"/>
    <n v="4.0999999999999996"/>
    <x v="755"/>
    <x v="0"/>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MS7TWB"/>
    <s v="Pigeon by Stovekraft Amaze Plus Electric Kettle (14289) with Stainless Steel Body, 1.5 litre, used for boiling Water, making tea and coffee, instant noodles, soup etc. 1500 Watt (Silver)"/>
    <s v="Home&amp;Kitchen|Kitchen&amp;HomeAppliances|SmallKitchenAppliances|Kettles&amp;HotWaterDispensers|ElectricKettles"/>
    <x v="4"/>
    <s v="Reliable (50+)"/>
    <n v="649"/>
    <n v="1245"/>
    <x v="3"/>
    <n v="0.48"/>
    <x v="1"/>
    <n v="3.9"/>
    <x v="756"/>
    <x v="0"/>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0H47GVGY"/>
    <s v="USHA Quartz Room Heater with Overheating Protection (3002, Ivory, 800 Watts)"/>
    <s v="Home&amp;Kitchen|Heating,Cooling&amp;AirQuality|RoomHeaters|ElectricHeaters"/>
    <x v="4"/>
    <s v="Reliable (50+)"/>
    <n v="1199"/>
    <n v="1695"/>
    <x v="3"/>
    <n v="0.28999999999999998"/>
    <x v="3"/>
    <n v="3.6"/>
    <x v="757"/>
    <x v="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7VX71FZP"/>
    <s v="Amazon Brand - Solimo 2000/1000 Watts Room Heater with Adjustable Thermostat (ISI certified, White colour, Ideal for small to medium room/area)"/>
    <s v="Home&amp;Kitchen|Heating,Cooling&amp;AirQuality|RoomHeaters|FanHeaters"/>
    <x v="4"/>
    <s v="Reliable (50+)"/>
    <n v="1199"/>
    <n v="2000"/>
    <x v="3"/>
    <n v="0.4"/>
    <x v="1"/>
    <n v="4"/>
    <x v="758"/>
    <x v="0"/>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NCKMXVZ"/>
    <s v="StyleHouse Lint Remover for Woolen Clothes, Electric Lint Remover, Best Lint Shaver for Clothes"/>
    <s v="Home&amp;Kitchen|Kitchen&amp;HomeAppliances|Vacuum,Cleaning&amp;Ironing|Irons,Steamers&amp;Accessories|LintShavers"/>
    <x v="4"/>
    <s v="Reliable (50+)"/>
    <n v="455"/>
    <n v="999"/>
    <x v="0"/>
    <n v="0.54"/>
    <x v="0"/>
    <n v="4.0999999999999996"/>
    <x v="759"/>
    <x v="1"/>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B61DSF17"/>
    <s v="beatXP Kitchen Scale Multipurpose Portable Electronic Digital Weighing Scale | Weight Machine With Back light LCD Display | White |10 kg | 2 Year Warranty |"/>
    <s v="Home&amp;Kitchen|Kitchen&amp;HomeAppliances|SmallKitchenAppliances|DigitalKitchenScales"/>
    <x v="4"/>
    <s v="Reliable (50+)"/>
    <n v="199"/>
    <n v="1999"/>
    <x v="1"/>
    <n v="0.9"/>
    <x v="2"/>
    <n v="3.7"/>
    <x v="760"/>
    <x v="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7VQGVL68"/>
    <s v="Glun Multipurpose Portable Electronic Digital Weighing Scale Weight Machine (10 Kg - with Back Light)"/>
    <s v="Home&amp;Kitchen|Kitchen&amp;HomeAppliances|SmallKitchenAppliances|DigitalKitchenScales"/>
    <x v="4"/>
    <s v="Reliable (50+)"/>
    <n v="293"/>
    <n v="499"/>
    <x v="0"/>
    <n v="0.41"/>
    <x v="1"/>
    <n v="3.9"/>
    <x v="761"/>
    <x v="0"/>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1LWYDEQ7"/>
    <s v="Pigeon Polypropylene Mini Handy and Compact Chopper with 3 Blades for Effortlessly Chopping Vegetables and Fruits for Your Kitchen (12420, Green, 400 ml)"/>
    <s v="Home&amp;Kitchen|Kitchen&amp;Dining|KitchenTools|ManualChoppers&amp;Chippers|Choppers"/>
    <x v="4"/>
    <s v="Reliable (50+)"/>
    <n v="199"/>
    <n v="495"/>
    <x v="1"/>
    <n v="0.6"/>
    <x v="0"/>
    <n v="4.0999999999999996"/>
    <x v="762"/>
    <x v="0"/>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VNFP3C2"/>
    <s v="Prestige 1.5 Litre Kettle 1500-watts, Red"/>
    <s v="Home&amp;Kitchen|Kitchen&amp;HomeAppliances|SmallKitchenAppliances|Kettles&amp;HotWaterDispensers|ElectricKettles"/>
    <x v="4"/>
    <s v="Reliable (50+)"/>
    <n v="749"/>
    <n v="1245"/>
    <x v="3"/>
    <n v="0.4"/>
    <x v="1"/>
    <n v="3.9"/>
    <x v="763"/>
    <x v="0"/>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LUGTJGO"/>
    <s v="Bajaj RHX-2 800-Watt Room Heater (White)"/>
    <s v="Home&amp;Kitchen|Heating,Cooling&amp;AirQuality|RoomHeaters|ElectricHeaters"/>
    <x v="4"/>
    <s v="Reliable (50+)"/>
    <n v="1399"/>
    <n v="1549"/>
    <x v="3"/>
    <n v="0.1"/>
    <x v="3"/>
    <n v="3.9"/>
    <x v="764"/>
    <x v="1"/>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MQZ7J8K"/>
    <s v="Prestige Electric Kettle PKOSS - 1500watts, Steel (1.5Ltr), Black"/>
    <s v="Home&amp;Kitchen|Kitchen&amp;HomeAppliances|SmallKitchenAppliances|Kettles&amp;HotWaterDispensers|ElectricKettles"/>
    <x v="4"/>
    <s v="Reliable (50+)"/>
    <n v="749"/>
    <n v="1445"/>
    <x v="3"/>
    <n v="0.48"/>
    <x v="1"/>
    <n v="3.9"/>
    <x v="765"/>
    <x v="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GFTEV5Y"/>
    <s v="Pigeon by Stovekraft Cruise 1800 watt Induction Cooktop (Black)"/>
    <s v="Home&amp;Kitchen|Kitchen&amp;HomeAppliances|SmallKitchenAppliances|InductionCooktop"/>
    <x v="4"/>
    <s v="Reliable (50+)"/>
    <n v="1699"/>
    <n v="3193"/>
    <x v="2"/>
    <n v="0.47"/>
    <x v="1"/>
    <n v="3.8"/>
    <x v="766"/>
    <x v="0"/>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r>
  <r>
    <s v="B00NW4UWN6"/>
    <s v="Prestige PKGSS 1.7L 1500W Electric Kettle (Stainless Steel)"/>
    <s v="Home&amp;Kitchen|Kitchen&amp;HomeAppliances|SmallKitchenAppliances|Kettles&amp;HotWaterDispensers|ElectricKettles"/>
    <x v="4"/>
    <s v="Reliable (50+)"/>
    <n v="1043"/>
    <n v="1345"/>
    <x v="3"/>
    <n v="0.22"/>
    <x v="3"/>
    <n v="3.8"/>
    <x v="767"/>
    <x v="0"/>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NCVJMKX"/>
    <s v="SHOPTOSHOP Electric Lint Remover, Best Lint Shaver for Clothes,Lint Remover for Woolen Clothes ,Lint Remover for Sweaters"/>
    <s v="Home&amp;Kitchen|Kitchen&amp;HomeAppliances|Vacuum,Cleaning&amp;Ironing|Irons,Steamers&amp;Accessories|LintShavers"/>
    <x v="4"/>
    <s v="Reliable (50+)"/>
    <n v="499"/>
    <n v="999"/>
    <x v="0"/>
    <n v="0.5"/>
    <x v="1"/>
    <n v="4.0999999999999996"/>
    <x v="768"/>
    <x v="1"/>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O24PUO6"/>
    <s v="Orpat OEH-1260 2000-Watt Fan Heater (Grey)"/>
    <s v="Home&amp;Kitchen|Heating,Cooling&amp;AirQuality|RoomHeaters|FanHeaters"/>
    <x v="4"/>
    <s v="Reliable (50+)"/>
    <n v="1464"/>
    <n v="1650"/>
    <x v="3"/>
    <n v="0.11"/>
    <x v="3"/>
    <n v="4.0999999999999996"/>
    <x v="769"/>
    <x v="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7GXPDLYQ"/>
    <s v="PRO365 Indo Mocktails/Coffee Foamer/Cappuccino/Lemonade/Milk Frother (6 Months Warranty)"/>
    <s v="Home&amp;Kitchen|Kitchen&amp;HomeAppliances|SmallKitchenAppliances|HandBlenders"/>
    <x v="4"/>
    <s v="Reliable (50+)"/>
    <n v="249"/>
    <n v="499"/>
    <x v="0"/>
    <n v="0.5"/>
    <x v="1"/>
    <n v="3.3"/>
    <x v="770"/>
    <x v="1"/>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1C8P29N0"/>
    <s v="Bajaj DX-6 1000W Dry Iron with Advance Soleplate and Anti-bacterial German Coating Technology, White"/>
    <s v="Home&amp;Kitchen|Kitchen&amp;HomeAppliances|Vacuum,Cleaning&amp;Ironing|Irons,Steamers&amp;Accessories|Irons|DryIrons"/>
    <x v="4"/>
    <s v="Reliable (50+)"/>
    <n v="625"/>
    <n v="1400"/>
    <x v="3"/>
    <n v="0.55000000000000004"/>
    <x v="0"/>
    <n v="4.2"/>
    <x v="771"/>
    <x v="0"/>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8KDBLMQP"/>
    <s v="Croma 500W Mixer Grinder with 3 Stainless Steel Leak-proof Jars, 3 speed &amp; Pulse function, 2 years warranty (CRAK4184, White &amp; Purple)"/>
    <s v="Home&amp;Kitchen|Kitchen&amp;HomeAppliances|SmallKitchenAppliances|MixerGrinders"/>
    <x v="4"/>
    <s v="Reliable (50+)"/>
    <n v="1290"/>
    <n v="2500"/>
    <x v="3"/>
    <n v="0.48"/>
    <x v="1"/>
    <n v="4"/>
    <x v="772"/>
    <x v="1"/>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8JDNZJ8"/>
    <s v="Havells Instanio 3-Litre Instant Geyser (White/Blue)"/>
    <s v="Home&amp;Kitchen|Heating,Cooling&amp;AirQuality|WaterHeaters&amp;Geysers|InstantWaterHeaters"/>
    <x v="4"/>
    <s v="Reliable (50+)"/>
    <n v="3600"/>
    <n v="6190"/>
    <x v="2"/>
    <n v="0.42"/>
    <x v="1"/>
    <n v="4.3"/>
    <x v="773"/>
    <x v="0"/>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M5F614J"/>
    <s v="Morphy Richards OFR Room Heater, 09 Fin 2000 Watts Oil Filled Room Heater , ISI Approved (OFR 9 Grey)"/>
    <s v="Home&amp;Kitchen|Heating,Cooling&amp;AirQuality|RoomHeaters"/>
    <x v="4"/>
    <s v="Reliable (50+)"/>
    <n v="6549"/>
    <n v="13999"/>
    <x v="2"/>
    <n v="0.53"/>
    <x v="0"/>
    <n v="4"/>
    <x v="774"/>
    <x v="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3GKDRKR"/>
    <s v="Havells Aqua Plus 1.2 litre Double Wall Kettle / 304 Stainless Steel Inner Body / Cool touch outer body / Wider mouth/ 2 Year warranty (Black, 1500 Watt)"/>
    <s v="Home&amp;Kitchen|Kitchen&amp;HomeAppliances|SmallKitchenAppliances|Kettles&amp;HotWaterDispensers|ElectricKettles"/>
    <x v="4"/>
    <s v="Reliable (50+)"/>
    <n v="1625"/>
    <n v="2995"/>
    <x v="2"/>
    <n v="0.46"/>
    <x v="1"/>
    <n v="4.5"/>
    <x v="775"/>
    <x v="0"/>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r>
  <r>
    <s v="B097R2V1W8"/>
    <s v="Bajaj Splendora 3 Litre 3KW IWH Instant Water Heater (Geyser), White"/>
    <s v="Home&amp;Kitchen|Heating,Cooling&amp;AirQuality|WaterHeaters&amp;Geysers|InstantWaterHeaters"/>
    <x v="4"/>
    <s v="Reliable (50+)"/>
    <n v="2599"/>
    <n v="5890"/>
    <x v="2"/>
    <n v="0.56000000000000005"/>
    <x v="0"/>
    <n v="4.0999999999999996"/>
    <x v="776"/>
    <x v="0"/>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YR26BJ3"/>
    <s v="KENT 16052 Elegant Electric Glass Kettle 1.8L 2000 W | Blue LED Illumination | Borosilicate Glass Body | Boil Drying Protection | Used as Boiler | Milk | Tea | Water &amp; Soup | 1 Year Warranty"/>
    <s v="Home&amp;Kitchen|Kitchen&amp;HomeAppliances|SmallKitchenAppliances|Kettles&amp;HotWaterDispensers|Kettle&amp;ToasterSets"/>
    <x v="4"/>
    <s v="Reliable (50+)"/>
    <n v="1199"/>
    <n v="2000"/>
    <x v="3"/>
    <n v="0.4"/>
    <x v="1"/>
    <n v="4"/>
    <x v="777"/>
    <x v="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r>
  <r>
    <s v="B097R45BH8"/>
    <s v="Bajaj New Shakti Neo 15L Vertical Storage Water Heater (Geyser 15 litres) 4 Star BEE Rated Heater For Water Heating with Titanium Armour, Swirl Flow Technology, Glasslined Tank (White), 1 Yr Warranty"/>
    <s v="Home&amp;Kitchen|Heating,Cooling&amp;AirQuality|WaterHeaters&amp;Geysers|StorageWaterHeaters"/>
    <x v="4"/>
    <s v="Reliable (50+)"/>
    <n v="5499"/>
    <n v="13150"/>
    <x v="2"/>
    <n v="0.57999999999999996"/>
    <x v="0"/>
    <n v="4.2"/>
    <x v="778"/>
    <x v="1"/>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X5C9VLK"/>
    <s v="Lifelong LLMG23 Power Pro 500-Watt Mixer Grinder with 3 Jars (Liquidizing, Wet Grinding and Chutney Jar), Stainless Steel blades, 1 Year Warranty (Black)"/>
    <s v="Home&amp;Kitchen|Kitchen&amp;HomeAppliances|SmallKitchenAppliances|MixerGrinders"/>
    <x v="4"/>
    <s v="Reliable (50+)"/>
    <n v="1299"/>
    <n v="3500"/>
    <x v="3"/>
    <n v="0.63"/>
    <x v="0"/>
    <n v="3.8"/>
    <x v="779"/>
    <x v="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C8P29T4"/>
    <s v="Bajaj Majesty DX-11 1000W Dry Iron with Advance Soleplate and Anti-bacterial German Coating Technology, White and Blue"/>
    <s v="Home&amp;Kitchen|Kitchen&amp;HomeAppliances|Vacuum,Cleaning&amp;Ironing|Irons,Steamers&amp;Accessories|Irons|DryIrons"/>
    <x v="4"/>
    <s v="Reliable (50+)"/>
    <n v="599"/>
    <n v="785"/>
    <x v="3"/>
    <n v="0.24"/>
    <x v="3"/>
    <n v="4.2"/>
    <x v="780"/>
    <x v="0"/>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0HVXS7WC"/>
    <s v="Bajaj Rex 500W Mixer Grinder with Nutri-Pro Feature, 3 Jars, White"/>
    <s v="Home&amp;Kitchen|Kitchen&amp;HomeAppliances|SmallKitchenAppliances|MixerGrinders"/>
    <x v="4"/>
    <s v="Reliable (50+)"/>
    <n v="1999"/>
    <n v="3210"/>
    <x v="2"/>
    <n v="0.38"/>
    <x v="1"/>
    <n v="4.2"/>
    <x v="781"/>
    <x v="0"/>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r>
  <r>
    <s v="B096YCN3SD"/>
    <s v="Lifelong LLEK15 Electric Kettle 1.5L with Stainless Steel Body, Easy and Fast Boiling of Water for Instant Noodles, Soup, Tea etc. (1 Year Warranty, Silver)"/>
    <s v="Home&amp;Kitchen|Kitchen&amp;HomeAppliances|SmallKitchenAppliances|Kettles&amp;HotWaterDispensers|Kettle&amp;ToasterSets"/>
    <x v="4"/>
    <s v="Reliable (50+)"/>
    <n v="549"/>
    <n v="1000"/>
    <x v="3"/>
    <n v="0.45"/>
    <x v="1"/>
    <n v="3.6"/>
    <x v="782"/>
    <x v="1"/>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LQH3SD9"/>
    <s v="Lifelong LLQH922 Regalia 800 W (ISI Certified) Quartz Room Heater with 2 Power settings, Overheating Protection, 2 Rod Heater (1 Year Warranty, White)"/>
    <s v="Home&amp;Kitchen|Heating,Cooling&amp;AirQuality|RoomHeaters|ElectricHeaters"/>
    <x v="4"/>
    <s v="Reliable (50+)"/>
    <n v="999"/>
    <n v="2000"/>
    <x v="3"/>
    <n v="0.5"/>
    <x v="1"/>
    <n v="3.8"/>
    <x v="783"/>
    <x v="1"/>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KNMLH4Y"/>
    <s v="R B Nova Lint/Fabric Shaver for Cloths, Lint Remover for Woolen Sweaters, Blankets, Jackets/Burr Remover Pill Remover from Carpets, Pack of 1"/>
    <s v="Home&amp;Kitchen|Kitchen&amp;HomeAppliances|Vacuum,Cleaning&amp;Ironing|Irons,Steamers&amp;Accessories|LintShavers"/>
    <x v="4"/>
    <s v="Reliable (50+)"/>
    <n v="398"/>
    <n v="1999"/>
    <x v="0"/>
    <n v="0.8"/>
    <x v="2"/>
    <n v="4.0999999999999996"/>
    <x v="784"/>
    <x v="2"/>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0ABMASXG"/>
    <s v="Bajaj Immersion Rod Water Heater 1500 Watts, Silver"/>
    <s v="Home&amp;Kitchen|Heating,Cooling&amp;AirQuality|WaterHeaters&amp;Geysers|ImmersionRods"/>
    <x v="4"/>
    <s v="Reliable (50+)"/>
    <n v="539"/>
    <n v="720"/>
    <x v="3"/>
    <n v="0.25"/>
    <x v="3"/>
    <n v="4.0999999999999996"/>
    <x v="785"/>
    <x v="0"/>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QDSN9V6"/>
    <s v="INALSA Electric Kettle 1.5 Litre with Stainless Steel Body - Absa|Auto Shut Off &amp; Boil Dry Protection Safety Features| Cordless Base &amp; Cord Winder|Hot Water Kettle |Water Heater Jug"/>
    <s v="Home&amp;Kitchen|Kitchen&amp;HomeAppliances|SmallKitchenAppliances|Kettles&amp;HotWaterDispensers|ElectricKettles"/>
    <x v="4"/>
    <s v="Reliable (50+)"/>
    <n v="699"/>
    <n v="1595"/>
    <x v="3"/>
    <n v="0.56000000000000005"/>
    <x v="0"/>
    <n v="4.0999999999999996"/>
    <x v="786"/>
    <x v="1"/>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0YMJ0OI8"/>
    <s v="Prestige PIC 20 1600 Watt Induction Cooktop with Push button (Black)"/>
    <s v="Home&amp;Kitchen|Kitchen&amp;HomeAppliances|SmallKitchenAppliances|InductionCooktop"/>
    <x v="4"/>
    <s v="Reliable (50+)"/>
    <n v="2148"/>
    <n v="3645"/>
    <x v="2"/>
    <n v="0.41"/>
    <x v="1"/>
    <n v="4.0999999999999996"/>
    <x v="787"/>
    <x v="0"/>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r>
  <r>
    <s v="B0B8XNPQPN"/>
    <s v="Pigeon Healthifry Digital Air Fryer, 360Â° High Speed Air Circulation Technology 1200 W with Non-Stick 4.2 L Basket - Green"/>
    <s v="Home&amp;Kitchen|Kitchen&amp;HomeAppliances|SmallKitchenAppliances|DeepFatFryers|AirFryers"/>
    <x v="4"/>
    <s v="Reliable (50+)"/>
    <n v="3599"/>
    <n v="7950"/>
    <x v="2"/>
    <n v="0.55000000000000004"/>
    <x v="0"/>
    <n v="4.2"/>
    <x v="246"/>
    <x v="2"/>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14P4L98"/>
    <s v="PrettyKrafts Laundry Basket for clothes with Lid &amp; Handles, Toys Organiser, 75 Ltr Black &amp; Grey"/>
    <s v="Home&amp;Kitchen|HomeStorage&amp;Organization|LaundryOrganization|LaundryBaskets"/>
    <x v="4"/>
    <s v="Reliable (50+)"/>
    <n v="351"/>
    <n v="999"/>
    <x v="0"/>
    <n v="0.65"/>
    <x v="0"/>
    <n v="4"/>
    <x v="788"/>
    <x v="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8QTK47Q"/>
    <s v="Philips GC1905 1440-Watt Steam Iron with Spray (Blue)"/>
    <s v="Home&amp;Kitchen|Kitchen&amp;HomeAppliances|Vacuum,Cleaning&amp;Ironing|Irons,Steamers&amp;Accessories|Irons|SteamIrons"/>
    <x v="4"/>
    <s v="Reliable (50+)"/>
    <n v="1614"/>
    <n v="1745"/>
    <x v="2"/>
    <n v="0.08"/>
    <x v="3"/>
    <n v="4.3"/>
    <x v="789"/>
    <x v="0"/>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8ZTJT2R"/>
    <s v="Havells Immersion HB15 1500 Watt (White Blue)"/>
    <s v="Home&amp;Kitchen|Heating,Cooling&amp;AirQuality|WaterHeaters&amp;Geysers|ImmersionRods"/>
    <x v="4"/>
    <s v="Reliable (50+)"/>
    <n v="719"/>
    <n v="1295"/>
    <x v="3"/>
    <n v="0.44"/>
    <x v="1"/>
    <n v="4.2"/>
    <x v="790"/>
    <x v="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K1K598K"/>
    <s v="AGARO LR2007 Lint Remover, Rechargeable, for Woolen Sweaters, Blankets, Jackets, Burr Remover, Pill Remover From Carpets, Curtains"/>
    <s v="Home&amp;Kitchen|Kitchen&amp;HomeAppliances|Vacuum,Cleaning&amp;Ironing|Irons,Steamers&amp;Accessories|LintShavers"/>
    <x v="4"/>
    <s v="Reliable (50+)"/>
    <n v="678"/>
    <n v="1499"/>
    <x v="3"/>
    <n v="0.55000000000000004"/>
    <x v="0"/>
    <n v="4.2"/>
    <x v="791"/>
    <x v="2"/>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9Y5FZK9N"/>
    <s v="Pigeon 1.5 litre Hot Kettle and Stainless Steel Water Bottle Combo used for boiling Water, Making Tea and Coffee, Instant Noodles, Soup, 1500 Watt with Auto Shut- off Feature - (Silver)"/>
    <s v="Home&amp;Kitchen|Kitchen&amp;HomeAppliances|SmallKitchenAppliances|Kettles&amp;HotWaterDispensers|Kettle&amp;ToasterSets"/>
    <x v="4"/>
    <s v="Reliable (50+)"/>
    <n v="809"/>
    <n v="1545"/>
    <x v="3"/>
    <n v="0.48"/>
    <x v="1"/>
    <n v="3.7"/>
    <x v="792"/>
    <x v="2"/>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J2SCVQT"/>
    <s v="NutriPro Juicer Mixer Grinder - Smoothie Maker - 500 Watts (3 Jars 2 Blades)"/>
    <s v="Home&amp;Kitchen|Kitchen&amp;HomeAppliances|SmallKitchenAppliances|JuicerMixerGrinders"/>
    <x v="4"/>
    <s v="Reliable (50+)"/>
    <n v="1969"/>
    <n v="5000"/>
    <x v="2"/>
    <n v="0.61"/>
    <x v="0"/>
    <n v="4.0999999999999996"/>
    <x v="793"/>
    <x v="1"/>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0TDD0YM4"/>
    <s v="Philips GC026/30 Fabric Shaver, Lint Remover for Woolen Sweaters, Blankets, Jackets/Burr Remover Pill Remover from Carpets, Curtains (White)"/>
    <s v="Home&amp;Kitchen|Kitchen&amp;HomeAppliances|Vacuum,Cleaning&amp;Ironing|Irons,Steamers&amp;Accessories|LintShavers"/>
    <x v="4"/>
    <s v="Reliable (50+)"/>
    <n v="1490"/>
    <n v="1695"/>
    <x v="3"/>
    <n v="0.12"/>
    <x v="3"/>
    <n v="4.4000000000000004"/>
    <x v="794"/>
    <x v="1"/>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78KRFWQB"/>
    <s v="Havells Cista Room Heater, White, 2000 Watts"/>
    <s v="Home&amp;Kitchen|Heating,Cooling&amp;AirQuality|RoomHeaters|ElectricHeaters"/>
    <x v="4"/>
    <s v="Reliable (50+)"/>
    <n v="2499"/>
    <n v="3945"/>
    <x v="2"/>
    <n v="0.37"/>
    <x v="1"/>
    <n v="3.8"/>
    <x v="795"/>
    <x v="1"/>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SRM58TP"/>
    <s v="AGARO Regal 800 Watts Handheld Vacuum Cleaner, Lightweight &amp; Durable Body, Small/Mini Size ( Black)"/>
    <s v="Home&amp;Kitchen|Kitchen&amp;HomeAppliances|Vacuum,Cleaning&amp;Ironing|Vacuums&amp;FloorCare|Vacuums|HandheldVacuums"/>
    <x v="4"/>
    <s v="Reliable (50+)"/>
    <n v="1665"/>
    <n v="2099"/>
    <x v="2"/>
    <n v="0.21"/>
    <x v="3"/>
    <n v="4"/>
    <x v="796"/>
    <x v="0"/>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EDJJ7FS"/>
    <s v="Philips Viva Collection HD4928/01 2100-Watt Induction Cooktop with Feather Touch Sensor and Crystal Glass Plate (Black)"/>
    <s v="Home&amp;Kitchen|Kitchen&amp;HomeAppliances|SmallKitchenAppliances|InductionCooktop"/>
    <x v="4"/>
    <s v="Reliable (50+)"/>
    <n v="3229"/>
    <n v="5295"/>
    <x v="2"/>
    <n v="0.39"/>
    <x v="1"/>
    <n v="4.2"/>
    <x v="797"/>
    <x v="0"/>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r>
  <r>
    <s v="B0832W3B7Q"/>
    <s v="Pigeon By Stovekraft ABS Plastic Acer Plus Induction Cooktop 1800 Watts With Feather Touch Control - Black"/>
    <s v="Home&amp;Kitchen|Kitchen&amp;HomeAppliances|SmallKitchenAppliances|InductionCooktop"/>
    <x v="4"/>
    <s v="Reliable (50+)"/>
    <n v="1799"/>
    <n v="3595"/>
    <x v="2"/>
    <n v="0.5"/>
    <x v="1"/>
    <n v="3.8"/>
    <x v="798"/>
    <x v="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WNK1FFN"/>
    <s v="AGARO Esteem Multi Kettle 1.2 Litre, 600W with 3 Heating Modes &amp; Rapid Boil Technology"/>
    <s v="Home&amp;Kitchen|Kitchen&amp;HomeAppliances|SmallKitchenAppliances|Kettles&amp;HotWaterDispensers|ElectricKettles"/>
    <x v="4"/>
    <s v="Reliable (50+)"/>
    <n v="1260"/>
    <n v="1699"/>
    <x v="3"/>
    <n v="0.26"/>
    <x v="3"/>
    <n v="4.2"/>
    <x v="799"/>
    <x v="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09P2LK08"/>
    <s v="Bajaj Minor 1000 Watts Radiant Room Heater (Steel, ISI Approved)"/>
    <s v="Home&amp;Kitchen|Heating,Cooling&amp;AirQuality|RoomHeaters|ElectricHeaters"/>
    <x v="4"/>
    <s v="Reliable (50+)"/>
    <n v="749"/>
    <n v="1129"/>
    <x v="3"/>
    <n v="0.34"/>
    <x v="1"/>
    <n v="4"/>
    <x v="800"/>
    <x v="1"/>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7DGD4Z4C"/>
    <s v="Butterfly Jet Elite Mixer Grinder, 750W, 4 Jars (Grey)"/>
    <s v="Home&amp;Kitchen|Kitchen&amp;HomeAppliances|SmallKitchenAppliances|MixerGrinders"/>
    <x v="4"/>
    <s v="Reliable (50+)"/>
    <n v="3499"/>
    <n v="5795"/>
    <x v="2"/>
    <n v="0.4"/>
    <x v="1"/>
    <n v="3.9"/>
    <x v="801"/>
    <x v="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GMFY9QM"/>
    <s v="SOFLIN Egg Boiler Electric Automatic Off 7 Egg Poacher for Steaming, Cooking, Boiling and Frying (400 Watts, Blue)"/>
    <s v="Home&amp;Kitchen|Kitchen&amp;HomeAppliances|SmallKitchenAppliances|EggBoilers"/>
    <x v="4"/>
    <s v="Reliable (50+)"/>
    <n v="379"/>
    <n v="999"/>
    <x v="0"/>
    <n v="0.62"/>
    <x v="0"/>
    <n v="4.3"/>
    <x v="802"/>
    <x v="1"/>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BGPN4GGH"/>
    <s v="Lifelong LLQH925 Dyno Quartz Heater 2 Power settings Tip Over Cut-off Switch 800 Watt Silent operation Power Indicator 2 Rod Room Heater (1 Year Warranty, Grey)"/>
    <s v="Home&amp;Kitchen|Heating,Cooling&amp;AirQuality|RoomHeaters|ElectricHeaters"/>
    <x v="4"/>
    <s v="Reliable (50+)"/>
    <n v="1099"/>
    <n v="2400"/>
    <x v="3"/>
    <n v="0.54"/>
    <x v="0"/>
    <n v="3.8"/>
    <x v="803"/>
    <x v="2"/>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2DZ5S6R"/>
    <s v="Amazon Basics 1500 W Electric Kettle (Stainless Steel Body, 1.5 L)"/>
    <s v="Home&amp;Kitchen|Kitchen&amp;HomeAppliances|SmallKitchenAppliances|Kettles&amp;HotWaterDispensers|Kettle&amp;ToasterSets"/>
    <x v="4"/>
    <s v="Reliable (50+)"/>
    <n v="749"/>
    <n v="1299"/>
    <x v="3"/>
    <n v="0.42"/>
    <x v="1"/>
    <n v="4"/>
    <x v="371"/>
    <x v="2"/>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7S851WX5"/>
    <s v="Prestige Sandwich Maker PGMFD 01, Black"/>
    <s v="Home&amp;Kitchen|Kitchen&amp;HomeAppliances|SmallKitchenAppliances|SandwichMakers"/>
    <x v="4"/>
    <s v="Reliable (50+)"/>
    <n v="1299"/>
    <n v="1299"/>
    <x v="3"/>
    <n v="0"/>
    <x v="3"/>
    <n v="4.2"/>
    <x v="804"/>
    <x v="0"/>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1MY839VW"/>
    <s v="Orient Electric Fabrijoy DIFJ10BP 1000-Watt Dry Iron, Non-Stick (White and Blue)"/>
    <s v="Home&amp;Kitchen|Kitchen&amp;HomeAppliances|Vacuum,Cleaning&amp;Ironing|Irons,Steamers&amp;Accessories|Irons|DryIrons"/>
    <x v="4"/>
    <s v="Reliable (50+)"/>
    <n v="549"/>
    <n v="1090"/>
    <x v="3"/>
    <n v="0.5"/>
    <x v="1"/>
    <n v="4.2"/>
    <x v="805"/>
    <x v="0"/>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9LV1CMGH"/>
    <s v="Lifelong LLFH921 Regalia 2000 W Fan Heater, 3 Air Settings, Room Heater with Overheating Protection, 1 Year Warranty ( White, (ISI Certified, Ideal for small to medium room/area)"/>
    <s v="Home&amp;Kitchen|Heating,Cooling&amp;AirQuality|RoomHeaters|FanHeaters"/>
    <x v="4"/>
    <s v="Reliable (50+)"/>
    <n v="899"/>
    <n v="2000"/>
    <x v="3"/>
    <n v="0.55000000000000004"/>
    <x v="0"/>
    <n v="3.6"/>
    <x v="806"/>
    <x v="2"/>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r>
  <r>
    <s v="B01EY310UM"/>
    <s v="Philips GC181 Heavy Weight 1000-Watt Dry Iron, Pack of 1"/>
    <s v="Home&amp;Kitchen|Kitchen&amp;HomeAppliances|Vacuum,Cleaning&amp;Ironing|Irons,Steamers&amp;Accessories|Irons|DryIrons"/>
    <x v="4"/>
    <s v="Reliable (50+)"/>
    <n v="1321"/>
    <n v="1545"/>
    <x v="3"/>
    <n v="0.14000000000000001"/>
    <x v="3"/>
    <n v="4.3"/>
    <x v="807"/>
    <x v="0"/>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r>
  <r>
    <s v="B09NL7LBWT"/>
    <s v="Bulfyss USB Rechargeable Lint Remover Fabric Shaver Pet Hair Remover, Effectively and Quickly Remove Fuzz for Clothes, Sweater, Couch, Sofa, Blanket, Curtain, Wool, Cashmere (Grey, 1 Year Warranty)"/>
    <s v="Home&amp;Kitchen|Kitchen&amp;HomeAppliances|Vacuum,Cleaning&amp;Ironing|Irons,Steamers&amp;Accessories|LintShavers"/>
    <x v="4"/>
    <s v="Reliable (50+)"/>
    <n v="1099"/>
    <n v="1999"/>
    <x v="3"/>
    <n v="0.45"/>
    <x v="1"/>
    <n v="4"/>
    <x v="808"/>
    <x v="2"/>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08YW8M0G"/>
    <s v="Bajaj DX-7 1000W Dry Iron with Advance Soleplate and Anti-bacterial German Coating Technology, White"/>
    <s v="Home&amp;Kitchen|Kitchen&amp;HomeAppliances|Vacuum,Cleaning&amp;Ironing|Irons,Steamers&amp;Accessories|Irons|DryIrons"/>
    <x v="4"/>
    <s v="Reliable (50+)"/>
    <n v="775"/>
    <n v="875"/>
    <x v="3"/>
    <n v="0.11"/>
    <x v="3"/>
    <n v="4.2"/>
    <x v="809"/>
    <x v="0"/>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7R3XH9R"/>
    <s v="Bajaj New Shakti Neo 25L Vertical Storage Water Heater (Geyser 25 Litres) 4 Star BEE Rated Heater For Water Heating with Titanium Armour, Swirl Flow Technology, Glasslined Tank(White), 1 Yr Warranty"/>
    <s v="Home&amp;Kitchen|Heating,Cooling&amp;AirQuality|WaterHeaters&amp;Geysers|StorageWaterHeaters"/>
    <x v="4"/>
    <s v="Reliable (50+)"/>
    <n v="6299"/>
    <n v="15270"/>
    <x v="2"/>
    <n v="0.59"/>
    <x v="0"/>
    <n v="4.0999999999999996"/>
    <x v="810"/>
    <x v="1"/>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TM71L54"/>
    <s v="PHILIPS Handheld Garment Steamer STH3000/20 - Compact &amp; Foldable, Convenient Vertical Steaming, 1000 Watt Quick Heat Up, up to 20g/min, Kills 99.9%* Bacteria (Reno Blue), Small"/>
    <s v="Home&amp;Kitchen|Kitchen&amp;HomeAppliances|Vacuum,Cleaning&amp;Ironing|Irons,Steamers&amp;Accessories|Irons|SteamIrons"/>
    <x v="4"/>
    <s v="Reliable (50+)"/>
    <n v="3190"/>
    <n v="4195"/>
    <x v="2"/>
    <n v="0.24"/>
    <x v="3"/>
    <n v="4"/>
    <x v="811"/>
    <x v="1"/>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r>
  <r>
    <s v="B0BPBXNQQT"/>
    <s v="Room Heater Warmer Wall-Outlet 400 Watts Electric Handy Room Heater (Room Heaters Home for Bedroom, Reading Books, Work, bathrooms, Rooms, Offices, Home Offices,2022"/>
    <s v="Home&amp;Kitchen|Heating,Cooling&amp;AirQuality|RoomHeaters|ElectricHeaters"/>
    <x v="4"/>
    <s v="Reliable (50+)"/>
    <n v="799"/>
    <n v="1989"/>
    <x v="3"/>
    <n v="0.6"/>
    <x v="0"/>
    <n v="4.3"/>
    <x v="812"/>
    <x v="2"/>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r>
  <r>
    <s v="B00W56GLOQ"/>
    <s v="Wonderchef Nutri-blend Mixer, Grinder &amp; Blender | Powerful 400W 22000 RPM motor | Stainless steel Blades | 2 unbreakable jars | 2 Years warranty | Online recipe book by Chef Sanjeev Kapoor | Black"/>
    <s v="Home&amp;Kitchen|Kitchen&amp;HomeAppliances|SmallKitchenAppliances|JuicerMixerGrinders"/>
    <x v="4"/>
    <s v="Reliable (50+)"/>
    <n v="2699"/>
    <n v="5000"/>
    <x v="2"/>
    <n v="0.46"/>
    <x v="1"/>
    <n v="4"/>
    <x v="813"/>
    <x v="0"/>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883KDSXC"/>
    <s v="USHA Armor AR1100WB 1100 W Dry Iron with Black Weilburger Soleplate (Purple)"/>
    <s v="Home&amp;Kitchen|Kitchen&amp;HomeAppliances|Vacuum,Cleaning&amp;Ironing|Irons,Steamers&amp;Accessories|Irons|DryIrons"/>
    <x v="4"/>
    <s v="Reliable (50+)"/>
    <n v="599"/>
    <n v="990"/>
    <x v="3"/>
    <n v="0.39"/>
    <x v="1"/>
    <n v="3.9"/>
    <x v="814"/>
    <x v="0"/>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8V8R9BS"/>
    <s v="Butterfly EKN 1.5-Litre Electric Kettle (Silver with Black)"/>
    <s v="Home&amp;Kitchen|Kitchen&amp;HomeAppliances|SmallKitchenAppliances|Kettles&amp;HotWaterDispensers|Kettle&amp;ToasterSets"/>
    <x v="4"/>
    <s v="Reliable (50+)"/>
    <n v="749"/>
    <n v="1111"/>
    <x v="3"/>
    <n v="0.33"/>
    <x v="1"/>
    <n v="4.2"/>
    <x v="815"/>
    <x v="0"/>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r>
  <r>
    <s v="B08GSQXLJ2"/>
    <s v="Crompton Arno Neo 15-L 5 Star Rated Storage Water Heater (Geyser) with Advanced 3 Level Safety (Grey)"/>
    <s v="Home&amp;Kitchen|Heating,Cooling&amp;AirQuality|WaterHeaters&amp;Geysers|StorageWaterHeaters"/>
    <x v="4"/>
    <s v="Reliable (50+)"/>
    <n v="6199"/>
    <n v="10400"/>
    <x v="2"/>
    <n v="0.4"/>
    <x v="1"/>
    <n v="4.0999999999999996"/>
    <x v="816"/>
    <x v="0"/>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1M5B0TPW"/>
    <s v="Borosil Chef Delite BCH20DBB21 300-Watt Chopper (Black)"/>
    <s v="Home&amp;Kitchen|Kitchen&amp;HomeAppliances|SmallKitchenAppliances|MiniFoodProcessors&amp;Choppers"/>
    <x v="4"/>
    <s v="Reliable (50+)"/>
    <n v="1819"/>
    <n v="2490"/>
    <x v="2"/>
    <n v="0.27"/>
    <x v="3"/>
    <n v="4.4000000000000004"/>
    <x v="817"/>
    <x v="1"/>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82KVTRW8"/>
    <s v="KENT 16055 Amaze Cool Touch Electric Kettle 1.8 L 1500 W | Plastic Outer &amp; Stainless Steel Inside body | Auto shut off Over heating protection | Multipurpose hot water Kettle | 1 Year Warranty"/>
    <s v="Home&amp;Kitchen|Kitchen&amp;HomeAppliances|SmallKitchenAppliances|Kettles&amp;HotWaterDispensers|Kettle&amp;ToasterSets"/>
    <x v="4"/>
    <s v="Reliable (50+)"/>
    <n v="1199"/>
    <n v="1900"/>
    <x v="3"/>
    <n v="0.37"/>
    <x v="1"/>
    <n v="4"/>
    <x v="818"/>
    <x v="1"/>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CFJBZRK"/>
    <s v="Prestige IRIS Plus 750 watt mixer grinder"/>
    <s v="Home&amp;Kitchen|Kitchen&amp;HomeAppliances|SmallKitchenAppliances|MixerGrinders"/>
    <x v="4"/>
    <s v="Reliable (50+)"/>
    <n v="3249"/>
    <n v="6295"/>
    <x v="2"/>
    <n v="0.48"/>
    <x v="1"/>
    <n v="3.8"/>
    <x v="819"/>
    <x v="0"/>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H3WDC4X"/>
    <s v="Simxen Egg Boiler Electric Automatic Off 7 Egg Poacher for Steaming, Cooking Also Boiling and Frying 400 W (Blue, Pink)"/>
    <s v="Home&amp;Kitchen|Kitchen&amp;HomeAppliances|SmallKitchenAppliances|EggBoilers"/>
    <x v="4"/>
    <s v="Reliable (50+)"/>
    <n v="349"/>
    <n v="999"/>
    <x v="0"/>
    <n v="0.65"/>
    <x v="0"/>
    <n v="4"/>
    <x v="820"/>
    <x v="0"/>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9ZTZ9N3Q"/>
    <s v="Amazon Basics 2000/1000 Watt Room Heater with Adjustable Thermostat (ISI certified, White color, Ideal for small to medium room/area)"/>
    <s v="Home&amp;Kitchen|Heating,Cooling&amp;AirQuality|RoomHeaters|FanHeaters"/>
    <x v="4"/>
    <s v="Reliable (50+)"/>
    <n v="1049"/>
    <n v="1699"/>
    <x v="3"/>
    <n v="0.38"/>
    <x v="1"/>
    <n v="3.1"/>
    <x v="821"/>
    <x v="2"/>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83P71WKK"/>
    <s v="HealthSense Weight Machine for Kitchen, Kitchen Food Weighing Scale for Health, Fitness, Home Baking &amp; Cooking with Hanging Design, Touch Button, Tare Function &amp; 1 Year Warranty â€“ Chef-Mate KS 40"/>
    <s v="Home&amp;Kitchen|Kitchen&amp;HomeAppliances|SmallKitchenAppliances|DigitalKitchenScales|DigitalScales"/>
    <x v="4"/>
    <s v="Reliable (50+)"/>
    <n v="799"/>
    <n v="1500"/>
    <x v="3"/>
    <n v="0.47"/>
    <x v="1"/>
    <n v="4.3"/>
    <x v="822"/>
    <x v="1"/>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97R4D42G"/>
    <s v="Bajaj New Shakti Neo 10L Vertical Storage Water Heater (Geyser 10 Litres) 4 Star BEE Rated Heater For Water Heating with Titanium Armour, Swirl Flow Technology, Glasslined Tank(White), 1 Yr Warranty"/>
    <s v="Home&amp;Kitchen|Heating,Cooling&amp;AirQuality|WaterHeaters&amp;Geysers|StorageWaterHeaters"/>
    <x v="4"/>
    <s v="Reliable (50+)"/>
    <n v="4999"/>
    <n v="9650"/>
    <x v="2"/>
    <n v="0.48"/>
    <x v="1"/>
    <n v="4.2"/>
    <x v="823"/>
    <x v="1"/>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MKMFKPG"/>
    <s v="Bosch Pro 1000W Mixer Grinder MGM8842MIN - Black"/>
    <s v="Home&amp;Kitchen|Kitchen&amp;HomeAppliances|SmallKitchenAppliances|MixerGrinders"/>
    <x v="4"/>
    <s v="Reliable (50+)"/>
    <n v="6999"/>
    <n v="10590"/>
    <x v="2"/>
    <n v="0.34"/>
    <x v="1"/>
    <n v="4.4000000000000004"/>
    <x v="824"/>
    <x v="0"/>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949FPSFY"/>
    <s v="Bulfyss Stainless Steel Digital Kitchen Weighing Scale &amp; Food Weight Machine for Diet, Nutrition, Health, Fitness, Baking &amp; Cooking (5Kgs, Stainless Steel, 2 Years Warranty)"/>
    <s v="Home&amp;Kitchen|Kitchen&amp;HomeAppliances|SmallKitchenAppliances|DigitalKitchenScales"/>
    <x v="4"/>
    <s v="Reliable (50+)"/>
    <n v="799"/>
    <n v="1999"/>
    <x v="3"/>
    <n v="0.6"/>
    <x v="0"/>
    <n v="4.0999999999999996"/>
    <x v="825"/>
    <x v="1"/>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F47T4X5"/>
    <s v="VR 18 Pcs - 3 Different Size Plastic Food Snack Bag Pouch Clip Sealer Large, Medium, Small Plastic Snack Seal Sealing Bag Clips Vacuum Sealer (Set of 18, Multi-Color) (Multicolor)"/>
    <s v="Home&amp;Kitchen|Kitchen&amp;HomeAppliances|SmallKitchenAppliances|VacuumSealers"/>
    <x v="4"/>
    <s v="Reliable (50+)"/>
    <n v="89"/>
    <n v="89"/>
    <x v="1"/>
    <n v="0"/>
    <x v="3"/>
    <n v="4.2"/>
    <x v="826"/>
    <x v="0"/>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1M0505SJ"/>
    <s v="Orient Electric Apex-FX 1200mm Ultra High Speed 400 RPM Ceiling Fan (Brown)"/>
    <s v="Home&amp;Kitchen|Heating,Cooling&amp;AirQuality|Fans|CeilingFans"/>
    <x v="4"/>
    <s v="Reliable (50+)"/>
    <n v="1400"/>
    <n v="2485"/>
    <x v="3"/>
    <n v="0.44"/>
    <x v="1"/>
    <n v="4.0999999999999996"/>
    <x v="827"/>
    <x v="0"/>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D6RCM3Q"/>
    <s v="PrettyKrafts Folding Laundry Basket for Clothes with Lid &amp; Handle, Toys Organiser, 75 Litre, (Pack of 1), Mushroom Print"/>
    <s v="Home&amp;Kitchen|HomeStorage&amp;Organization|LaundryOrganization|LaundryBaskets"/>
    <x v="4"/>
    <s v="Reliable (50+)"/>
    <n v="355"/>
    <n v="899"/>
    <x v="0"/>
    <n v="0.61"/>
    <x v="0"/>
    <n v="4.0999999999999996"/>
    <x v="828"/>
    <x v="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09P2LITG"/>
    <s v="Bajaj Majesty RX11 2000 Watts Heat Convector Room Heater (White, ISI Approved)"/>
    <s v="Home&amp;Kitchen|Heating,Cooling&amp;AirQuality|RoomHeaters|ElectricHeaters"/>
    <x v="4"/>
    <s v="Reliable (50+)"/>
    <n v="2169"/>
    <n v="3279"/>
    <x v="2"/>
    <n v="0.34"/>
    <x v="1"/>
    <n v="4.0999999999999996"/>
    <x v="829"/>
    <x v="1"/>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V9NHDI4"/>
    <s v="Eureka Forbes Trendy Zip 1000 Watts powerful suction vacuum cleaner with resuable dust bag &amp; 5 accessories,1 year warrantycompact,light weight &amp; easy to use (Black)"/>
    <s v="Home&amp;Kitchen|Kitchen&amp;HomeAppliances|Vacuum,Cleaning&amp;Ironing|Vacuums&amp;FloorCare|Vacuums|CanisterVacuums"/>
    <x v="4"/>
    <s v="Reliable (50+)"/>
    <n v="2799"/>
    <n v="3799"/>
    <x v="2"/>
    <n v="0.26"/>
    <x v="3"/>
    <n v="3.9"/>
    <x v="830"/>
    <x v="0"/>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WGPBXY9"/>
    <s v="Pigeon by Stovekraft Quartz Electric Kettle (14299) 1.7 Litre with Stainless Steel Body, used for boiling Water, making tea and coffee, instant noodles, soup etc. 1500 Watt (Silver)"/>
    <s v="Home&amp;Kitchen|Kitchen&amp;HomeAppliances|SmallKitchenAppliances|Kettles&amp;HotWaterDispensers|ElectricKettles"/>
    <x v="4"/>
    <s v="Reliable (50+)"/>
    <n v="899"/>
    <n v="1249"/>
    <x v="3"/>
    <n v="0.28000000000000003"/>
    <x v="3"/>
    <n v="3.9"/>
    <x v="831"/>
    <x v="0"/>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r>
  <r>
    <s v="B00KRCBA6E"/>
    <s v="Maharaja Whiteline Lava Neo 1200-Watts Halogen Heater (White and Red)"/>
    <s v="Home&amp;Kitchen|Heating,Cooling&amp;AirQuality|RoomHeaters"/>
    <x v="4"/>
    <s v="Reliable (50+)"/>
    <n v="2499"/>
    <n v="5000"/>
    <x v="2"/>
    <n v="0.5"/>
    <x v="1"/>
    <n v="3.8"/>
    <x v="832"/>
    <x v="1"/>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X2BY3M"/>
    <s v="Crompton Gracee 5-L Instant Water Heater (Geyser)"/>
    <s v="Home&amp;Kitchen|Heating,Cooling&amp;AirQuality|WaterHeaters&amp;Geysers|InstantWaterHeaters"/>
    <x v="4"/>
    <s v="Reliable (50+)"/>
    <n v="3599"/>
    <n v="7299"/>
    <x v="2"/>
    <n v="0.51"/>
    <x v="0"/>
    <n v="4"/>
    <x v="833"/>
    <x v="0"/>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0F159RIK"/>
    <s v="Bajaj DX-2 600W Dry Iron with Advance Soleplate and Anti-bacterial German Coating Technology, Black"/>
    <s v="Home&amp;Kitchen|Kitchen&amp;HomeAppliances|Vacuum,Cleaning&amp;Ironing|Irons,Steamers&amp;Accessories|Irons|DryIrons"/>
    <x v="4"/>
    <s v="Reliable (50+)"/>
    <n v="499"/>
    <n v="625"/>
    <x v="0"/>
    <n v="0.2"/>
    <x v="3"/>
    <n v="4.2"/>
    <x v="834"/>
    <x v="1"/>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MV82R99"/>
    <s v="Bajaj Waterproof 1500 Watts Immersion Rod Heater"/>
    <s v="Home&amp;Kitchen|Heating,Cooling&amp;AirQuality|WaterHeaters&amp;Geysers|ImmersionRods"/>
    <x v="4"/>
    <s v="Reliable (50+)"/>
    <n v="653"/>
    <n v="1020"/>
    <x v="3"/>
    <n v="0.36"/>
    <x v="1"/>
    <n v="4.0999999999999996"/>
    <x v="835"/>
    <x v="1"/>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VKWGZD7"/>
    <s v="AGARO Supreme High Pressure Washer, 1800 Watts, 120 Bars, 6.5L/Min Flow Rate, 8 Meters Outlet Hose, Portable, for Car,Bike and Home Cleaning Purpose, Black and Orange"/>
    <s v="Home&amp;Kitchen|Kitchen&amp;HomeAppliances|Vacuum,Cleaning&amp;Ironing|PressureWashers,Steam&amp;WindowCleaners"/>
    <x v="4"/>
    <s v="Reliable (50+)"/>
    <n v="4789"/>
    <n v="8990"/>
    <x v="2"/>
    <n v="0.47"/>
    <x v="1"/>
    <n v="4.3"/>
    <x v="836"/>
    <x v="1"/>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09P2LK80"/>
    <s v="Bajaj Deluxe 2000 Watts Halogen Room Heater (Steel, ISI Approved), Multicolor"/>
    <s v="Home&amp;Kitchen|Heating,Cooling&amp;AirQuality|RoomHeaters|HalogenHeaters"/>
    <x v="4"/>
    <s v="Reliable (50+)"/>
    <n v="1409"/>
    <n v="1639"/>
    <x v="3"/>
    <n v="0.14000000000000001"/>
    <x v="3"/>
    <n v="3.7"/>
    <x v="837"/>
    <x v="2"/>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A7PLVU6"/>
    <s v="Orpat HHB-100E WOB 250-Watt Hand Blender (White)"/>
    <s v="Home&amp;Kitchen|Kitchen&amp;HomeAppliances|SmallKitchenAppliances|HandBlenders"/>
    <x v="4"/>
    <s v="Reliable (50+)"/>
    <n v="753"/>
    <n v="899"/>
    <x v="3"/>
    <n v="0.16"/>
    <x v="3"/>
    <n v="4.2"/>
    <x v="838"/>
    <x v="0"/>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B25DJ352"/>
    <s v="GILTON Egg Boiler Electric Automatic Off 7 Egg Poacher for Steaming, Cooking Also Boiling and Frying, Multi Color"/>
    <s v="Home&amp;Kitchen|Kitchen&amp;HomeAppliances|SmallKitchenAppliances|EggBoilers"/>
    <x v="4"/>
    <s v="Reliable (50+)"/>
    <n v="353"/>
    <n v="1199"/>
    <x v="0"/>
    <n v="0.71"/>
    <x v="2"/>
    <n v="4.3"/>
    <x v="839"/>
    <x v="2"/>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13B2WGT6"/>
    <s v="HealthSense Chef-Mate KS 33 Digital Kitchen Weighing Scale &amp; Food Weight Machine for Health, Fitness, Home Baking &amp; Cooking with Free Bowl, 1 Year Warranty &amp; Batteries Included"/>
    <s v="Home&amp;Kitchen|Kitchen&amp;HomeAppliances|SmallKitchenAppliances|DigitalKitchenScales"/>
    <x v="4"/>
    <s v="Reliable (50+)"/>
    <n v="1099"/>
    <n v="1899"/>
    <x v="3"/>
    <n v="0.42"/>
    <x v="1"/>
    <n v="4.3"/>
    <x v="840"/>
    <x v="0"/>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97RJ867P"/>
    <s v="PHILIPS Digital Air Fryer HD9252/90 with Touch Panel, uses up to 90% less fat, 7 Pre-set Menu, 1400W, 4.1 Liter, with Rapid Air Technology (Black), Large"/>
    <s v="Home&amp;Kitchen|Kitchen&amp;HomeAppliances|SmallKitchenAppliances|DeepFatFryers|AirFryers"/>
    <x v="4"/>
    <s v="Reliable (50+)"/>
    <n v="8799"/>
    <n v="11595"/>
    <x v="2"/>
    <n v="0.24"/>
    <x v="3"/>
    <n v="4.4000000000000004"/>
    <x v="841"/>
    <x v="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1V8HK8Z"/>
    <s v="Milton Go Electro 2.0 Stainless Steel Electric Kettle, 1 Piece, 2 Litres, Silver | Power Indicator | 1500 Watts | Auto Cut-off | Detachable 360 Degree Connector | Boiler for Water"/>
    <s v="Home&amp;Kitchen|Kitchen&amp;HomeAppliances|SmallKitchenAppliances|Kettles&amp;HotWaterDispensers|ElectricKettles"/>
    <x v="4"/>
    <s v="Reliable (50+)"/>
    <n v="1345"/>
    <n v="1750"/>
    <x v="3"/>
    <n v="0.23"/>
    <x v="3"/>
    <n v="3.8"/>
    <x v="842"/>
    <x v="1"/>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71VNHMX2"/>
    <s v="Philips Daily Collection HD2582/00 830-Watt 2-Slice Pop-up Toaster (White)"/>
    <s v="Home&amp;Kitchen|Kitchen&amp;HomeAppliances|SmallKitchenAppliances|Pop-upToasters"/>
    <x v="4"/>
    <s v="Reliable (50+)"/>
    <n v="2095"/>
    <n v="2095"/>
    <x v="2"/>
    <n v="0"/>
    <x v="3"/>
    <n v="4.5"/>
    <x v="843"/>
    <x v="1"/>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r>
  <r>
    <s v="B08MVSGXMY"/>
    <s v="Crompton Insta Comfy 800 Watt Room Heater with 2 Heat Settings(Grey Blue)"/>
    <s v="Home&amp;Kitchen|Heating,Cooling&amp;AirQuality|RoomHeaters|ElectricHeaters"/>
    <x v="4"/>
    <s v="Reliable (50+)"/>
    <n v="1498"/>
    <n v="2300"/>
    <x v="3"/>
    <n v="0.35"/>
    <x v="1"/>
    <n v="3.8"/>
    <x v="844"/>
    <x v="2"/>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0H0B29DI"/>
    <s v="USHA Heat Convector 812 T 2000-Watt with Instant Heating Feature (Black)"/>
    <s v="Home&amp;Kitchen|Heating,Cooling&amp;AirQuality|RoomHeaters|HeatConvectors"/>
    <x v="4"/>
    <s v="Reliable (50+)"/>
    <n v="2199"/>
    <n v="2990"/>
    <x v="2"/>
    <n v="0.26"/>
    <x v="3"/>
    <n v="3.8"/>
    <x v="845"/>
    <x v="1"/>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GZSQJPA"/>
    <s v="Philips HL7756/00 Mixer Grinder, 750W, 3 Jars (Black)"/>
    <s v="Home&amp;Kitchen|Kitchen&amp;HomeAppliances|SmallKitchenAppliances|MixerGrinders"/>
    <x v="4"/>
    <s v="Reliable (50+)"/>
    <n v="3699"/>
    <n v="4295"/>
    <x v="2"/>
    <n v="0.14000000000000001"/>
    <x v="3"/>
    <n v="4.0999999999999996"/>
    <x v="846"/>
    <x v="0"/>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VGFX2B6"/>
    <s v="Kuber Industries Waterproof Round Non Wovan Laundry Bag/Hamper|Metalic Printed With Handles|Foldable Bin &amp; 45 Liter Capicity|Size 37 x 37 x 49, Pack of 1 (Beige &amp; Brown)-KUBMART11450"/>
    <s v="Home&amp;Kitchen|HomeStorage&amp;Organization|LaundryOrganization|LaundryBaskets"/>
    <x v="4"/>
    <s v="Reliable (50+)"/>
    <n v="177"/>
    <n v="199"/>
    <x v="1"/>
    <n v="0.11"/>
    <x v="3"/>
    <n v="4.0999999999999996"/>
    <x v="847"/>
    <x v="1"/>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GYBZPHF"/>
    <s v="Lifelong LLMG93 500 Watt Duos Mixer Grinder, 2 Stainless Steel Jar (Liquidizing and Chutney Jar)| ABS Body, Stainless Steel Blades, 3 Speed Options with Whip (1 Year Warranty, Black)"/>
    <s v="Home&amp;Kitchen|Kitchen&amp;HomeAppliances|SmallKitchenAppliances|MixerGrinders"/>
    <x v="4"/>
    <s v="Reliable (50+)"/>
    <n v="1149"/>
    <n v="2499"/>
    <x v="3"/>
    <n v="0.54"/>
    <x v="0"/>
    <n v="3.8"/>
    <x v="848"/>
    <x v="1"/>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B4KPCBSH"/>
    <s v="IKEA Frother for Milk"/>
    <s v="Home&amp;Kitchen|Kitchen&amp;HomeAppliances|Coffee,Tea&amp;Espresso|CoffeeGrinders|ElectricGrinders"/>
    <x v="4"/>
    <s v="Reliable (50+)"/>
    <n v="244"/>
    <n v="499"/>
    <x v="0"/>
    <n v="0.51"/>
    <x v="0"/>
    <n v="3.3"/>
    <x v="849"/>
    <x v="2"/>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CGLY5CX"/>
    <s v="Crompton Insta Comfort Heater 2000 Watts Heat Convector with Adjustable Thermostats, Hybrid Cyan, Standard (â€ŽACGRH- INSTACOMFORT)"/>
    <s v="Home&amp;Kitchen|Heating,Cooling&amp;AirQuality|RoomHeaters|ElectricHeaters"/>
    <x v="4"/>
    <s v="Reliable (50+)"/>
    <n v="1959"/>
    <n v="2400"/>
    <x v="2"/>
    <n v="0.18"/>
    <x v="3"/>
    <n v="4"/>
    <x v="850"/>
    <x v="2"/>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JN37WBX"/>
    <s v="Lint Remover Woolen Clothes Lint Extractor Battery Lint Removing Machine Bhur Remover"/>
    <s v="Home&amp;Kitchen|Kitchen&amp;HomeAppliances|Vacuum,Cleaning&amp;Ironing|Irons,Steamers&amp;Accessories|LintShavers"/>
    <x v="4"/>
    <s v="Reliable (50+)"/>
    <n v="319"/>
    <n v="749"/>
    <x v="0"/>
    <n v="0.56999999999999995"/>
    <x v="0"/>
    <n v="4.5999999999999996"/>
    <x v="851"/>
    <x v="2"/>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1I1LDZGA"/>
    <s v="Pigeon Kessel Multipurpose Kettle (12173) 1.2 litres with Stainless Steel Body, used for boiling Water and milk, Tea, Coffee, Oats, Noodles, Soup etc. 600 Watt (Black &amp; Silver)"/>
    <s v="Home&amp;Kitchen|Kitchen&amp;HomeAppliances|SmallKitchenAppliances|Kettles&amp;HotWaterDispensers|ElectricKettles"/>
    <x v="4"/>
    <s v="Reliable (50+)"/>
    <n v="1499"/>
    <n v="1775"/>
    <x v="3"/>
    <n v="0.16"/>
    <x v="3"/>
    <n v="3.9"/>
    <x v="852"/>
    <x v="0"/>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BN2576GQ"/>
    <s v="C (DEVICE) Lint Remover for Woolen Clothes, Electric Lint Remover, Best Lint Shaver for Clothes Pack of 1"/>
    <s v="Home&amp;Kitchen|Kitchen&amp;HomeAppliances|Vacuum,Cleaning&amp;Ironing|Irons,Steamers&amp;Accessories|LintShavers"/>
    <x v="4"/>
    <s v="Reliable (50+)"/>
    <n v="469"/>
    <n v="1599"/>
    <x v="0"/>
    <n v="0.71"/>
    <x v="2"/>
    <n v="3.7"/>
    <x v="853"/>
    <x v="2"/>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r>
  <r>
    <s v="B06XPYRWV5"/>
    <s v="Pigeon by Stovekraft 2 Slice Auto Pop up Toaster. A Smart Bread Toaster for Your Home (750 Watt) (black)"/>
    <s v="Home&amp;Kitchen|Kitchen&amp;HomeAppliances|SmallKitchenAppliances|Pop-upToasters"/>
    <x v="4"/>
    <s v="Reliable (50+)"/>
    <n v="1099"/>
    <n v="1795"/>
    <x v="3"/>
    <n v="0.39"/>
    <x v="1"/>
    <n v="4.2"/>
    <x v="854"/>
    <x v="1"/>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1N1XVVLC"/>
    <s v="Bajaj OFR Room Heater, 13 Fin 2900 Watts Oil Filled Room Heater with 400W PTC Ceramic Fan Heater, ISI Approved (Majesty 13F Plus Black)"/>
    <s v="Home&amp;Kitchen|Heating,Cooling&amp;AirQuality|RoomHeaters|FanHeaters"/>
    <x v="4"/>
    <s v="Reliable (50+)"/>
    <n v="9590"/>
    <n v="15999"/>
    <x v="2"/>
    <n v="0.4"/>
    <x v="1"/>
    <n v="4.0999999999999996"/>
    <x v="836"/>
    <x v="1"/>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r>
  <r>
    <s v="B00O2R38C4"/>
    <s v="Luminous Vento Deluxe 150 mm Exhaust Fan for Kitchen, Bathroom with Strong Air Suction, Rust Proof Body and Dust Protection Shutters (2-Year Warranty, White)"/>
    <s v="Home&amp;Kitchen|Heating,Cooling&amp;AirQuality|Fans|ExhaustFans"/>
    <x v="4"/>
    <s v="Reliable (50+)"/>
    <n v="999"/>
    <n v="1490"/>
    <x v="3"/>
    <n v="0.33"/>
    <x v="1"/>
    <n v="4.0999999999999996"/>
    <x v="855"/>
    <x v="0"/>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B2CZTCL2"/>
    <s v="Wipro Vesta 1.8 litre Cool touch electric Kettle with Auto cut off | Double Layer outer body | Triple Protection - Dry Boil, Steam &amp; Over Heat |Stainless Steel Inner Body | (Black, 1500 Watt)"/>
    <s v="Home&amp;Kitchen|Kitchen&amp;HomeAppliances|SmallKitchenAppliances|Kettles&amp;HotWaterDispensers|Kettle&amp;ToasterSets"/>
    <x v="4"/>
    <s v="Reliable (50+)"/>
    <n v="1299"/>
    <n v="1999"/>
    <x v="3"/>
    <n v="0.35"/>
    <x v="1"/>
    <n v="3.8"/>
    <x v="856"/>
    <x v="2"/>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PVT30YI"/>
    <s v="Kitchen Mart Stainless Steel South Indian Filter Coffee Drip Maker, Madras Kappi, Drip Decotion Maker160ml (2 Cup)"/>
    <s v="Home&amp;Kitchen|Kitchen&amp;HomeAppliances|Coffee,Tea&amp;Espresso|DripCoffeeMachines"/>
    <x v="4"/>
    <s v="Reliable (50+)"/>
    <n v="292"/>
    <n v="499"/>
    <x v="0"/>
    <n v="0.41"/>
    <x v="1"/>
    <n v="4.0999999999999996"/>
    <x v="857"/>
    <x v="1"/>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SH18114"/>
    <s v="Ikea 903.391.72 Polypropylene Plastic Solid Bevara Sealing Clip (Multicolour) - 30 Pack, Adjustable"/>
    <s v="Home&amp;Kitchen|Kitchen&amp;HomeAppliances|SmallKitchenAppliances|VacuumSealers"/>
    <x v="4"/>
    <s v="Reliable (50+)"/>
    <n v="160"/>
    <n v="299"/>
    <x v="1"/>
    <n v="0.46"/>
    <x v="1"/>
    <n v="4.5999999999999996"/>
    <x v="858"/>
    <x v="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E9G8KOY"/>
    <s v="HUL Pureit Germkill kit for Classic 23 L water purifier - 1500 L Capacity"/>
    <s v="Home&amp;Kitchen|Kitchen&amp;HomeAppliances|WaterPurifiers&amp;Accessories|WaterPurifierAccessories"/>
    <x v="4"/>
    <s v="Reliable (50+)"/>
    <n v="600"/>
    <n v="600"/>
    <x v="3"/>
    <n v="0"/>
    <x v="3"/>
    <n v="4.0999999999999996"/>
    <x v="859"/>
    <x v="0"/>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4"/>
    <s v="HUL Pureit Germkill kit for Classic 23 L water purifier - 3000 L Capacity"/>
    <s v="Home&amp;Kitchen|Kitchen&amp;HomeAppliances|WaterPurifiers&amp;Accessories|WaterCartridges"/>
    <x v="4"/>
    <s v="Reliable (50+)"/>
    <n v="1130"/>
    <n v="1130"/>
    <x v="3"/>
    <n v="0"/>
    <x v="3"/>
    <n v="4.2"/>
    <x v="860"/>
    <x v="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56K5DYZ"/>
    <s v="Prestige Iris 750 Watt Mixer Grinder with 3 Stainless Steel Jar + 1 Juicer Jar (White and Blue)"/>
    <s v="Home&amp;Kitchen|Kitchen&amp;HomeAppliances|SmallKitchenAppliances|MixerGrinders"/>
    <x v="4"/>
    <s v="Reliable (50+)"/>
    <n v="3249"/>
    <n v="6295"/>
    <x v="2"/>
    <n v="0.48"/>
    <x v="1"/>
    <n v="3.9"/>
    <x v="861"/>
    <x v="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188KPKB2"/>
    <s v="Preethi Blue Leaf Diamond MG-214 mixer grinder 750 watt (Blue/White), 3 jars &amp; Flexi Lid, FBT motor with 2yr Guarantee &amp; Lifelong Free Service"/>
    <s v="Home&amp;Kitchen|Kitchen&amp;HomeAppliances|SmallKitchenAppliances|MixerGrinders"/>
    <x v="4"/>
    <s v="Reliable (50+)"/>
    <n v="3599"/>
    <n v="9455"/>
    <x v="2"/>
    <n v="0.62"/>
    <x v="0"/>
    <n v="4.0999999999999996"/>
    <x v="862"/>
    <x v="0"/>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91KNVNS9"/>
    <s v="Themisto 350 Watts Egg Boiler-Blue"/>
    <s v="Home&amp;Kitchen|Kitchen&amp;HomeAppliances|SmallKitchenAppliances|EggBoilers"/>
    <x v="4"/>
    <s v="Reliable (50+)"/>
    <n v="368"/>
    <n v="699"/>
    <x v="0"/>
    <n v="0.47"/>
    <x v="1"/>
    <n v="4.0999999999999996"/>
    <x v="863"/>
    <x v="1"/>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75JJ5NQC"/>
    <s v="Butterfly Smart Mixer Grinder, 750W, 4 Jars (Grey)"/>
    <s v="Home&amp;Kitchen|Kitchen&amp;HomeAppliances|SmallKitchenAppliances|MixerGrinders"/>
    <x v="4"/>
    <s v="Reliable (50+)"/>
    <n v="3199"/>
    <n v="4999"/>
    <x v="2"/>
    <n v="0.36"/>
    <x v="1"/>
    <n v="4"/>
    <x v="864"/>
    <x v="0"/>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B5KZ3C53"/>
    <s v="KENT Smart Multi Cooker Cum Kettle 1.2 Liter 800 Watts, Electric Cooker with Steamer &amp; Boiler for Idlis, Instant Noodles, Momos, Eggs, &amp; Steam Vegetables, Inner Stainless Steel &amp; Cool Touch Outer Body"/>
    <s v="Home&amp;Kitchen|Kitchen&amp;HomeAppliances|SmallKitchenAppliances|Rice&amp;PastaCookers"/>
    <x v="4"/>
    <s v="Reliable (50+)"/>
    <n v="1599"/>
    <n v="2900"/>
    <x v="2"/>
    <n v="0.45"/>
    <x v="1"/>
    <n v="3.7"/>
    <x v="865"/>
    <x v="2"/>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9NTHQRW3"/>
    <s v="InstaCuppa Portable Blender for Smoothie, Milk Shakes, Crushing Ice and Juices, USB Rechargeable Personal Blender Machine for Kitchen with 2000 mAh Rechargeable Battery, 150 Watt Motor, 400 ML"/>
    <s v="Home&amp;Kitchen|Kitchen&amp;HomeAppliances|SmallKitchenAppliances|HandBlenders"/>
    <x v="4"/>
    <s v="Reliable (50+)"/>
    <n v="1999"/>
    <n v="2499"/>
    <x v="2"/>
    <n v="0.2"/>
    <x v="3"/>
    <n v="4.0999999999999996"/>
    <x v="866"/>
    <x v="1"/>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08YW3CYM"/>
    <s v="USHA EI 1602 1000 W Lightweight Dry Iron with Non-Stick Soleplate (Multi-colour)"/>
    <s v="Home&amp;Kitchen|Kitchen&amp;HomeAppliances|Vacuum,Cleaning&amp;Ironing|Irons,Steamers&amp;Accessories|Irons|DryIrons"/>
    <x v="4"/>
    <s v="Reliable (50+)"/>
    <n v="616"/>
    <n v="1190"/>
    <x v="3"/>
    <n v="0.48"/>
    <x v="1"/>
    <n v="4.0999999999999996"/>
    <x v="867"/>
    <x v="0"/>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QHHCB27"/>
    <s v="KENT 16044 Hand Blender Stainless Steel 400 W | Variable Speed Control | Easy to Clean and Store | Low Noise Operation"/>
    <s v="Home&amp;Kitchen|Kitchen&amp;HomeAppliances|SmallKitchenAppliances|HandBlenders"/>
    <x v="4"/>
    <s v="Reliable (50+)"/>
    <n v="1499"/>
    <n v="2100"/>
    <x v="3"/>
    <n v="0.28999999999999998"/>
    <x v="3"/>
    <n v="4.0999999999999996"/>
    <x v="868"/>
    <x v="1"/>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BMFD94VD"/>
    <s v="White Feather Portable Heat Sealer Mini Sealing Machine for Food Storage Vacuum Bag, Chip, Plastic, Snack Bags, Package Home Closer Storage Tool (Multicolor) Random Colour"/>
    <s v="Home&amp;Kitchen|Kitchen&amp;HomeAppliances|SmallKitchenAppliances|VacuumSealers"/>
    <x v="4"/>
    <s v="Reliable (50+)"/>
    <n v="199"/>
    <n v="499"/>
    <x v="1"/>
    <n v="0.6"/>
    <x v="0"/>
    <n v="3.3"/>
    <x v="119"/>
    <x v="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0HZIOGXW"/>
    <s v="Crompton IHL 152 1500-Watt Immersion Water Heater with Copper Heating Element (Black)"/>
    <s v="Home&amp;Kitchen|Heating,Cooling&amp;AirQuality|WaterHeaters&amp;Geysers|ImmersionRods"/>
    <x v="4"/>
    <s v="Reliable (50+)"/>
    <n v="610"/>
    <n v="825"/>
    <x v="3"/>
    <n v="0.26"/>
    <x v="3"/>
    <n v="4.0999999999999996"/>
    <x v="869"/>
    <x v="0"/>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9CKSYBLR"/>
    <s v="InstaCuppa Rechargeable Mini Electric Chopper - Stainless Steel Blades, One Touch Operation, for Mincing Garlic, Ginger, Onion, Vegetable, Meat, Nuts, (White, 250 ML, Pack of 1, 45 Watts)"/>
    <s v="Home&amp;Kitchen|Kitchen&amp;HomeAppliances|SmallKitchenAppliances|MiniFoodProcessors&amp;Choppers"/>
    <x v="4"/>
    <s v="Reliable (50+)"/>
    <n v="999"/>
    <n v="1499"/>
    <x v="3"/>
    <n v="0.33"/>
    <x v="1"/>
    <n v="4.0999999999999996"/>
    <x v="870"/>
    <x v="1"/>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2J83V9W"/>
    <s v="Philips PowerPro FC9352/01 Compact Bagless Vacuum Cleaner (Blue)"/>
    <s v="Home&amp;Kitchen|Kitchen&amp;HomeAppliances|Vacuum,Cleaning&amp;Ironing|Vacuums&amp;FloorCare|Vacuums|CanisterVacuums"/>
    <x v="4"/>
    <s v="Reliable (50+)"/>
    <n v="8999"/>
    <n v="9995"/>
    <x v="2"/>
    <n v="0.1"/>
    <x v="3"/>
    <n v="4.4000000000000004"/>
    <x v="871"/>
    <x v="0"/>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9MTLG4TP"/>
    <s v="SAIELLIN Electric Lint Remover for Clothes Fabric Shaver Lint Shaver for Woolen Clothes Blanket Jackets Stainless Steel Blades, Clothes and Furniture Lint Roller for Fabrics Portable Lint Shavers (White Orange)"/>
    <s v="Home&amp;Kitchen|Kitchen&amp;HomeAppliances|Vacuum,Cleaning&amp;Ironing|Irons,Steamers&amp;Accessories|LintShavers"/>
    <x v="4"/>
    <s v="Reliable (50+)"/>
    <n v="453"/>
    <n v="999"/>
    <x v="0"/>
    <n v="0.55000000000000004"/>
    <x v="0"/>
    <n v="4.3"/>
    <x v="872"/>
    <x v="2"/>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r>
  <r>
    <s v="B097XJQZ8H"/>
    <s v="Cookwell Bullet Mixer Grinder (5 Jars, 3 Blades, Silver)"/>
    <s v="Home&amp;Kitchen|Kitchen&amp;HomeAppliances|SmallKitchenAppliances|MixerGrinders"/>
    <x v="4"/>
    <s v="Reliable (50+)"/>
    <n v="2464"/>
    <n v="6000"/>
    <x v="2"/>
    <n v="0.59"/>
    <x v="0"/>
    <n v="4.0999999999999996"/>
    <x v="375"/>
    <x v="1"/>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r>
  <r>
    <s v="B00935MD1C"/>
    <s v="Prestige PRWO 1.8-2 700-Watts Delight Electric Rice Cooker with 2 Aluminium Cooking Pans - 1.8 Liters, White"/>
    <s v="Home&amp;Kitchen|Kitchen&amp;HomeAppliances|SmallKitchenAppliances|Rice&amp;PastaCookers"/>
    <x v="4"/>
    <s v="Reliable (50+)"/>
    <n v="2719"/>
    <n v="3945"/>
    <x v="2"/>
    <n v="0.31"/>
    <x v="1"/>
    <n v="3.7"/>
    <x v="873"/>
    <x v="0"/>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R4F878Q"/>
    <s v="Swiffer Instant Electric Water Heater Faucet Tap Home-Kitchen Instantaneous Water Heater Tank less for Tap, LED Electric Head Water Heaters Tail Gallon Comfort(3000W) ((Pack of 1))"/>
    <s v="Home&amp;Kitchen|Heating,Cooling&amp;AirQuality|WaterHeaters&amp;Geysers|InstantWaterHeaters"/>
    <x v="4"/>
    <s v="Reliable (50+)"/>
    <n v="1439"/>
    <n v="1999"/>
    <x v="3"/>
    <n v="0.28000000000000003"/>
    <x v="3"/>
    <n v="4.8"/>
    <x v="874"/>
    <x v="0"/>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r>
  <r>
    <s v="B0B3G5XZN5"/>
    <s v="InstaCuppa Portable Blender for Smoothie, Milk Shakes, Crushing Ice and Juices, USB Rechargeable Personal Blender Machine for Kitchen with 4000 mAh Rechargeable Battery, 230 Watt Motor, 500 ML"/>
    <s v="Home&amp;Kitchen|Kitchen&amp;HomeAppliances|SmallKitchenAppliances|HandBlenders"/>
    <x v="4"/>
    <s v="Reliable (50+)"/>
    <n v="2799"/>
    <n v="3499"/>
    <x v="2"/>
    <n v="0.2"/>
    <x v="3"/>
    <n v="4.5"/>
    <x v="875"/>
    <x v="2"/>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WKB69RS"/>
    <s v="Lifelong LLWH106 Flash 3 Litres Instant Water Heater for Home Use, 8 Bar Pressure,Power On/Off Indicator and Advanced Safety, (3000W, ISI Certified, 2 Years Warranty)"/>
    <s v="Home&amp;Kitchen|Heating,Cooling&amp;AirQuality|WaterHeaters&amp;Geysers|InstantWaterHeaters"/>
    <x v="4"/>
    <s v="Reliable (50+)"/>
    <n v="2088"/>
    <n v="5550"/>
    <x v="2"/>
    <n v="0.62"/>
    <x v="0"/>
    <n v="4"/>
    <x v="876"/>
    <x v="1"/>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DL9978Y"/>
    <s v="Hindware Atlantic Compacto 3 Litre Instant water heater with Stainless Steel Tank, Robust Construction, Pressure Relief Valve And I-thermostat Feature (White And Grey)"/>
    <s v="Home&amp;Kitchen|Heating,Cooling&amp;AirQuality|WaterHeaters&amp;Geysers|InstantWaterHeaters"/>
    <x v="4"/>
    <s v="Reliable (50+)"/>
    <n v="2399"/>
    <n v="4590"/>
    <x v="2"/>
    <n v="0.48"/>
    <x v="1"/>
    <n v="4.0999999999999996"/>
    <x v="877"/>
    <x v="2"/>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6XMZV7RH"/>
    <s v="ATOM Selves-MH 200 GM Digital Pocket Scale"/>
    <s v="Home&amp;Kitchen|Kitchen&amp;HomeAppliances|SmallKitchenAppliances|DigitalKitchenScales"/>
    <x v="4"/>
    <s v="Reliable (50+)"/>
    <n v="308"/>
    <n v="499"/>
    <x v="0"/>
    <n v="0.38"/>
    <x v="1"/>
    <n v="3.9"/>
    <x v="878"/>
    <x v="1"/>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9WMTJPG7"/>
    <s v="Crompton InstaBliss 3-L Instant Water Heater (Geyser) with Advanced 4 Level Safety"/>
    <s v="Home&amp;Kitchen|Heating,Cooling&amp;AirQuality|WaterHeaters&amp;Geysers|InstantWaterHeaters"/>
    <x v="4"/>
    <s v="Reliable (50+)"/>
    <n v="2599"/>
    <n v="4400"/>
    <x v="2"/>
    <n v="0.41"/>
    <x v="1"/>
    <n v="4.0999999999999996"/>
    <x v="879"/>
    <x v="0"/>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ZK6THRR"/>
    <s v="Croma 1100 W Dry Iron with Weilburger Dual Soleplate Coating (CRSHAH702SIR11, White)"/>
    <s v="Home&amp;Kitchen|Kitchen&amp;HomeAppliances|Vacuum,Cleaning&amp;Ironing|Irons,Steamers&amp;Accessories|Irons|DryIrons"/>
    <x v="4"/>
    <s v="Reliable (50+)"/>
    <n v="479"/>
    <n v="1000"/>
    <x v="0"/>
    <n v="0.52"/>
    <x v="0"/>
    <n v="4.2"/>
    <x v="880"/>
    <x v="1"/>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MP21WJD"/>
    <s v="Lint Roller with 40 Paper Sheets, 22 x 5 cm (Grey)"/>
    <s v="Home&amp;Kitchen|Kitchen&amp;HomeAppliances|Vacuum,Cleaning&amp;Ironing|Irons,Steamers&amp;Accessories|LintShavers"/>
    <x v="4"/>
    <s v="Reliable (50+)"/>
    <n v="245"/>
    <n v="299"/>
    <x v="0"/>
    <n v="0.18"/>
    <x v="3"/>
    <n v="4.0999999999999996"/>
    <x v="881"/>
    <x v="1"/>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XB1R2F3"/>
    <s v="Portable Lint Remover Pet Fur Remover Clothes Fuzz Remover Pet Hairball Quick Epilator Shaver Removing Dust Pet Hair from Clothing Furniture Perfect for Clothing,Furniture,Couch,Carpet (Standard)"/>
    <s v="Home&amp;Kitchen|Kitchen&amp;HomeAppliances|Vacuum,Cleaning&amp;Ironing|Irons,Steamers&amp;Accessories|LintShavers"/>
    <x v="4"/>
    <s v="Reliable (50+)"/>
    <n v="179"/>
    <n v="799"/>
    <x v="1"/>
    <n v="0.78"/>
    <x v="2"/>
    <n v="3.5"/>
    <x v="93"/>
    <x v="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Y5QJXSR"/>
    <s v="atomberg Renesa 1200mm BLDC Motor with Remote 3 Blade Energy Saving Ceiling Fan (Matt Black)"/>
    <s v="Home&amp;Kitchen|Heating,Cooling&amp;AirQuality|Fans|CeilingFans"/>
    <x v="4"/>
    <s v="Reliable (50+)"/>
    <n v="3569"/>
    <n v="5190"/>
    <x v="2"/>
    <n v="0.31"/>
    <x v="1"/>
    <n v="4.3"/>
    <x v="882"/>
    <x v="0"/>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ðŸ‘ðŸ‘ðŸ‘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r>
  <r>
    <s v="B07WJXCTG9"/>
    <s v="Pigeon by Stovekraft Amaze Plus Electric Kettle (14313) with Stainless Steel Body, 1.8 litre, used for boiling Water, making tea and coffee, instant noodles, soup etc. 1500 Watt (Silver)"/>
    <s v="Home&amp;Kitchen|Kitchen&amp;HomeAppliances|SmallKitchenAppliances|Kettles&amp;HotWaterDispensers|ElectricKettles"/>
    <x v="4"/>
    <s v="Reliable (50+)"/>
    <n v="699"/>
    <n v="1345"/>
    <x v="3"/>
    <n v="0.48"/>
    <x v="1"/>
    <n v="3.9"/>
    <x v="883"/>
    <x v="1"/>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9NBZ36F7"/>
    <s v="Usha CookJoy (CJ1600WPC) 1600 Watt Induction cooktop (Black)"/>
    <s v="Home&amp;Kitchen|Kitchen&amp;HomeAppliances|SmallKitchenAppliances|InductionCooktop"/>
    <x v="4"/>
    <s v="Reliable (50+)"/>
    <n v="2089"/>
    <n v="4000"/>
    <x v="2"/>
    <n v="0.48"/>
    <x v="1"/>
    <n v="4.2"/>
    <x v="884"/>
    <x v="0"/>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12WJ87V"/>
    <s v="Reffair AX30 [MAX] Portable Air Purifier for Car, Home &amp; Office | Smart Ionizer Function | H13 Grade True HEPA Filter [Internationally Tested] Aromabuds Fragrance Option - Black"/>
    <s v="Car&amp;Motorbike|CarAccessories|InteriorAccessories|AirPurifiers&amp;Ionizers"/>
    <x v="7"/>
    <s v="Small Sample (&lt;10)"/>
    <n v="2339"/>
    <n v="4000"/>
    <x v="2"/>
    <n v="0.42"/>
    <x v="1"/>
    <n v="3.8"/>
    <x v="885"/>
    <x v="1"/>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MTZ4T1D"/>
    <s v="!!1000 Watt/2000-Watt Room Heater!! Fan Heater!!Pure White!!HN-2500!!Made in India!!"/>
    <s v="Home&amp;Kitchen|Heating,Cooling&amp;AirQuality|RoomHeaters|FanHeaters"/>
    <x v="4"/>
    <s v="Reliable (50+)"/>
    <n v="784"/>
    <n v="1599"/>
    <x v="3"/>
    <n v="0.51"/>
    <x v="0"/>
    <n v="4.5"/>
    <x v="886"/>
    <x v="2"/>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7Z51CGGH"/>
    <s v="Eureka Forbes Wet &amp; Dry Ultimo 1400 Watts Multipurpose Vacuum Cleaner,Power Suction &amp; Blower with 20 litres Tank Capacity,6 Accessories,1 Year Warranty,Compact,Light Weight &amp; Easy to use (Red)"/>
    <s v="Home&amp;Kitchen|Kitchen&amp;HomeAppliances|Vacuum,Cleaning&amp;Ironing|Vacuums&amp;FloorCare|Vacuums|Wet-DryVacuums"/>
    <x v="4"/>
    <s v="Reliable (50+)"/>
    <n v="5499"/>
    <n v="9999"/>
    <x v="2"/>
    <n v="0.45"/>
    <x v="1"/>
    <n v="3.8"/>
    <x v="887"/>
    <x v="1"/>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BDG6QDYD"/>
    <s v="Activa Heat-Max 2000 Watts Room Heater (White color ) with ABS body"/>
    <s v="Home&amp;Kitchen|Heating,Cooling&amp;AirQuality|RoomHeaters|FanHeaters"/>
    <x v="4"/>
    <s v="Reliable (50+)"/>
    <n v="899"/>
    <n v="1990"/>
    <x v="3"/>
    <n v="0.55000000000000004"/>
    <x v="0"/>
    <n v="4.0999999999999996"/>
    <x v="189"/>
    <x v="2"/>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0YQLG7GK"/>
    <s v="PHILIPS HL1655/00 Hand Blender, White Jar 250W"/>
    <s v="Home&amp;Kitchen|Kitchen&amp;HomeAppliances|SmallKitchenAppliances|HandBlenders"/>
    <x v="4"/>
    <s v="Reliable (50+)"/>
    <n v="1695"/>
    <n v="1695"/>
    <x v="2"/>
    <n v="0"/>
    <x v="3"/>
    <n v="4.2"/>
    <x v="888"/>
    <x v="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SMJPA9C"/>
    <s v="Bajaj DX-2 600W Dry Iron with Advance Soleplate and Anti-Bacterial German Coating Technology, Grey"/>
    <s v="Home&amp;Kitchen|Kitchen&amp;HomeAppliances|Vacuum,Cleaning&amp;Ironing|Irons,Steamers&amp;Accessories|Irons|DryIrons"/>
    <x v="4"/>
    <s v="Reliable (50+)"/>
    <n v="499"/>
    <n v="940"/>
    <x v="0"/>
    <n v="0.47"/>
    <x v="1"/>
    <n v="4.0999999999999996"/>
    <x v="889"/>
    <x v="1"/>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B9RN5X8B"/>
    <s v="V-Guard Zio Instant Water Geyser | 3 Litre | 3000 W Heating | White-Blue | | 2 Year Warranty"/>
    <s v="Home&amp;Kitchen|Heating,Cooling&amp;AirQuality|WaterHeaters&amp;Geysers|InstantWaterHeaters"/>
    <x v="4"/>
    <s v="Reliable (50+)"/>
    <n v="2699"/>
    <n v="4700"/>
    <x v="2"/>
    <n v="0.43"/>
    <x v="1"/>
    <n v="4.2"/>
    <x v="890"/>
    <x v="1"/>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QW937WV"/>
    <s v="Homeistic Applienceâ„¢ Instant Electric Water Heater Faucet Tap For Kitchen And Bathroom Sink Digital Water Heating Tap with Shower Head ABS Body- Shock Proof (Pack Of 1. White)"/>
    <s v="Home&amp;Kitchen|Heating,Cooling&amp;AirQuality|WaterHeaters&amp;Geysers|InstantWaterHeaters"/>
    <x v="4"/>
    <s v="Reliable (50+)"/>
    <n v="1448"/>
    <n v="2999"/>
    <x v="3"/>
    <n v="0.52"/>
    <x v="0"/>
    <n v="4.5"/>
    <x v="891"/>
    <x v="2"/>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4PPD89B"/>
    <s v="Kitchenwell 18Pc Plastic Food Snack Bag Pouch Clip Sealer for Keeping Food Fresh for Home, Kitchen, Camping Snack Seal Sealing Bag Clips (Multi-Color) | (Pack of 18)|"/>
    <s v="Home&amp;Kitchen|Kitchen&amp;HomeAppliances|SmallKitchenAppliances|VacuumSealers"/>
    <x v="4"/>
    <s v="Reliable (50+)"/>
    <n v="79"/>
    <n v="79"/>
    <x v="1"/>
    <n v="0"/>
    <x v="3"/>
    <n v="4"/>
    <x v="892"/>
    <x v="2"/>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8GM5S4CQ"/>
    <s v="Havells Instanio 10 Litre Storage Water Heater with Flexi Pipe and Free installation (White Blue)"/>
    <s v="Home&amp;Kitchen|Heating,Cooling&amp;AirQuality|WaterHeaters&amp;Geysers|StorageWaterHeaters"/>
    <x v="4"/>
    <s v="Reliable (50+)"/>
    <n v="6990"/>
    <n v="14290"/>
    <x v="2"/>
    <n v="0.51"/>
    <x v="0"/>
    <n v="4.4000000000000004"/>
    <x v="893"/>
    <x v="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0NM6MO26"/>
    <s v="Prestige PIC 16.0+ 1900W Induction Cooktop with Soft Touch Push Buttons (Black)"/>
    <s v="Home&amp;Kitchen|Kitchen&amp;HomeAppliances|SmallKitchenAppliances|InductionCooktop"/>
    <x v="4"/>
    <s v="Reliable (50+)"/>
    <n v="2698"/>
    <n v="3945"/>
    <x v="2"/>
    <n v="0.32"/>
    <x v="1"/>
    <n v="4"/>
    <x v="894"/>
    <x v="0"/>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83M7WPZD"/>
    <s v="AGARO 33398 Rapid 1000-Watt, 10-Litre Wet &amp; Dry Vacuum Cleaner, with Blower Function (Red &amp; Black)"/>
    <s v="Home&amp;Kitchen|Kitchen&amp;HomeAppliances|Vacuum,Cleaning&amp;Ironing|Vacuums&amp;FloorCare|Vacuums|Wet-DryVacuums"/>
    <x v="4"/>
    <s v="Reliable (50+)"/>
    <n v="3199"/>
    <n v="5999"/>
    <x v="2"/>
    <n v="0.47"/>
    <x v="1"/>
    <n v="4"/>
    <x v="895"/>
    <x v="1"/>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GLSKXS1"/>
    <s v="KENT 16026 Electric Kettle Stainless Steel 1.8 L | 1500W | Superfast Boiling | Auto Shut-Off | Boil Dry Protection | 360Â° Rotating Base | Water Level Indicator"/>
    <s v="Home&amp;Kitchen|Kitchen&amp;HomeAppliances|SmallKitchenAppliances|Kettles&amp;HotWaterDispensers|Kettle&amp;ToasterSets"/>
    <x v="4"/>
    <s v="Reliable (50+)"/>
    <n v="1199"/>
    <n v="1950"/>
    <x v="3"/>
    <n v="0.39"/>
    <x v="1"/>
    <n v="3.9"/>
    <x v="896"/>
    <x v="1"/>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9F6KL23R"/>
    <s v="SKYTONE Stainless Steel Electric Meat Grinders with Bowl 700W Heavy for Kitchen Food Chopper, Meat, Vegetables, Onion , Garlic Slicer Dicer, Fruit &amp; Nuts Blender (2L, 700 Watts)"/>
    <s v="Home&amp;Kitchen|Kitchen&amp;HomeAppliances|SmallKitchenAppliances|MiniFoodProcessors&amp;Choppers"/>
    <x v="4"/>
    <s v="Reliable (50+)"/>
    <n v="1414"/>
    <n v="2799"/>
    <x v="3"/>
    <n v="0.49"/>
    <x v="1"/>
    <n v="4"/>
    <x v="897"/>
    <x v="1"/>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4G9L9LT"/>
    <s v="KENT 16088 Vogue Electric Kettle 1.8 Litre 1500 W | Stainless Steel body | Auto shut off over heating protection | 1 Year Warranty"/>
    <s v="Home&amp;Kitchen|Kitchen&amp;HomeAppliances|SmallKitchenAppliances|Kettles&amp;HotWaterDispensers|ElectricKettles"/>
    <x v="4"/>
    <s v="Reliable (50+)"/>
    <n v="999"/>
    <n v="1950"/>
    <x v="3"/>
    <n v="0.49"/>
    <x v="1"/>
    <n v="3.8"/>
    <x v="386"/>
    <x v="2"/>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FZ89DK6"/>
    <s v="Eureka Forbes Supervac 1600 Watts Powerful Suction,bagless Vacuum Cleaner with cyclonic Technology,7 Accessories,1 Year Warranty,Compact,Lightweight &amp; Easy to use (Red)"/>
    <s v="Home&amp;Kitchen|Kitchen&amp;HomeAppliances|Vacuum,Cleaning&amp;Ironing|Vacuums&amp;FloorCare|Vacuums|CanisterVacuums"/>
    <x v="4"/>
    <s v="Reliable (50+)"/>
    <n v="5999"/>
    <n v="9999"/>
    <x v="2"/>
    <n v="0.4"/>
    <x v="1"/>
    <n v="4.2"/>
    <x v="898"/>
    <x v="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811VCGL5"/>
    <s v="Mi Air Purifier 3 with True HEPA Filter, removes air pollutants, smoke, odor, bacteria &amp; viruses with 99.97% efficiency, coverage area up to 484 sq. ft., Wi-Fi &amp; Voice control - Alexa/GA (white)"/>
    <s v="Home&amp;Kitchen|Heating,Cooling&amp;AirQuality|AirPurifiers|HEPAAirPurifiers"/>
    <x v="4"/>
    <s v="Reliable (50+)"/>
    <n v="9970"/>
    <n v="12999"/>
    <x v="2"/>
    <n v="0.23"/>
    <x v="3"/>
    <n v="4.3"/>
    <x v="899"/>
    <x v="1"/>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FXLC2G2"/>
    <s v="Tata Swach Bulb 6000-Litre Cartridge, 1 Piece, White, Hollow Fiber Membrane"/>
    <s v="Home&amp;Kitchen|Kitchen&amp;HomeAppliances|WaterPurifiers&amp;Accessories|WaterFilters&amp;Purifiers"/>
    <x v="4"/>
    <s v="Reliable (50+)"/>
    <n v="698"/>
    <n v="699"/>
    <x v="3"/>
    <n v="0"/>
    <x v="3"/>
    <n v="4.2"/>
    <x v="900"/>
    <x v="1"/>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r>
  <r>
    <s v="B01LYU3BZF"/>
    <s v="Havells Ambrose 1200mm Ceiling Fan (Gold Mist Wood)"/>
    <s v="Home&amp;Kitchen|Heating,Cooling&amp;AirQuality|Fans|CeilingFans"/>
    <x v="4"/>
    <s v="Reliable (50+)"/>
    <n v="2199"/>
    <n v="3190"/>
    <x v="2"/>
    <n v="0.31"/>
    <x v="1"/>
    <n v="4.3"/>
    <x v="901"/>
    <x v="1"/>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83RC4WFJ"/>
    <s v="PrettyKrafts Laundry Bag / Basket for Dirty Clothes, Folding Round Laundry Bag,Set of 2, Black Wave"/>
    <s v="Home&amp;Kitchen|HomeStorage&amp;Organization|LaundryOrganization|LaundryBags"/>
    <x v="4"/>
    <s v="Reliable (50+)"/>
    <n v="320"/>
    <n v="799"/>
    <x v="0"/>
    <n v="0.6"/>
    <x v="0"/>
    <n v="4.2"/>
    <x v="902"/>
    <x v="1"/>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r>
  <r>
    <s v="B09SFRNKSR"/>
    <s v="FABWARE Lint Remover for Clothes - Sticky Lint Roller for Clothes, Furniture, Wool, Coat, Car Seats, Carpet, Fabric, Dust Cleaner, Pet Hair Remover with 1 Handle &amp; 1 Refill Total 60 Sheets &amp; 1 Cover"/>
    <s v="Home&amp;Kitchen|Kitchen&amp;HomeAppliances|Vacuum,Cleaning&amp;Ironing|Irons,Steamers&amp;Accessories|LintShavers"/>
    <x v="4"/>
    <s v="Reliable (50+)"/>
    <n v="298"/>
    <n v="499"/>
    <x v="0"/>
    <n v="0.4"/>
    <x v="1"/>
    <n v="4.4000000000000004"/>
    <x v="903"/>
    <x v="2"/>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7NRTCDS5"/>
    <s v="Brayden Fito Atom Rechargeable Smoothie Blender with 2000 mAh Battery and 3.7V Motor with 400ml Tritan Jar (Blue)"/>
    <s v="Home&amp;Kitchen|Kitchen&amp;HomeAppliances|SmallKitchenAppliances|JuicerMixerGrinders"/>
    <x v="4"/>
    <s v="Reliable (50+)"/>
    <n v="1199"/>
    <n v="1499"/>
    <x v="3"/>
    <n v="0.2"/>
    <x v="3"/>
    <n v="3.8"/>
    <x v="904"/>
    <x v="1"/>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SPVMSC6"/>
    <s v="Bajaj Frore 1200 mm Ceiling Fan (Brown)"/>
    <s v="Home&amp;Kitchen|Heating,Cooling&amp;AirQuality|Fans|CeilingFans"/>
    <x v="4"/>
    <s v="Reliable (50+)"/>
    <n v="1399"/>
    <n v="2660"/>
    <x v="3"/>
    <n v="0.47"/>
    <x v="1"/>
    <n v="4.0999999999999996"/>
    <x v="905"/>
    <x v="1"/>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9H3BXWTK"/>
    <s v="Venus Digital Kitchen Weighing Scale &amp; Food Weight Machine for Health, Fitness, Home Baking &amp; Cooking Scale, 2 Year Warranty &amp; Battery Included (Weighing Scale Without Bowl) Capacity 10 Kg, 1 Gm"/>
    <s v="Home&amp;Kitchen|Kitchen&amp;HomeAppliances|SmallKitchenAppliances|DigitalKitchenScales"/>
    <x v="4"/>
    <s v="Reliable (50+)"/>
    <n v="599"/>
    <n v="2799"/>
    <x v="3"/>
    <n v="0.79"/>
    <x v="2"/>
    <n v="3.9"/>
    <x v="906"/>
    <x v="2"/>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073QGKAS"/>
    <s v="Bajaj ATX 4 750-Watt Pop-up Toaster (White)"/>
    <s v="Home&amp;Kitchen|Kitchen&amp;HomeAppliances|SmallKitchenAppliances|Pop-upToasters"/>
    <x v="4"/>
    <s v="Reliable (50+)"/>
    <n v="1499"/>
    <n v="1499"/>
    <x v="3"/>
    <n v="0"/>
    <x v="3"/>
    <n v="4.3"/>
    <x v="907"/>
    <x v="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GJ57MKL"/>
    <s v="Coway Professional Air Purifier for Home, Longest Filter Life 8500 Hrs, Green True HEPA Filter, Traps 99.99% Virus &amp; PM 0.1 Particles, Warranty 7 Years (AirMega 150 (AP-1019C))"/>
    <s v="Home&amp;Kitchen|Heating,Cooling&amp;AirQuality|AirPurifiers|HEPAAirPurifiers"/>
    <x v="4"/>
    <s v="Reliable (50+)"/>
    <n v="14400"/>
    <n v="59900"/>
    <x v="2"/>
    <n v="0.76"/>
    <x v="2"/>
    <n v="4.4000000000000004"/>
    <x v="908"/>
    <x v="1"/>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9DA69W6"/>
    <s v="KENT Gold Optima Gravity Water Purifier (11016) | UF Technology Based | Non-Electric &amp; Chemical Free | Counter Top | 10L Storage | White"/>
    <s v="Home&amp;Kitchen|Kitchen&amp;HomeAppliances|WaterPurifiers&amp;Accessories|WaterFilters&amp;Purifiers"/>
    <x v="4"/>
    <s v="Reliable (50+)"/>
    <n v="1699"/>
    <n v="1900"/>
    <x v="2"/>
    <n v="0.11"/>
    <x v="3"/>
    <n v="3.6"/>
    <x v="909"/>
    <x v="0"/>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99PR2GQJ"/>
    <s v="HOMEPACK 750W Radiant Room Home Office Heaters For Winter"/>
    <s v="Home&amp;Kitchen|Heating,Cooling&amp;AirQuality|RoomHeaters|ElectricHeaters"/>
    <x v="4"/>
    <s v="Reliable (50+)"/>
    <n v="649"/>
    <n v="999"/>
    <x v="3"/>
    <n v="0.35"/>
    <x v="1"/>
    <n v="3.8"/>
    <x v="910"/>
    <x v="2"/>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r>
  <r>
    <s v="B08G8H8DPL"/>
    <s v="Bajaj Rex 750W Mixer Grinder with Nutri Pro Feature, 4 Jars, White"/>
    <s v="Home&amp;Kitchen|Kitchen&amp;HomeAppliances|SmallKitchenAppliances|MixerGrinders"/>
    <x v="4"/>
    <s v="Reliable (50+)"/>
    <n v="3249"/>
    <n v="6375"/>
    <x v="2"/>
    <n v="0.49"/>
    <x v="1"/>
    <n v="4"/>
    <x v="911"/>
    <x v="1"/>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VGM3YMF"/>
    <s v="Heart Home Waterproof Round Non Wovan Laundry Bag/Hamper|Metalic Printed With Handles|Foldable Bin &amp; 45 Liter Capicity|Size 37 x 37 x 49, Pack of 1 (Grey &amp; Black)-HEARTXY11447"/>
    <s v="Home&amp;Kitchen|HomeStorage&amp;Organization|LaundryOrganization|LaundryBaskets"/>
    <x v="4"/>
    <s v="Reliable (50+)"/>
    <n v="199"/>
    <n v="499"/>
    <x v="1"/>
    <n v="0.6"/>
    <x v="0"/>
    <n v="4.0999999999999996"/>
    <x v="912"/>
    <x v="1"/>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TTRVWKY"/>
    <s v="MILTON Smart Egg Boiler 360-Watts (Transparent and Silver Grey), Boil Up to 7 Eggs"/>
    <s v="Home&amp;Kitchen|Kitchen&amp;HomeAppliances|SmallKitchenAppliances|EggBoilers"/>
    <x v="4"/>
    <s v="Reliable (50+)"/>
    <n v="1099"/>
    <n v="1899"/>
    <x v="3"/>
    <n v="0.42"/>
    <x v="1"/>
    <n v="4.3"/>
    <x v="913"/>
    <x v="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7T4D9FNY"/>
    <s v="iBELL SEK15L Premium 1.5 Litre Stainless Steel Electric Kettle,1500W Auto Cut-Off Feature,Silver with Black"/>
    <s v="Home&amp;Kitchen|Kitchen&amp;HomeAppliances|SmallKitchenAppliances|Kettles&amp;HotWaterDispensers|ElectricKettles"/>
    <x v="4"/>
    <s v="Reliable (50+)"/>
    <n v="664"/>
    <n v="1490"/>
    <x v="3"/>
    <n v="0.55000000000000004"/>
    <x v="0"/>
    <n v="4"/>
    <x v="914"/>
    <x v="1"/>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RX42D3D"/>
    <s v="Tosaa T2STSR Sandwich Gas Toaster Regular (Black)"/>
    <s v="Home&amp;Kitchen|Kitchen&amp;HomeAppliances|SmallKitchenAppliances|SandwichMakers"/>
    <x v="4"/>
    <s v="Reliable (50+)"/>
    <n v="260"/>
    <n v="350"/>
    <x v="0"/>
    <n v="0.26"/>
    <x v="3"/>
    <n v="3.9"/>
    <x v="915"/>
    <x v="0"/>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8WRKSF9D"/>
    <s v="V-Guard Divino 5 Star Rated 15 Litre Storage Water Heater (Geyser) with Advanced Safety Features, White"/>
    <s v="Home&amp;Kitchen|Heating,Cooling&amp;AirQuality|WaterHeaters&amp;Geysers|StorageWaterHeaters"/>
    <x v="4"/>
    <s v="Reliable (50+)"/>
    <n v="6499"/>
    <n v="8500"/>
    <x v="2"/>
    <n v="0.24"/>
    <x v="3"/>
    <n v="4.4000000000000004"/>
    <x v="916"/>
    <x v="1"/>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R83SFYV"/>
    <s v="AkiaraÂ® - Makes life easy Mini Sewing Machine with Table Set | Tailoring Machine | Hand Sewing Machine with extension table, foot pedal, adapter"/>
    <s v="Home&amp;Kitchen|Kitchen&amp;HomeAppliances|SewingMachines&amp;Accessories|Sewing&amp;EmbroideryMachines"/>
    <x v="4"/>
    <s v="Reliable (50+)"/>
    <n v="1484"/>
    <n v="2499"/>
    <x v="3"/>
    <n v="0.41"/>
    <x v="1"/>
    <n v="3.7"/>
    <x v="917"/>
    <x v="1"/>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989VV5K"/>
    <s v="Usha Steam Pro SI 3713, 1300 W Steam Iron, Powerful steam Output up to 18 g/min, Non-Stick Soleplate (White &amp; Blue)"/>
    <s v="Home&amp;Kitchen|Kitchen&amp;HomeAppliances|Vacuum,Cleaning&amp;Ironing|Irons,Steamers&amp;Accessories|Irons|SteamIrons"/>
    <x v="4"/>
    <s v="Reliable (50+)"/>
    <n v="999"/>
    <n v="1560"/>
    <x v="3"/>
    <n v="0.36"/>
    <x v="1"/>
    <n v="3.6"/>
    <x v="918"/>
    <x v="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FL3WRX5"/>
    <s v="Wonderchef Nutri-blend Complete Kitchen Machine | 22000 RPM Mixer Grinder, Blender, Chopper, Juicer | 400W Powerful motor | SS Blades | 4 Unbreakable Jars | 2 Years Warranty | Online Recipe Book By Chef Sanjeev Kapoor | Black"/>
    <s v="Home&amp;Kitchen|Kitchen&amp;HomeAppliances|SmallKitchenAppliances|JuicerMixerGrinders"/>
    <x v="4"/>
    <s v="Reliable (50+)"/>
    <n v="3299"/>
    <n v="6500"/>
    <x v="2"/>
    <n v="0.49"/>
    <x v="1"/>
    <n v="3.7"/>
    <x v="919"/>
    <x v="0"/>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BPCJM7TB"/>
    <s v="WIDEWINGS Electric Handheld Milk Wand Mixer Frother for Latte Coffee Hot Milk, Milk Frother for Coffee, Egg Beater, Hand Blender, Coffee Beater with Stand"/>
    <s v="Home&amp;Kitchen|Kitchen&amp;HomeAppliances|SmallKitchenAppliances|HandBlenders"/>
    <x v="4"/>
    <s v="Reliable (50+)"/>
    <n v="259"/>
    <n v="999"/>
    <x v="0"/>
    <n v="0.74"/>
    <x v="2"/>
    <n v="4"/>
    <x v="920"/>
    <x v="2"/>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8H673XKN"/>
    <s v="Morphy Richards Icon Superb 750W Mixer Grinder, 4 Jars, Silver and Black"/>
    <s v="Home&amp;Kitchen|Kitchen&amp;HomeAppliances|SmallKitchenAppliances|MixerGrinders"/>
    <x v="4"/>
    <s v="Reliable (50+)"/>
    <n v="3249"/>
    <n v="7795"/>
    <x v="2"/>
    <n v="0.57999999999999996"/>
    <x v="0"/>
    <n v="4.2"/>
    <x v="921"/>
    <x v="1"/>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7DXRGWDJ"/>
    <s v="Philips Handheld Garment Steamer GC360/30 - Vertical &amp; Horizontal Steaming, 1200 Watt, up to 22g/min"/>
    <s v="Home&amp;Kitchen|Kitchen&amp;HomeAppliances|Vacuum,Cleaning&amp;Ironing|Irons,Steamers&amp;Accessories|Irons|SteamIrons"/>
    <x v="4"/>
    <s v="Reliable (50+)"/>
    <n v="4280"/>
    <n v="5995"/>
    <x v="2"/>
    <n v="0.28999999999999998"/>
    <x v="3"/>
    <n v="3.8"/>
    <x v="922"/>
    <x v="1"/>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8243SKCK"/>
    <s v="Vedini Transparent Empty Refillable Reusable Fine Mist Spray Bottle for Perfume, Travel with DIY Sticker Set ( 100ml, Pack of 4)"/>
    <s v="Home&amp;Kitchen|HomeStorage&amp;Organization|LaundryOrganization|IroningAccessories|SprayBottles"/>
    <x v="4"/>
    <s v="Reliable (50+)"/>
    <n v="189"/>
    <n v="299"/>
    <x v="1"/>
    <n v="0.37"/>
    <x v="1"/>
    <n v="4.2"/>
    <x v="923"/>
    <x v="1"/>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r>
  <r>
    <s v="B09SPTNG58"/>
    <s v="Crompton Sea Sapphira 1200 mm Ultra High Speed 3 Blade Ceiling Fan (Lustre Brown, Pack of 1)"/>
    <s v="Home&amp;Kitchen|Heating,Cooling&amp;AirQuality|Fans|CeilingFans"/>
    <x v="4"/>
    <s v="Reliable (50+)"/>
    <n v="1449"/>
    <n v="2349"/>
    <x v="3"/>
    <n v="0.38"/>
    <x v="1"/>
    <n v="3.9"/>
    <x v="924"/>
    <x v="1"/>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3J64CBB"/>
    <s v="Kuber Industries Waterproof Canvas Laundry Bag/Hamper|Metalic Printed With Handles|Foldable Bin &amp; 45 Liter Capicity|Size 37 x 37 x 46, Pack of 1 (Brown)"/>
    <s v="Home&amp;Kitchen|HomeStorage&amp;Organization|LaundryOrganization|LaundryBaskets"/>
    <x v="4"/>
    <s v="Reliable (50+)"/>
    <n v="199"/>
    <n v="499"/>
    <x v="1"/>
    <n v="0.6"/>
    <x v="0"/>
    <n v="4"/>
    <x v="925"/>
    <x v="0"/>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JV91JTK"/>
    <s v="JM SELLER 180 W 2021 Edition Electric Beater High Speed Hand Mixer Egg Beater for Cake Making and Whipping Cream with 7 Speed Control (White) with Free Spatula and Oil Brush"/>
    <s v="Home&amp;Kitchen|Kitchen&amp;HomeAppliances|SmallKitchenAppliances|HandMixers"/>
    <x v="4"/>
    <s v="Reliable (50+)"/>
    <n v="474"/>
    <n v="1299"/>
    <x v="0"/>
    <n v="0.64"/>
    <x v="0"/>
    <n v="4.0999999999999996"/>
    <x v="926"/>
    <x v="2"/>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Q3K23Y1"/>
    <s v="Oratech Coffee Frother electric, milk frother electric, coffee beater, cappuccino maker, Coffee Foamer, Mocktail Mixer, Coffee Foam Maker, coffee whisker electric, Froth Maker, coffee stirrers electric, coffee frothers, Coffee Blender, (6 Month Warranty) (Multicolour)"/>
    <s v="Home&amp;Kitchen|Kitchen&amp;HomeAppliances|SmallKitchenAppliances|HandBlenders"/>
    <x v="4"/>
    <s v="Reliable (50+)"/>
    <n v="279"/>
    <n v="499"/>
    <x v="0"/>
    <n v="0.44"/>
    <x v="1"/>
    <n v="4.8"/>
    <x v="927"/>
    <x v="2"/>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MT94QLL"/>
    <s v="Havells Glaze 74W Pearl Ivory Gold Ceiling Fan, Sweep: 1200 Mm"/>
    <s v="Home&amp;Kitchen|Heating,Cooling&amp;AirQuality|Fans|CeilingFans"/>
    <x v="4"/>
    <s v="Reliable (50+)"/>
    <n v="1999"/>
    <n v="4775"/>
    <x v="2"/>
    <n v="0.57999999999999996"/>
    <x v="0"/>
    <n v="4.2"/>
    <x v="928"/>
    <x v="1"/>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7NKNBTT3"/>
    <s v="Pick Ur NeedsÂ® Lint Remover for Clothes High Range Rechargeable Lint Shaver for All Types of Clothes, Fabrics, Blanket with 1 Extra Blade Multicolor (Rechargeable)"/>
    <s v="Home&amp;Kitchen|Kitchen&amp;HomeAppliances|Vacuum,Cleaning&amp;Ironing|Irons,Steamers&amp;Accessories|LintShavers"/>
    <x v="4"/>
    <s v="Reliable (50+)"/>
    <n v="799"/>
    <n v="1230"/>
    <x v="3"/>
    <n v="0.35"/>
    <x v="1"/>
    <n v="4.0999999999999996"/>
    <x v="929"/>
    <x v="1"/>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KPXTZXN"/>
    <s v="Rico Japanese Technology Rechargeable Wireless Electric Chopper with Replacement Warranty - Stainless Steel Blades, One Touch Operation, 10 Seconds Chopping, Mincing Vegetable, Meat - 250 ML, 30 Watts"/>
    <s v="Home&amp;Kitchen|Kitchen&amp;HomeAppliances|SmallKitchenAppliances|MiniFoodProcessors&amp;Choppers"/>
    <x v="4"/>
    <s v="Reliable (50+)"/>
    <n v="949"/>
    <n v="1999"/>
    <x v="3"/>
    <n v="0.53"/>
    <x v="0"/>
    <n v="4"/>
    <x v="930"/>
    <x v="1"/>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78HG2ZPS"/>
    <s v="Butterfly Smart Wet Grinder, 2L (White) with Coconut Scrapper Attachment, Output - 150 W, Input 260 W"/>
    <s v="Home&amp;Kitchen|Kitchen&amp;HomeAppliances|SmallKitchenAppliances|Mills&amp;Grinders|WetGrinders"/>
    <x v="4"/>
    <s v="Reliable (50+)"/>
    <n v="3657.66"/>
    <n v="5156"/>
    <x v="2"/>
    <n v="0.28999999999999998"/>
    <x v="3"/>
    <n v="3.9"/>
    <x v="931"/>
    <x v="0"/>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N2MGB3G"/>
    <s v="AGARO Marvel 9 Liters Oven Toaster Griller, Cake Baking OTG (Black)"/>
    <s v="Home&amp;Kitchen|Kitchen&amp;HomeAppliances|SmallKitchenAppliances|OvenToasterGrills"/>
    <x v="4"/>
    <s v="Reliable (50+)"/>
    <n v="1699"/>
    <n v="1999"/>
    <x v="2"/>
    <n v="0.15"/>
    <x v="3"/>
    <n v="4.0999999999999996"/>
    <x v="932"/>
    <x v="1"/>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08LN8KDM"/>
    <s v="Philips GC1920/28 1440-Watt Non-Stick Soleplate Steam Iron"/>
    <s v="Home&amp;Kitchen|Kitchen&amp;HomeAppliances|Vacuum,Cleaning&amp;Ironing|Irons,Steamers&amp;Accessories|Irons|SteamIrons"/>
    <x v="4"/>
    <s v="Reliable (50+)"/>
    <n v="1849"/>
    <n v="2095"/>
    <x v="2"/>
    <n v="0.12"/>
    <x v="3"/>
    <n v="4.3"/>
    <x v="933"/>
    <x v="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MZNT7GP"/>
    <s v="Havells OFR 13 Wave Fin with PTC Fan Heater 2900 Watts (Black)"/>
    <s v="Home&amp;Kitchen|Heating,Cooling&amp;AirQuality|RoomHeaters|FanHeaters"/>
    <x v="4"/>
    <s v="Reliable (50+)"/>
    <n v="12499"/>
    <n v="19825"/>
    <x v="2"/>
    <n v="0.37"/>
    <x v="1"/>
    <n v="4.0999999999999996"/>
    <x v="934"/>
    <x v="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09P2L7CO"/>
    <s v="Bajaj DHX-9 1000W Heavy Weight Dry Iron with Advance Soleplate and Anti-Bacterial German Coating Technology, Ivory"/>
    <s v="Home&amp;Kitchen|Kitchen&amp;HomeAppliances|Vacuum,Cleaning&amp;Ironing|Irons,Steamers&amp;Accessories|Irons|DryIrons"/>
    <x v="4"/>
    <s v="Reliable (50+)"/>
    <n v="1099"/>
    <n v="1920"/>
    <x v="3"/>
    <n v="0.43"/>
    <x v="1"/>
    <n v="4.2"/>
    <x v="935"/>
    <x v="1"/>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r>
  <r>
    <s v="B07YC8JHMB"/>
    <s v="Aquasure From Aquaguard Amaze RO+UV+MTDS,7L storage water purifier,suitable for borewell,tanker,municipal water (Grey) from Eureka Forbes"/>
    <s v="Home&amp;Kitchen|Kitchen&amp;HomeAppliances|WaterPurifiers&amp;Accessories|WaterFilters&amp;Purifiers"/>
    <x v="4"/>
    <s v="Reliable (50+)"/>
    <n v="8199"/>
    <n v="16000"/>
    <x v="2"/>
    <n v="0.49"/>
    <x v="1"/>
    <n v="3.9"/>
    <x v="936"/>
    <x v="0"/>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BNQMF152"/>
    <s v="ROYAL STEP Portable Electric USB Juice Maker Juicer Bottle Blender Grinder Mixer,6 Blades Rechargeable Bottle with (MULTII) (MULTI COLOUR 6 BLED JUICER MIXER)"/>
    <s v="Home&amp;Kitchen|Kitchen&amp;HomeAppliances|SmallKitchenAppliances|JuicerMixerGrinders"/>
    <x v="4"/>
    <s v="Reliable (50+)"/>
    <n v="499"/>
    <n v="2199"/>
    <x v="0"/>
    <n v="0.77"/>
    <x v="2"/>
    <n v="3.7"/>
    <x v="937"/>
    <x v="2"/>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r>
  <r>
    <s v="B08J7VCT12"/>
    <s v="KENT 16068 Zoom Vacuum Cleaner for Home and Car 130 W | Cordless, Hoseless, Rechargeable HEPA Filters Vacuum Cleaner with Cyclonic Technology | Bagless Design and Multi Nozzle Operation | Blue"/>
    <s v="Home&amp;Kitchen|Kitchen&amp;HomeAppliances|Vacuum,Cleaning&amp;Ironing|Vacuums&amp;FloorCare|Vacuums|HandheldVacuums"/>
    <x v="4"/>
    <s v="Reliable (50+)"/>
    <n v="6999"/>
    <n v="14999"/>
    <x v="2"/>
    <n v="0.53"/>
    <x v="0"/>
    <n v="4.0999999999999996"/>
    <x v="938"/>
    <x v="1"/>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r>
  <r>
    <s v="B0989W6J2F"/>
    <s v="ENEM Sealing Machine | 12 Inch (300 mm) | 1 Year Warranty | Full Customer Support | Beep Sound Function | Plastic Packing Machine | Plastic Bag Sealing Machine | Heat Sealer Machine | Plastic Sealing Machine | Blue | Made in India"/>
    <s v="Home&amp;Kitchen|Kitchen&amp;HomeAppliances|SmallKitchenAppliances|VacuumSealers"/>
    <x v="4"/>
    <s v="Reliable (50+)"/>
    <n v="1595"/>
    <n v="1799"/>
    <x v="2"/>
    <n v="0.11"/>
    <x v="3"/>
    <n v="4"/>
    <x v="939"/>
    <x v="1"/>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B84KSH3X"/>
    <s v="Wipro Vesta 1200 Watt GD203 Heavyweight Automatic Dry Iron| Quick Heat Up| Anti bacterial German Weilburger Double Coated Black Soleplate |2 Years Warranty"/>
    <s v="Home&amp;Kitchen|Kitchen&amp;HomeAppliances|Vacuum,Cleaning&amp;Ironing|Irons,Steamers&amp;Accessories|Irons|DryIrons"/>
    <x v="4"/>
    <s v="Reliable (50+)"/>
    <n v="1049"/>
    <n v="1950"/>
    <x v="3"/>
    <n v="0.46"/>
    <x v="1"/>
    <n v="3.8"/>
    <x v="940"/>
    <x v="2"/>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HLC7Z3G"/>
    <s v="Inalsa Electric Kettle Prism Inox - 1350 W with LED Illumination &amp; Boro-Silicate Body, 1.8 L Capacity along with Cordless Base, 2 Year Warranty (Black)"/>
    <s v="Home&amp;Kitchen|Kitchen&amp;HomeAppliances|SmallKitchenAppliances|Kettles&amp;HotWaterDispensers|Kettle&amp;ToasterSets"/>
    <x v="4"/>
    <s v="Reliable (50+)"/>
    <n v="1182"/>
    <n v="2995"/>
    <x v="3"/>
    <n v="0.61"/>
    <x v="0"/>
    <n v="4.2"/>
    <x v="941"/>
    <x v="1"/>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BN6M3TCM"/>
    <s v="VRPRIME Lint Roller Lint Remover for Clothes, Pet | 360 Sheets Reusable Sticky Easy-Tear Sheet Brush for Clothes, Furniture, Carpet, Dog Fur, Sweater, Dust &amp; Dirt (4 Rolls - 90 Sheet Each Roll)"/>
    <s v="Home&amp;Kitchen|Kitchen&amp;HomeAppliances|Vacuum,Cleaning&amp;Ironing|Irons,Steamers&amp;Accessories|LintShavers"/>
    <x v="4"/>
    <s v="Reliable (50+)"/>
    <n v="499"/>
    <n v="999"/>
    <x v="0"/>
    <n v="0.5"/>
    <x v="1"/>
    <n v="4.5999999999999996"/>
    <x v="942"/>
    <x v="2"/>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1L6MT7E0"/>
    <s v="Philips AC1215/20 Air purifier, removes 99.97% airborne pollutants, 4-stage filtration with True HEPA filter (white)"/>
    <s v="Home&amp;Kitchen|Heating,Cooling&amp;AirQuality|AirPurifiers|HEPAAirPurifiers"/>
    <x v="4"/>
    <s v="Reliable (50+)"/>
    <n v="8799"/>
    <n v="11995"/>
    <x v="2"/>
    <n v="0.27"/>
    <x v="3"/>
    <n v="4.0999999999999996"/>
    <x v="943"/>
    <x v="1"/>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B9F9PT8R"/>
    <s v="Eopora PTC Ceramic Fast Heating Room Heater for Bedroom, 1500/1000 Watts Room Heater for Home, Electric Heater, Electric Fan Heater for Home Office Bedroom (White)"/>
    <s v="Home&amp;Kitchen|Heating,Cooling&amp;AirQuality|RoomHeaters|ElectricHeaters"/>
    <x v="4"/>
    <s v="Reliable (50+)"/>
    <n v="1529"/>
    <n v="2999"/>
    <x v="2"/>
    <n v="0.49"/>
    <x v="1"/>
    <n v="3.3"/>
    <x v="944"/>
    <x v="2"/>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83LQJ6B"/>
    <s v="Usha Goliath GO1200WG Heavy Weight 1200-Watt Dry Iron, 1.8 Kg(Red)"/>
    <s v="Home&amp;Kitchen|Kitchen&amp;HomeAppliances|Vacuum,Cleaning&amp;Ironing|Irons,Steamers&amp;Accessories|Irons|DryIrons"/>
    <x v="4"/>
    <s v="Reliable (50+)"/>
    <n v="1199"/>
    <n v="1690"/>
    <x v="3"/>
    <n v="0.28999999999999998"/>
    <x v="3"/>
    <n v="4.2"/>
    <x v="945"/>
    <x v="1"/>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99Z83VRC"/>
    <s v="Wipro Vesta Electric Egg Boiler, 360 Watts, 3 Boiling Modes, Stainless Steel Body and Heating Plate, Boils up to 7 Eggs at a time, Automatic Shut Down, White, Standard (VB021070)"/>
    <s v="Home&amp;Kitchen|Kitchen&amp;HomeAppliances|SmallKitchenAppliances|EggBoilers"/>
    <x v="4"/>
    <s v="Reliable (50+)"/>
    <n v="1052"/>
    <n v="1790"/>
    <x v="3"/>
    <n v="0.41"/>
    <x v="1"/>
    <n v="4.3"/>
    <x v="946"/>
    <x v="1"/>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0S9BSJC8"/>
    <s v="Philips Viva Collection HR1832/00 1.5-Litre400-Watt Juicer (Ink Black)"/>
    <s v="Home&amp;Kitchen|Kitchen&amp;HomeAppliances|SmallKitchenAppliances|Juicers"/>
    <x v="4"/>
    <s v="Reliable (50+)"/>
    <n v="6499"/>
    <n v="8995"/>
    <x v="2"/>
    <n v="0.28000000000000003"/>
    <x v="3"/>
    <n v="4.3"/>
    <x v="947"/>
    <x v="1"/>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B4SJKRDF"/>
    <s v="Kitchenwell Multipurpose Portable Electronic Digital Weighing Scale Weight Machine | Weight Machine | 10 Kg"/>
    <s v="Home&amp;Kitchen|Kitchen&amp;HomeAppliances|SmallKitchenAppliances|DigitalKitchenScales|DigitalScales"/>
    <x v="4"/>
    <s v="Reliable (50+)"/>
    <n v="239"/>
    <n v="239"/>
    <x v="0"/>
    <n v="0"/>
    <x v="3"/>
    <n v="4.3"/>
    <x v="222"/>
    <x v="2"/>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M4KTNL1"/>
    <s v="FIGMENT Handheld Milk Frother Rechargeable, 3-Speed Electric Frother for Coffee with 2 Whisks and Coffee Decoration Tool, Coffee Frother Mixer, CRESCENT ENTERPRISES VRW0.50BK (A1)"/>
    <s v="Home&amp;Kitchen|Kitchen&amp;HomeAppliances|SmallKitchenAppliances|HandBlenders"/>
    <x v="4"/>
    <s v="Reliable (50+)"/>
    <n v="699"/>
    <n v="1599"/>
    <x v="3"/>
    <n v="0.56000000000000005"/>
    <x v="0"/>
    <n v="4.7"/>
    <x v="948"/>
    <x v="1"/>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S6RKT4L"/>
    <s v="Balzano High Speed Nutri Blender/Mixer/Smoothie Maker - 500 Watt - Silver, 2 Jar"/>
    <s v="Home&amp;Kitchen|Kitchen&amp;HomeAppliances|SmallKitchenAppliances"/>
    <x v="4"/>
    <s v="Reliable (50+)"/>
    <n v="2599"/>
    <n v="4290"/>
    <x v="2"/>
    <n v="0.39"/>
    <x v="1"/>
    <n v="4.4000000000000004"/>
    <x v="949"/>
    <x v="1"/>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r>
  <r>
    <s v="B09SZ5TWHW"/>
    <s v="Swiss Military VC03 Wireless Car Vacuum Cleaner | Wireless Vacuum Cleaner for Home, Car, Living Room | Wireless Vacuum Cleaner Dust Collection/Lighting Car Pet Hair Vacuum with Powerful Motor"/>
    <s v="Home&amp;Kitchen|Kitchen&amp;HomeAppliances|Vacuum,Cleaning&amp;Ironing|Vacuums&amp;FloorCare|Vacuums|HandheldVacuums"/>
    <x v="4"/>
    <s v="Reliable (50+)"/>
    <n v="1547"/>
    <n v="2890"/>
    <x v="2"/>
    <n v="0.46"/>
    <x v="1"/>
    <n v="3.9"/>
    <x v="950"/>
    <x v="2"/>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BLC2BYPX"/>
    <s v="Zuvexa USB Rechargeable Electric Foam Maker - Handheld Milk Wand Mixer Frother for Hot Milk, Hand Blender Coffee, Egg Beater (Black)"/>
    <s v="Home&amp;Kitchen|Kitchen&amp;HomeAppliances|SmallKitchenAppliances|HandBlenders"/>
    <x v="4"/>
    <s v="Reliable (50+)"/>
    <n v="499"/>
    <n v="1299"/>
    <x v="0"/>
    <n v="0.62"/>
    <x v="0"/>
    <n v="4.7"/>
    <x v="951"/>
    <x v="2"/>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r>
  <r>
    <s v="B00P0R95EA"/>
    <s v="Usha IH2415 1500-Watt Immersion Heater (Silver)"/>
    <s v="Home&amp;Kitchen|Heating,Cooling&amp;AirQuality|WaterHeaters&amp;Geysers|ImmersionRods"/>
    <x v="4"/>
    <s v="Reliable (50+)"/>
    <n v="510"/>
    <n v="640"/>
    <x v="3"/>
    <n v="0.2"/>
    <x v="3"/>
    <n v="4.0999999999999996"/>
    <x v="952"/>
    <x v="1"/>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W4HTS8Q"/>
    <s v="ACTIVA Instant 3 LTR 3 KVA SPECIAL Anti Rust Coated Tank Geyser with Full ABS Body with 5 Year Warranty Premium (White)"/>
    <s v="Home&amp;Kitchen|Heating,Cooling&amp;AirQuality|WaterHeaters&amp;Geysers|InstantWaterHeaters"/>
    <x v="4"/>
    <s v="Reliable (50+)"/>
    <n v="1899"/>
    <n v="3790"/>
    <x v="2"/>
    <n v="0.5"/>
    <x v="1"/>
    <n v="3.8"/>
    <x v="953"/>
    <x v="1"/>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8JBK4GX"/>
    <s v="Havells Instanio 1-Litre 3KW Instant Water Heater (Geyser), White Blue"/>
    <s v="Home&amp;Kitchen|Heating,Cooling&amp;AirQuality|WaterHeaters&amp;Geysers|InstantWaterHeaters"/>
    <x v="4"/>
    <s v="Reliable (50+)"/>
    <n v="2599"/>
    <n v="4560"/>
    <x v="2"/>
    <n v="0.43"/>
    <x v="1"/>
    <n v="4.4000000000000004"/>
    <x v="954"/>
    <x v="2"/>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8S7V8YTN"/>
    <s v="Lifelong 2-in1 Egg Boiler and Poacher 500-Watt (Transparent and Silver Grey), Boil 8 eggs, Poach 4 eggs, Easy to clean| 3 Boiling Modes, Stainless Steel Body and Heating Plate, Automatic Turn-Off"/>
    <s v="Home&amp;Kitchen|Kitchen&amp;HomeAppliances|SmallKitchenAppliances|EggBoilers"/>
    <x v="4"/>
    <s v="Reliable (50+)"/>
    <n v="1199"/>
    <n v="3500"/>
    <x v="3"/>
    <n v="0.66"/>
    <x v="0"/>
    <n v="4.3"/>
    <x v="955"/>
    <x v="1"/>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H5PBN54"/>
    <s v="INDIASÂ®â„¢ Electro-Instant Water Geyser A.B.S. Body Shock Proof Can be Used in Bathroom, Kitchen, wash Area, Hotels, Hospital etc."/>
    <s v="Home&amp;Kitchen|Heating,Cooling&amp;AirQuality|WaterHeaters&amp;Geysers|InstantWaterHeaters"/>
    <x v="4"/>
    <s v="Reliable (50+)"/>
    <n v="999"/>
    <n v="2600"/>
    <x v="3"/>
    <n v="0.62"/>
    <x v="0"/>
    <n v="3.4"/>
    <x v="956"/>
    <x v="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CBSCYB"/>
    <s v="AmazonBasics Induction Cooktop 1600 Watt (Black)"/>
    <s v="Home&amp;Kitchen|Kitchen&amp;HomeAppliances|SmallKitchenAppliances|InductionCooktop"/>
    <x v="4"/>
    <s v="Reliable (50+)"/>
    <n v="1999"/>
    <n v="3300"/>
    <x v="2"/>
    <n v="0.39"/>
    <x v="1"/>
    <n v="4.2"/>
    <x v="957"/>
    <x v="2"/>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8T9CJVQ"/>
    <s v="Sui Generis Electric Handheld Milk Wand Mixer Frother for Latte Coffee Hot Milk, Milk Frother, Electric Coffee Beater, Egg Beater, Latte Maker, Mini Hand Blender Cappuccino Maker (Multicolor)"/>
    <s v="Home&amp;Kitchen|Kitchen&amp;HomeAppliances|SmallKitchenAppliances|HandBlenders"/>
    <x v="4"/>
    <s v="Reliable (50+)"/>
    <n v="210"/>
    <n v="699"/>
    <x v="0"/>
    <n v="0.7"/>
    <x v="0"/>
    <n v="3.7"/>
    <x v="689"/>
    <x v="2"/>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1KCSGBU2"/>
    <s v="Philips Air Purifier Ac2887/20,Vitashield Intelligent Purification,Long Hepa Filter Life Upto 17000 Hours,Removes 99.9% Airborne Viruses &amp; Bacteria,99.97% Airborne Pollutants,Ideal For Master Bedroom"/>
    <s v="Home&amp;Kitchen|Heating,Cooling&amp;AirQuality|AirPurifiers|HEPAAirPurifiers"/>
    <x v="4"/>
    <s v="Reliable (50+)"/>
    <n v="14499"/>
    <n v="23559"/>
    <x v="2"/>
    <n v="0.38"/>
    <x v="1"/>
    <n v="4.3"/>
    <x v="958"/>
    <x v="1"/>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5XCRDQW"/>
    <s v="Esquire Laundry Basket Brown, 50 Ltr Capacity(Plastic)"/>
    <s v="Home&amp;Kitchen|HomeStorage&amp;Organization|LaundryOrganization|LaundryBaskets"/>
    <x v="4"/>
    <s v="Reliable (50+)"/>
    <n v="950"/>
    <n v="1599"/>
    <x v="3"/>
    <n v="0.41"/>
    <x v="1"/>
    <n v="4.3"/>
    <x v="959"/>
    <x v="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CTWFV5W"/>
    <s v="PHILIPS Air Fryer HD9200/90, uses up to 90% less fat, 1400W, 4.1 Liter, with Rapid Air Technology (Black), Large"/>
    <s v="Home&amp;Kitchen|Kitchen&amp;HomeAppliances|SmallKitchenAppliances|DeepFatFryers|AirFryers"/>
    <x v="4"/>
    <s v="Reliable (50+)"/>
    <n v="7199"/>
    <n v="9995"/>
    <x v="2"/>
    <n v="0.28000000000000003"/>
    <x v="3"/>
    <n v="4.4000000000000004"/>
    <x v="960"/>
    <x v="1"/>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7NWGXS6"/>
    <s v="Havells Bero Quartz Heater Black 800w 2 Heat Settings 2 Year Product Warranty"/>
    <s v="Home&amp;Kitchen|Heating,Cooling&amp;AirQuality|RoomHeaters|ElectricHeaters"/>
    <x v="4"/>
    <s v="Reliable (50+)"/>
    <n v="2439"/>
    <n v="2545"/>
    <x v="2"/>
    <n v="0.04"/>
    <x v="3"/>
    <n v="4.0999999999999996"/>
    <x v="224"/>
    <x v="2"/>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DZ986Q2"/>
    <s v="Philips EasyTouch Plus Standing Garment Steamer GC523/60 - 1600 Watt, 5 Steam Settings, Up to 32 g/min steam, with Double Pole"/>
    <s v="Home&amp;Kitchen|Kitchen&amp;HomeAppliances|Vacuum,Cleaning&amp;Ironing|Irons,Steamers&amp;Accessories|Irons|SteamIrons"/>
    <x v="4"/>
    <s v="Reliable (50+)"/>
    <n v="7799"/>
    <n v="8995"/>
    <x v="2"/>
    <n v="0.13"/>
    <x v="3"/>
    <n v="4"/>
    <x v="900"/>
    <x v="1"/>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r>
  <r>
    <s v="B07KKJPTWB"/>
    <s v="Brayden Chopro, Electric Vegetable Chopper for Kitchen with 500 ML Capacity, 400 Watts Copper Motor and 4 Bi-Level SS Blades (Black)"/>
    <s v="Home&amp;Kitchen|Kitchen&amp;HomeAppliances|SmallKitchenAppliances|MiniFoodProcessors&amp;Choppers"/>
    <x v="4"/>
    <s v="Reliable (50+)"/>
    <n v="1599"/>
    <n v="1999"/>
    <x v="2"/>
    <n v="0.2"/>
    <x v="3"/>
    <n v="4.4000000000000004"/>
    <x v="845"/>
    <x v="1"/>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1R3LHFM"/>
    <s v="Wonderchef Nutri-blend Mixer, Grinder &amp; Blender | Powerful 400W 22000 RPM motor | Stainless steel Blades | 3 unbreakable jars | 2 Years warranty | Online recipe book by Chef Sanjeev Kapoor | Black"/>
    <s v="Home&amp;Kitchen|Kitchen&amp;HomeAppliances|SmallKitchenAppliances|MixerGrinders"/>
    <x v="4"/>
    <s v="Reliable (50+)"/>
    <n v="2899"/>
    <n v="5500"/>
    <x v="2"/>
    <n v="0.47"/>
    <x v="1"/>
    <n v="3.8"/>
    <x v="961"/>
    <x v="1"/>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6X18Q71"/>
    <s v="Usha Janome Dream Stitch Automatic Zig-Zag Electric Sewing Machine with 14 Stitch Function (White and Blue) with Free Sewing KIT Worth RS 500"/>
    <s v="Home&amp;Kitchen|Kitchen&amp;HomeAppliances|SewingMachines&amp;Accessories|Sewing&amp;EmbroideryMachines"/>
    <x v="4"/>
    <s v="Reliable (50+)"/>
    <n v="9799"/>
    <n v="12150"/>
    <x v="2"/>
    <n v="0.19"/>
    <x v="3"/>
    <n v="4.3"/>
    <x v="962"/>
    <x v="0"/>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7WVQG8WZ"/>
    <s v="Black+Decker Handheld Portable Garment Steamer 1500 Watts with Anti Calc (Violet)"/>
    <s v="Home&amp;Kitchen|Kitchen&amp;HomeAppliances|Vacuum,Cleaning&amp;Ironing|Irons,Steamers&amp;Accessories|Irons|SteamIrons"/>
    <x v="4"/>
    <s v="Reliable (50+)"/>
    <n v="3299"/>
    <n v="4995"/>
    <x v="2"/>
    <n v="0.34"/>
    <x v="1"/>
    <n v="3.8"/>
    <x v="963"/>
    <x v="1"/>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BFBNXS94"/>
    <s v="Personal Size Blender, Portable Blender, Battery Powered USB Blender, with Four Blades, Mini Blender Travel Bottle for Juice, Shakes, and Smoothies (Pink)"/>
    <s v="Home&amp;Kitchen|Kitchen&amp;HomeAppliances|SmallKitchenAppliances|HandBlenders"/>
    <x v="4"/>
    <s v="Reliable (50+)"/>
    <n v="669"/>
    <n v="1499"/>
    <x v="3"/>
    <n v="0.55000000000000004"/>
    <x v="0"/>
    <n v="2.2999999999999998"/>
    <x v="964"/>
    <x v="2"/>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1113J7M"/>
    <s v="Sujata Powermatic Plus 900 Watts Juicer Mixer Grinder"/>
    <s v="Home&amp;Kitchen|Kitchen&amp;HomeAppliances|SmallKitchenAppliances|JuicerMixerGrinders"/>
    <x v="4"/>
    <s v="Reliable (50+)"/>
    <n v="5890"/>
    <n v="7506"/>
    <x v="2"/>
    <n v="0.22"/>
    <x v="3"/>
    <n v="4.5"/>
    <x v="523"/>
    <x v="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YLWT89W"/>
    <s v="Sure From Aquaguard Delight NXT RO+UV+UF+Taste Adjuster(MTDS),6L water purifier,8 stages purification,Suitable for borewell,tanker,municipal water(Black) from Eureka Forbes"/>
    <s v="Home&amp;Kitchen|Kitchen&amp;HomeAppliances|WaterPurifiers&amp;Accessories|WaterFilters&amp;Purifiers"/>
    <x v="4"/>
    <s v="Reliable (50+)"/>
    <n v="9199"/>
    <n v="18000"/>
    <x v="2"/>
    <n v="0.49"/>
    <x v="1"/>
    <n v="4"/>
    <x v="965"/>
    <x v="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14LP6S9"/>
    <s v="PrettyKrafts Laundry Basket for clothes with Lid &amp; Handles, Toys Organiser, 75 Ltr Grey"/>
    <s v="Home&amp;Kitchen|HomeStorage&amp;Organization|LaundryOrganization|LaundryBaskets"/>
    <x v="4"/>
    <s v="Reliable (50+)"/>
    <n v="351"/>
    <n v="1099"/>
    <x v="0"/>
    <n v="0.68"/>
    <x v="0"/>
    <n v="3.7"/>
    <x v="966"/>
    <x v="1"/>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7BKSSDR2"/>
    <s v="Dr Trust Electronic Kitchen Digital Scale Weighing Machine (Blue)"/>
    <s v="Health&amp;PersonalCare|HomeMedicalSupplies&amp;Equipment|HealthMonitors|WeighingScales|DigitalBathroomScales"/>
    <x v="8"/>
    <s v="Small Sample (&lt;10)"/>
    <n v="899"/>
    <n v="1900"/>
    <x v="3"/>
    <n v="0.53"/>
    <x v="0"/>
    <n v="4"/>
    <x v="967"/>
    <x v="1"/>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VGS66FV"/>
    <s v="Tesora - Inspired by you Large Premium Electric Kettle 1.8L, Stainless Steel Inner Body - Auto Power Cut, Boil Dry Protection &amp; Cool Touch Double Wall, Portable | 1500 Watts |1 Year Warranty | (White)"/>
    <s v="Home&amp;Kitchen|Kitchen&amp;HomeAppliances|SmallKitchenAppliances|Kettles&amp;HotWaterDispensers|Kettle&amp;ToasterSets"/>
    <x v="4"/>
    <s v="Reliable (50+)"/>
    <n v="1349"/>
    <n v="1850"/>
    <x v="3"/>
    <n v="0.27"/>
    <x v="3"/>
    <n v="4.4000000000000004"/>
    <x v="968"/>
    <x v="2"/>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7RCGTZ4M"/>
    <s v="AGARO Ace 1600 Watts, 21.5 kPa Suction Power, 21 litres Wet &amp; Dry Stainless Steel Vacuum Cleaner with Blower Function and Washable Dust Bag"/>
    <s v="Home&amp;Kitchen|Kitchen&amp;HomeAppliances|Vacuum,Cleaning&amp;Ironing|Vacuums&amp;FloorCare|Vacuums|Wet-DryVacuums"/>
    <x v="4"/>
    <s v="Reliable (50+)"/>
    <n v="6236"/>
    <n v="9999"/>
    <x v="2"/>
    <n v="0.38"/>
    <x v="1"/>
    <n v="4.0999999999999996"/>
    <x v="969"/>
    <x v="1"/>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47VDH9L"/>
    <s v="INALSA Hand Blender 1000 Watt with Chopper, Whisker, 600 ml Multipurpose Jar|Variable Speed And Turbo Speed Function |100% Copper Motor |Low Noise |ANTI-SPLASH TECHNOLOGY|2 Year Warranty"/>
    <s v="Home&amp;Kitchen|Kitchen&amp;HomeAppliances|SmallKitchenAppliances|HandBlenders"/>
    <x v="4"/>
    <s v="Reliable (50+)"/>
    <n v="2742"/>
    <n v="3995"/>
    <x v="2"/>
    <n v="0.31"/>
    <x v="1"/>
    <n v="4.4000000000000004"/>
    <x v="970"/>
    <x v="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8XLR6DSB"/>
    <s v="akiara - Makes life easy Electric Handy Sewing/Stitch Handheld Cordless Portable White Sewing Machine for Home Tailoring, Hand Machine | Mini Silai | White Hand Machine with Adapter"/>
    <s v="Home&amp;Kitchen|Kitchen&amp;HomeAppliances|SewingMachines&amp;Accessories|Sewing&amp;EmbroideryMachines"/>
    <x v="4"/>
    <s v="Reliable (50+)"/>
    <n v="721"/>
    <n v="1499"/>
    <x v="3"/>
    <n v="0.52"/>
    <x v="0"/>
    <n v="3.1"/>
    <x v="971"/>
    <x v="1"/>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H6CZSHT"/>
    <s v="Philips EasySpeed Plus Steam Iron GC2145/20-2200W, Quick Heat Up with up to 30 g/min steam, 110 g steam Boost, Scratch Resistant Ceramic Soleplate, Vertical steam &amp; Drip-Stop"/>
    <s v="Home&amp;Kitchen|Kitchen&amp;HomeAppliances|Vacuum,Cleaning&amp;Ironing|Irons,Steamers&amp;Accessories|Irons|SteamIrons"/>
    <x v="4"/>
    <s v="Reliable (50+)"/>
    <n v="2903"/>
    <n v="3295"/>
    <x v="2"/>
    <n v="0.12"/>
    <x v="3"/>
    <n v="4.3"/>
    <x v="972"/>
    <x v="1"/>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CVR2L5K"/>
    <s v="INALSA Electric Chopper Bullet- 400 Watts with 100% Pure Copper Motor| Chop, Mince, Puree, Dice | Twin Blade Technology| 900 ml Capacity| One Touch Operation, 1.30mtr Long Power Cord (Black/Silver)"/>
    <s v="Home&amp;Kitchen|Kitchen&amp;HomeAppliances|SmallKitchenAppliances|MiniFoodProcessors&amp;Choppers"/>
    <x v="4"/>
    <s v="Reliable (50+)"/>
    <n v="1656"/>
    <n v="2695"/>
    <x v="2"/>
    <n v="0.39"/>
    <x v="1"/>
    <n v="4.4000000000000004"/>
    <x v="973"/>
    <x v="1"/>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9J4YQYX3"/>
    <s v="Borosil Electric Egg Boiler, 8 Egg Capacity, For Hard, Soft, Medium Boiled Eggs, Steamed Vegetables, Transparent Lid, Stainless Steel Exterior (500 Watts)"/>
    <s v="Home&amp;Kitchen|Kitchen&amp;HomeAppliances|SmallKitchenAppliances|EggBoilers"/>
    <x v="4"/>
    <s v="Reliable (50+)"/>
    <n v="1399"/>
    <n v="2290"/>
    <x v="3"/>
    <n v="0.39"/>
    <x v="1"/>
    <n v="4.4000000000000004"/>
    <x v="974"/>
    <x v="2"/>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2DD8BQ8"/>
    <s v="Wipro Vesta Grill 1000 Watt Sandwich Maker |Dual function-SW Maker&amp;Griller|Non stick Coat -BPA&amp;PTFE Free |Auto Temp Cut-off| Height Control -180á¶¿&amp;105á¶¿ |2 year warranty|SS Finish|Standard size"/>
    <s v="Home&amp;Kitchen|Kitchen&amp;HomeAppliances|SmallKitchenAppliances|SandwichMakers"/>
    <x v="4"/>
    <s v="Reliable (50+)"/>
    <n v="2079"/>
    <n v="3099"/>
    <x v="2"/>
    <n v="0.33"/>
    <x v="1"/>
    <n v="4.0999999999999996"/>
    <x v="201"/>
    <x v="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123P3PWE"/>
    <s v="Rico IRPRO 1500 Watt Japanese Technology Electric Water Heater Immersion Rod Shockproof Protection &amp; Stainless Steel Heating Element for Instant Heating| ISI Certified 1 Year Replacement Warranty"/>
    <s v="Home&amp;Kitchen|Heating,Cooling&amp;AirQuality|WaterHeaters&amp;Geysers|ImmersionRods"/>
    <x v="4"/>
    <s v="Reliable (50+)"/>
    <n v="999"/>
    <n v="1075"/>
    <x v="3"/>
    <n v="7.0000000000000007E-2"/>
    <x v="3"/>
    <n v="4.0999999999999996"/>
    <x v="453"/>
    <x v="1"/>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HDCWDXD"/>
    <s v="Eureka Forbes Active Clean 700 Watts Powerful Suction &amp; Blower Vacuum Cleaner with Washable HEPA Filter &amp; 6 Accessories,1 Year Warranty,Compact,Light Weight &amp; Easy to use (Red &amp; Black)"/>
    <s v="Home&amp;Kitchen|Kitchen&amp;HomeAppliances|Vacuum,Cleaning&amp;Ironing|Vacuums&amp;FloorCare|Vacuums|HandheldVacuums"/>
    <x v="4"/>
    <s v="Reliable (50+)"/>
    <n v="3179"/>
    <n v="6999"/>
    <x v="2"/>
    <n v="0.55000000000000004"/>
    <x v="0"/>
    <n v="4"/>
    <x v="975"/>
    <x v="2"/>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36JGZ74"/>
    <s v="CSI INTERNATIONALÂ® Instant Water Geyser, Water Heater, Portable Water Heater, Geyser Made of First Class ABS Plastic 3KW (White)"/>
    <s v="Home&amp;Kitchen|Heating,Cooling&amp;AirQuality|WaterHeaters&amp;Geysers|InstantWaterHeaters"/>
    <x v="4"/>
    <s v="Reliable (50+)"/>
    <n v="1049"/>
    <n v="2499"/>
    <x v="3"/>
    <n v="0.57999999999999996"/>
    <x v="0"/>
    <n v="3.6"/>
    <x v="976"/>
    <x v="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CKJJN8R"/>
    <s v="Hindware Atlantic Xceed 5L 3kW Instant Water Heater with Copper Heating Element and High Grade Stainless Steel Tank"/>
    <s v="Home&amp;Kitchen|Heating,Cooling&amp;AirQuality|WaterHeaters&amp;Geysers|InstantWaterHeaters"/>
    <x v="4"/>
    <s v="Reliable (50+)"/>
    <n v="3599"/>
    <n v="7290"/>
    <x v="2"/>
    <n v="0.51"/>
    <x v="0"/>
    <n v="3.9"/>
    <x v="977"/>
    <x v="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08P7IF02"/>
    <s v="Morphy Richards New Europa 800-Watt Espresso and Cappuccino 4-Cup Coffee Maker (Black)"/>
    <s v="Home&amp;Kitchen|Kitchen&amp;HomeAppliances|Coffee,Tea&amp;Espresso|EspressoMachines"/>
    <x v="4"/>
    <s v="Reliable (50+)"/>
    <n v="4799"/>
    <n v="5795"/>
    <x v="2"/>
    <n v="0.17"/>
    <x v="3"/>
    <n v="3.9"/>
    <x v="978"/>
    <x v="1"/>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8CNLYKW5"/>
    <s v="Lifelong Power - Pro 500 Watt 3 Jar Mixer Grinder with 3 Speed Control and 1100 Watt Dry Non-Stick soleplate Iron Super Combo (White and Grey, 1 Year Warranty)"/>
    <s v="Home&amp;Kitchen|Kitchen&amp;HomeAppliances|SmallKitchenAppliances|MixerGrinders"/>
    <x v="4"/>
    <s v="Reliable (50+)"/>
    <n v="1699"/>
    <n v="3398"/>
    <x v="2"/>
    <n v="0.5"/>
    <x v="1"/>
    <n v="3.8"/>
    <x v="979"/>
    <x v="1"/>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7TYHPB"/>
    <s v="iBELL Castor CTEK15L Premium 1.5 Litre Stainless Steel Electric Kettle,1500W Auto Cut-Off Feature,Silver"/>
    <s v="Home&amp;Kitchen|Kitchen&amp;HomeAppliances|SmallKitchenAppliances|Kettles&amp;HotWaterDispensers|Kettle&amp;ToasterSets"/>
    <x v="4"/>
    <s v="Reliable (50+)"/>
    <n v="664"/>
    <n v="1490"/>
    <x v="3"/>
    <n v="0.55000000000000004"/>
    <x v="0"/>
    <n v="4.0999999999999996"/>
    <x v="980"/>
    <x v="2"/>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VJFYH6N"/>
    <s v="BAJAJ PYGMY MINI 110 MM 10 W HIGH SPEED OPERATION, USB CHARGING, MULTI-CLIP FUNCTION PERSONAL FAN"/>
    <s v="Home&amp;Kitchen|Heating,Cooling&amp;AirQuality|Fans|TableFans"/>
    <x v="4"/>
    <s v="Reliable (50+)"/>
    <n v="948"/>
    <n v="1620"/>
    <x v="3"/>
    <n v="0.41"/>
    <x v="1"/>
    <n v="4.0999999999999996"/>
    <x v="981"/>
    <x v="1"/>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235JZFB"/>
    <s v="Crompton InstaGlide 1000-Watts Dry Iron with American Heritage Coating, Pack of 1 Iron"/>
    <s v="Home&amp;Kitchen|Kitchen&amp;HomeAppliances|Vacuum,Cleaning&amp;Ironing|Irons,Steamers&amp;Accessories|Irons|DryIrons"/>
    <x v="4"/>
    <s v="Reliable (50+)"/>
    <n v="850"/>
    <n v="1000"/>
    <x v="3"/>
    <n v="0.15"/>
    <x v="3"/>
    <n v="4.0999999999999996"/>
    <x v="982"/>
    <x v="1"/>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8XFKBZL"/>
    <s v="Prestige Clean Home Water Purifier Cartridge"/>
    <s v="Home&amp;Kitchen|Kitchen&amp;HomeAppliances|WaterPurifiers&amp;Accessories|WaterCartridges"/>
    <x v="4"/>
    <s v="Reliable (50+)"/>
    <n v="600"/>
    <n v="640"/>
    <x v="3"/>
    <n v="0.06"/>
    <x v="3"/>
    <n v="3.8"/>
    <x v="983"/>
    <x v="1"/>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1M265AAK"/>
    <s v="Morphy Richards Aristo 2000 Watts PTC Room Heater (White)"/>
    <s v="Home&amp;Kitchen|Heating,Cooling&amp;AirQuality|RoomHeaters|ElectricHeaters"/>
    <x v="4"/>
    <s v="Reliable (50+)"/>
    <n v="3711"/>
    <n v="4495"/>
    <x v="2"/>
    <n v="0.17"/>
    <x v="3"/>
    <n v="4.3"/>
    <x v="166"/>
    <x v="2"/>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B694PXQJ"/>
    <s v="Gadgetronics Digital Kitchen Weighing Scale &amp; Food Weight Machine for Health, Fitness, Home Baking &amp; Cooking (10 KGs,1 Year Warranty &amp; Batteries Included)"/>
    <s v="Home&amp;Kitchen|Kitchen&amp;HomeAppliances|SmallKitchenAppliances|DigitalKitchenScales"/>
    <x v="4"/>
    <s v="Reliable (50+)"/>
    <n v="799"/>
    <n v="2999"/>
    <x v="3"/>
    <n v="0.73"/>
    <x v="2"/>
    <n v="4.5"/>
    <x v="984"/>
    <x v="2"/>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0B3VFJY2"/>
    <s v="HUL Pureit Germkill kit for Advanced 23 L water purifier - 3000 L Capacity, Sand, Multicolour"/>
    <s v="Home&amp;Kitchen|Kitchen&amp;HomeAppliances|WaterPurifiers&amp;Accessories|WaterPurifierAccessories"/>
    <x v="4"/>
    <s v="Reliable (50+)"/>
    <n v="980"/>
    <n v="980"/>
    <x v="3"/>
    <n v="0"/>
    <x v="3"/>
    <n v="4.2"/>
    <x v="374"/>
    <x v="1"/>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W9BK4MD"/>
    <s v="Tom &amp; Jerry Folding Laundry Basket for Clothes with Lid &amp; Handle, Toys Organiser, 75 Litre, Green"/>
    <s v="Home&amp;Kitchen|HomeStorage&amp;Organization|LaundryOrganization|LaundryBaskets"/>
    <x v="4"/>
    <s v="Reliable (50+)"/>
    <n v="351"/>
    <n v="899"/>
    <x v="0"/>
    <n v="0.61"/>
    <x v="0"/>
    <n v="3.9"/>
    <x v="985"/>
    <x v="2"/>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X5HD5T1"/>
    <s v="Ikea Little Loved Corner PRODUKT Milk-frother, Coffee/Tea Frother, Handheld Milk Wand Mixer Frother, Black"/>
    <s v="Home&amp;Kitchen|Kitchen&amp;HomeAppliances|Coffee,Tea&amp;Espresso|MilkFrothers"/>
    <x v="4"/>
    <s v="Reliable (50+)"/>
    <n v="229"/>
    <n v="499"/>
    <x v="0"/>
    <n v="0.54"/>
    <x v="0"/>
    <n v="3.5"/>
    <x v="189"/>
    <x v="2"/>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8H6B3G96"/>
    <s v="Philips EasySpeed Plus Steam Iron GC2147/30-2400W, Quick Heat up with up to 30 g/min steam, 150g steam Boost, Scratch Resistant Ceramic Soleplate, Vertical steam, Drip-Stop"/>
    <s v="Home&amp;Kitchen|Kitchen&amp;HomeAppliances|Vacuum,Cleaning&amp;Ironing|Irons,Steamers&amp;Accessories|Irons|SteamIrons"/>
    <x v="4"/>
    <s v="Reliable (50+)"/>
    <n v="3349"/>
    <n v="3995"/>
    <x v="2"/>
    <n v="0.16"/>
    <x v="3"/>
    <n v="4.3"/>
    <x v="986"/>
    <x v="1"/>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r>
  <r>
    <s v="B09N3BFP4M"/>
    <s v="Bajaj New Shakti Neo Plus 15 Litre 4 Star Rated Storage Water Heater (Geyser) with Multiple Safety System, White"/>
    <s v="Home&amp;Kitchen|Heating,Cooling&amp;AirQuality|WaterHeaters&amp;Geysers|StorageWaterHeaters"/>
    <x v="4"/>
    <s v="Reliable (50+)"/>
    <n v="5499"/>
    <n v="11500"/>
    <x v="2"/>
    <n v="0.52"/>
    <x v="0"/>
    <n v="3.9"/>
    <x v="987"/>
    <x v="2"/>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DSQXCM8"/>
    <s v="House of Quirk Reusable Sticky Picker Cleaner Easy-Tear Sheets Travel Pet Hair Lint Rollers Brush (10cm Sheet, Set of 3 Rolls, 180 Sheets, 60 Sheets Each roll Lint Roller Remover, Multicolour)"/>
    <s v="Home&amp;Kitchen|Kitchen&amp;HomeAppliances|Vacuum,Cleaning&amp;Ironing|Irons,Steamers&amp;Accessories|LintShavers"/>
    <x v="4"/>
    <s v="Reliable (50+)"/>
    <n v="299"/>
    <n v="499"/>
    <x v="0"/>
    <n v="0.4"/>
    <x v="1"/>
    <n v="3.9"/>
    <x v="988"/>
    <x v="1"/>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1M69WCZ6"/>
    <s v="Allin Exporters J66 Ultrasonic Humidifier Cool Mist Air Purifier for Dryness, Cold &amp; Cough Large Capacity for Room, Baby, Plants, Bedroom (2.4 L) (1 Year Warranty)"/>
    <s v="Home&amp;Kitchen|Heating,Cooling&amp;AirQuality|Humidifiers"/>
    <x v="4"/>
    <s v="Reliable (50+)"/>
    <n v="2249"/>
    <n v="3550"/>
    <x v="2"/>
    <n v="0.37"/>
    <x v="1"/>
    <n v="4"/>
    <x v="989"/>
    <x v="1"/>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M9H2NY9"/>
    <s v="Multifunctional 2 in 1 Electric Egg Boiling Steamer Egg Frying Pan Egg Boiler Electric Automatic Off with Egg Boiler Machine Non-Stick Electric Egg Frying Pan-Tiger Woods (Multy)"/>
    <s v="Home&amp;Kitchen|Kitchen&amp;HomeAppliances|SmallKitchenAppliances|EggBoilers"/>
    <x v="4"/>
    <s v="Reliable (50+)"/>
    <n v="699"/>
    <n v="1599"/>
    <x v="3"/>
    <n v="0.56000000000000005"/>
    <x v="0"/>
    <n v="4.7"/>
    <x v="990"/>
    <x v="1"/>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9FDW2ZF"/>
    <s v="Maharaja Whiteline Nano Carbon Neo, 500 Watts Room Heater (Black, White), Standard (5200100986)"/>
    <s v="Home&amp;Kitchen|Heating,Cooling&amp;AirQuality|RoomHeaters|ElectricHeaters"/>
    <x v="4"/>
    <s v="Reliable (50+)"/>
    <n v="1235"/>
    <n v="1499"/>
    <x v="3"/>
    <n v="0.18"/>
    <x v="3"/>
    <n v="4.0999999999999996"/>
    <x v="991"/>
    <x v="2"/>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r>
  <r>
    <s v="B0B935YNR7"/>
    <s v="KENT Electric Chopper-B for Kitchen 250 Watt | Chop, Mince, Puree, Whisk, 400 ml Capacity | Stainless Steel Double Chopping Blades | Transparent Chopping Bowl | Anti-Skid | One Touch Operation | Black"/>
    <s v="Home&amp;Kitchen|Kitchen&amp;HomeAppliances|SmallKitchenAppliances|MiniFoodProcessors&amp;Choppers"/>
    <x v="4"/>
    <s v="Reliable (50+)"/>
    <n v="1349"/>
    <n v="2999"/>
    <x v="3"/>
    <n v="0.55000000000000004"/>
    <x v="0"/>
    <n v="3.8"/>
    <x v="865"/>
    <x v="2"/>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JGCGNDG"/>
    <s v="Crompton Amica 15-L 5 Star Rated Storage Water Heater (Geyser) with Free Installation (White)"/>
    <s v="Home&amp;Kitchen|Heating,Cooling&amp;AirQuality|WaterHeaters&amp;Geysers|StorageWaterHeaters"/>
    <x v="4"/>
    <s v="Reliable (50+)"/>
    <n v="6800"/>
    <n v="11500"/>
    <x v="2"/>
    <n v="0.41"/>
    <x v="1"/>
    <n v="4.0999999999999996"/>
    <x v="992"/>
    <x v="0"/>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L12N5H1"/>
    <s v="Eureka Forbes car Vac 100 Watts Powerful Suction Vacuum Cleaner with Washable HEPA Filter, 3 Accessories,Compact,Light Weight &amp; Easy to use (Black and Red)"/>
    <s v="Home&amp;Kitchen|Kitchen&amp;HomeAppliances|Vacuum,Cleaning&amp;Ironing|Vacuums&amp;FloorCare|Vacuums|HandheldVacuums"/>
    <x v="4"/>
    <s v="Reliable (50+)"/>
    <n v="2099"/>
    <n v="2499"/>
    <x v="2"/>
    <n v="0.16"/>
    <x v="3"/>
    <s v="|"/>
    <x v="993"/>
    <x v="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GWTWFS2"/>
    <s v="KENT 16025 Sandwich Grill 700W | Non-Toxic Ceramic Coating | Automatic Temperature Cut-off with LED Indicator | Adjustable Height Control, Metallic Silver, Standard"/>
    <s v="Home&amp;Kitchen|Kitchen&amp;HomeAppliances|SmallKitchenAppliances|SandwichMakers"/>
    <x v="4"/>
    <s v="Reliable (50+)"/>
    <n v="1699"/>
    <n v="1975"/>
    <x v="2"/>
    <n v="0.14000000000000001"/>
    <x v="3"/>
    <n v="4.0999999999999996"/>
    <x v="994"/>
    <x v="1"/>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9KRHXTLN"/>
    <s v="Candes Gloster All in One Silent Blower Fan Room Heater Ideal for Small and Medium Area, 2000 Watts (White)"/>
    <s v="Home&amp;Kitchen|Heating,Cooling&amp;AirQuality|RoomHeaters|FanHeaters"/>
    <x v="4"/>
    <s v="Reliable (50+)"/>
    <n v="1069"/>
    <n v="1699"/>
    <x v="3"/>
    <n v="0.37"/>
    <x v="1"/>
    <n v="3.9"/>
    <x v="135"/>
    <x v="2"/>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H34V36W"/>
    <s v="Inalsa Electric Fan Heater Hotty - 2000 Watts Variable Temperature Control Cool/Warm/Hot Air Selector | Over Heat Protection | ISI Certification, White"/>
    <s v="Home&amp;Kitchen|Heating,Cooling&amp;AirQuality|RoomHeaters|FanHeaters"/>
    <x v="4"/>
    <s v="Reliable (50+)"/>
    <n v="1349"/>
    <n v="2495"/>
    <x v="3"/>
    <n v="0.46"/>
    <x v="1"/>
    <n v="3.8"/>
    <x v="995"/>
    <x v="2"/>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J2QCKKM"/>
    <s v="Havells Zella Flap Auto Immersion Rod 1500 Watts"/>
    <s v="Home&amp;Kitchen|Heating,Cooling&amp;AirQuality|WaterHeaters&amp;Geysers|ImmersionRods"/>
    <x v="4"/>
    <s v="Reliable (50+)"/>
    <n v="1499"/>
    <n v="3500"/>
    <x v="3"/>
    <n v="0.56999999999999995"/>
    <x v="0"/>
    <n v="4.0999999999999996"/>
    <x v="996"/>
    <x v="2"/>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XRBJ94N"/>
    <s v="iBELL SM1301 3-in-1 Sandwich Maker with Detachable Plates for Toast / Waffle / Grill , 750 Watt (Black)"/>
    <s v="Home&amp;Kitchen|Kitchen&amp;HomeAppliances|SmallKitchenAppliances|SandwichMakers"/>
    <x v="4"/>
    <s v="Reliable (50+)"/>
    <n v="2092"/>
    <n v="4600"/>
    <x v="2"/>
    <n v="0.55000000000000004"/>
    <x v="0"/>
    <n v="4.3"/>
    <x v="997"/>
    <x v="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SLNG3LW"/>
    <s v="Inalsa Vacuum Cleaner Wet and Dry Micro WD10 with 3in1 Multifunction Wet/Dry/Blowing| 14KPA Suction and Impact Resistant Polymer Tank,(Yellow/Black)"/>
    <s v="Home&amp;Kitchen|Kitchen&amp;HomeAppliances|Vacuum,Cleaning&amp;Ironing|Vacuums&amp;FloorCare|Vacuums|Wet-DryVacuums"/>
    <x v="4"/>
    <s v="Reliable (50+)"/>
    <n v="3859"/>
    <n v="10295"/>
    <x v="2"/>
    <n v="0.63"/>
    <x v="0"/>
    <n v="3.9"/>
    <x v="998"/>
    <x v="1"/>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BNDGL26T"/>
    <s v="MR. BRAND Portable USB Juicer Electric USB Juice Maker Mixer Bottle Blender Grinder Mixer,6 Blades Rechargeable Bottle with (Multi color) (MULTI MIXER 6 BLED)"/>
    <s v="Home&amp;Kitchen|Kitchen&amp;HomeAppliances|SmallKitchenAppliances|JuicerMixerGrinders"/>
    <x v="4"/>
    <s v="Reliable (50+)"/>
    <n v="499"/>
    <n v="2199"/>
    <x v="0"/>
    <n v="0.77"/>
    <x v="2"/>
    <n v="2.8"/>
    <x v="999"/>
    <x v="2"/>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95PWLLY6"/>
    <s v="Crompton Hill Briz Deco 1200mm (48 inch) High Speed Designer Ceiling Fan (Smoked Brown)"/>
    <s v="Home&amp;Kitchen|Heating,Cooling&amp;AirQuality|Fans|CeilingFans"/>
    <x v="4"/>
    <s v="Reliable (50+)"/>
    <n v="1804"/>
    <n v="2380"/>
    <x v="2"/>
    <n v="0.24"/>
    <x v="3"/>
    <n v="4"/>
    <x v="1000"/>
    <x v="0"/>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Y9PY6Y1"/>
    <s v="Sujata Powermatic Plus, Juicer Mixer Grinder with Chutney Jar, 900 Watts, 3 Jars (White)"/>
    <s v="Home&amp;Kitchen|Kitchen&amp;HomeAppliances|SmallKitchenAppliances|JuicerMixerGrinders"/>
    <x v="4"/>
    <s v="Reliable (50+)"/>
    <n v="6525"/>
    <n v="8820"/>
    <x v="2"/>
    <n v="0.26"/>
    <x v="3"/>
    <n v="4.5"/>
    <x v="1001"/>
    <x v="1"/>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BJ966M5K"/>
    <s v="Aquadpure Copper + Mineral RO+UV+UF 10 to 12 Liter RO + UV + TDS ADJUSTER Water Purifier with Copper Charge Technology black &amp; copper Best For Home and Office (Made In India)"/>
    <s v="Home&amp;Kitchen|Kitchen&amp;HomeAppliances|WaterPurifiers&amp;Accessories|WaterFilters&amp;Purifiers"/>
    <x v="4"/>
    <s v="Reliable (50+)"/>
    <n v="4999"/>
    <n v="24999"/>
    <x v="2"/>
    <n v="0.8"/>
    <x v="2"/>
    <n v="4.5999999999999996"/>
    <x v="851"/>
    <x v="2"/>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3"/>
    <s v="Amazon Basics 650 Watt Drip Coffee Maker with Borosilicate Carafe"/>
    <s v="Home&amp;Kitchen|Kitchen&amp;HomeAppliances|Coffee,Tea&amp;Espresso|DripCoffeeMachines"/>
    <x v="4"/>
    <s v="Reliable (50+)"/>
    <n v="1189"/>
    <n v="2400"/>
    <x v="3"/>
    <n v="0.5"/>
    <x v="1"/>
    <n v="4.0999999999999996"/>
    <x v="1002"/>
    <x v="2"/>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MVXPTDG"/>
    <s v="Crompton Insta Delight Fan Circulator Room Heater with 3 Heat Settings (Slate Grey &amp; Black, 2000 Watt)"/>
    <s v="Home&amp;Kitchen|Heating,Cooling&amp;AirQuality|RoomHeaters|FanHeaters"/>
    <x v="4"/>
    <s v="Reliable (50+)"/>
    <n v="2590"/>
    <n v="4200"/>
    <x v="2"/>
    <n v="0.38"/>
    <x v="1"/>
    <n v="4.0999999999999996"/>
    <x v="984"/>
    <x v="2"/>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MZ6SY89"/>
    <s v="!!HANEUL!!1000 Watt/2000-Watt Room Heater!! Fan Heater!!Pure White!!HN-2500!!Made in India!!Thermoset!!"/>
    <s v="Home&amp;Kitchen|Heating,Cooling&amp;AirQuality|RoomHeaters|FanHeaters"/>
    <x v="4"/>
    <s v="Reliable (50+)"/>
    <n v="899"/>
    <n v="1599"/>
    <x v="3"/>
    <n v="0.44"/>
    <x v="1"/>
    <n v="3.4"/>
    <x v="1003"/>
    <x v="2"/>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P1MFKG1"/>
    <s v="Melbon VM-905 2000-Watt Room Heater (ISI Certified, White Color) Ideal Electric Fan Heater for Small to Medium Room/Area (Plastic Body)"/>
    <s v="Home&amp;Kitchen|Heating,Cooling&amp;AirQuality|RoomHeaters|FanHeaters"/>
    <x v="4"/>
    <s v="Reliable (50+)"/>
    <n v="998"/>
    <n v="2999"/>
    <x v="3"/>
    <n v="0.67"/>
    <x v="0"/>
    <n v="4.5999999999999996"/>
    <x v="1004"/>
    <x v="2"/>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1LY9W8AF"/>
    <s v="Cello Eliza Plastic Laundry Bag/Basket, 50 litres, Light Grey"/>
    <s v="Home&amp;Kitchen|HomeStorage&amp;Organization|LaundryOrganization|LaundryBaskets"/>
    <x v="4"/>
    <s v="Reliable (50+)"/>
    <n v="998.06"/>
    <n v="1282"/>
    <x v="3"/>
    <n v="0.22"/>
    <x v="3"/>
    <n v="4.2"/>
    <x v="1005"/>
    <x v="1"/>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r>
  <r>
    <s v="B07ZJND9B9"/>
    <s v="ACTIVA 1200 MM HIGH SPEED 390 RPM BEE APPROVED 5 STAR RATED APSRA CEILING FAN BROWN 2 Years Warranty"/>
    <s v="Home&amp;Kitchen|Heating,Cooling&amp;AirQuality|Fans|CeilingFans"/>
    <x v="4"/>
    <s v="Reliable (50+)"/>
    <n v="1099"/>
    <n v="1990"/>
    <x v="3"/>
    <n v="0.45"/>
    <x v="1"/>
    <n v="3.9"/>
    <x v="959"/>
    <x v="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B2CWRDB1"/>
    <s v="Shakti Technology S5 High Pressure Car Washer Machine 1900 Watts and Pressure 125 Bar with 10 Meter Hose Pipe"/>
    <s v="Home&amp;Kitchen|Kitchen&amp;HomeAppliances|Vacuum,Cleaning&amp;Ironing|PressureWashers,Steam&amp;WindowCleaners"/>
    <x v="4"/>
    <s v="Reliable (50+)"/>
    <n v="5999"/>
    <n v="9999"/>
    <x v="2"/>
    <n v="0.4"/>
    <x v="1"/>
    <n v="4.2"/>
    <x v="1006"/>
    <x v="2"/>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72NCN9M4"/>
    <s v="AMERICAN MICRONIC- Imported Wet &amp; Dry Vacuum Cleaner, 21 Litre Stainless Steel with Blower &amp; HEPA filter, 1600 Watts 100% Copper Motor 28 KPa suction with washable reusable dust bag (Red/Black/Steel)-AMI-VCD21-1600WDx"/>
    <s v="Home&amp;Kitchen|Kitchen&amp;HomeAppliances|Vacuum,Cleaning&amp;Ironing|Vacuums&amp;FloorCare|Vacuums|Wet-DryVacuums"/>
    <x v="4"/>
    <s v="Reliable (50+)"/>
    <n v="8886"/>
    <n v="11850"/>
    <x v="2"/>
    <n v="0.25"/>
    <x v="3"/>
    <n v="4.2"/>
    <x v="1007"/>
    <x v="1"/>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8SKZ2RMG"/>
    <s v="Demokrazy New Nova Lint Cum Fuzz Remover for All Woolens Sweaters, Blankets, Jackets Remover Pill Remover from Carpets, Curtains (Pack of 1)"/>
    <s v="Home&amp;Kitchen|Kitchen&amp;HomeAppliances|Vacuum,Cleaning&amp;Ironing|Irons,Steamers&amp;Accessories|LintShavers"/>
    <x v="4"/>
    <s v="Reliable (50+)"/>
    <n v="475"/>
    <n v="999"/>
    <x v="0"/>
    <n v="0.52"/>
    <x v="0"/>
    <n v="4.0999999999999996"/>
    <x v="1008"/>
    <x v="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r>
  <r>
    <s v="B0B53DS4TF"/>
    <s v="Instant Pot Air Fryer, Vortex 2QT, Touch Control Panel, 360Â° EvenCrispâ„¢ Technology, Uses 95 % less Oil, 4-in-1 Appliance: Air Fry, Roast, Bake, Reheat (Vortex 1.97Litre, Black)"/>
    <s v="Home&amp;Kitchen|Kitchen&amp;HomeAppliances|SmallKitchenAppliances|DeepFatFryers|AirFryers"/>
    <x v="4"/>
    <s v="Reliable (50+)"/>
    <n v="4995"/>
    <n v="20049"/>
    <x v="2"/>
    <n v="0.75"/>
    <x v="2"/>
    <n v="4.8"/>
    <x v="1009"/>
    <x v="1"/>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BJN4MP3"/>
    <s v="HUL Pureit Eco Water Saver Mineral RO+UV+MF AS wall mounted/Counter top Black 10L Water Purifier"/>
    <s v="Home&amp;Kitchen|Kitchen&amp;HomeAppliances|WaterPurifiers&amp;Accessories|WaterFilters&amp;Purifiers"/>
    <x v="4"/>
    <s v="Reliable (50+)"/>
    <n v="13999"/>
    <n v="24850"/>
    <x v="2"/>
    <n v="0.44"/>
    <x v="1"/>
    <n v="4.4000000000000004"/>
    <x v="1010"/>
    <x v="1"/>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r>
  <r>
    <s v="B0BCYQY9X5"/>
    <s v="Livpure Glo Star RO+UV+UF+Mineraliser - 7 L Storage Tank, 15 LPH Water Purifier for Home, Black"/>
    <s v="Home&amp;Kitchen|Kitchen&amp;HomeAppliances|WaterPurifiers&amp;Accessories|WaterFilters&amp;Purifiers"/>
    <x v="4"/>
    <s v="Reliable (50+)"/>
    <n v="8499"/>
    <n v="16490"/>
    <x v="2"/>
    <n v="0.48"/>
    <x v="1"/>
    <n v="4.3"/>
    <x v="892"/>
    <x v="2"/>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09UORDX4"/>
    <s v="Philips Hi113 1000-Watt Plastic Body Ptfe Coating Dry Iron, Pack of 1"/>
    <s v="Home&amp;Kitchen|Kitchen&amp;HomeAppliances|Vacuum,Cleaning&amp;Ironing|Irons,Steamers&amp;Accessories|Irons|DryIrons"/>
    <x v="4"/>
    <s v="Reliable (50+)"/>
    <n v="949"/>
    <n v="975"/>
    <x v="3"/>
    <n v="0.03"/>
    <x v="3"/>
    <n v="4.3"/>
    <x v="1011"/>
    <x v="1"/>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r>
  <r>
    <s v="B08VGDBF3B"/>
    <s v="Kuber Industries Round Non Woven Fabric Foldable Laundry Basket|Toy Storage Basket|Cloth Storage Basket With Handles| Capicity 45 Ltr (Grey &amp; Black)-KUBMART11446"/>
    <s v="Home&amp;Kitchen|HomeStorage&amp;Organization|LaundryOrganization|LaundryBaskets"/>
    <x v="4"/>
    <s v="Reliable (50+)"/>
    <n v="395"/>
    <n v="499"/>
    <x v="0"/>
    <n v="0.21"/>
    <x v="3"/>
    <n v="4"/>
    <x v="1012"/>
    <x v="2"/>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12ELCYUG"/>
    <s v="Preethi MGA-502 0.4-Litre Grind and Store Jar (White), stainless steel, Set of 1"/>
    <s v="Home&amp;Kitchen|Kitchen&amp;HomeAppliances|SmallKitchenAppliances|SmallApplianceParts&amp;Accessories|StandMixerAccessories"/>
    <x v="4"/>
    <s v="Reliable (50+)"/>
    <n v="635"/>
    <n v="635"/>
    <x v="3"/>
    <n v="0"/>
    <x v="3"/>
    <n v="4.3"/>
    <x v="1013"/>
    <x v="1"/>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7S9M8YTY"/>
    <s v="Usha Aurora 1000 W Dry Iron with Innovative Tail Light Indicator, Weilburger Soleplate (White &amp; Grey)"/>
    <s v="Home&amp;Kitchen|Kitchen&amp;HomeAppliances|Vacuum,Cleaning&amp;Ironing|Irons,Steamers&amp;Accessories|Irons|DryIrons"/>
    <x v="4"/>
    <s v="Reliable (50+)"/>
    <n v="717"/>
    <n v="1390"/>
    <x v="3"/>
    <n v="0.48"/>
    <x v="1"/>
    <n v="4"/>
    <x v="1014"/>
    <x v="1"/>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B19VJXQZ"/>
    <s v="ECOVACS DEEBOT N8 2-in-1 Robotic Vacuum Cleaner, 2022 New Launch, Most Powerful Suction, Covers 2000+ Sq. Ft in One Charge, Advanced dToF Technology with OZMO Mopping (DEEBOT N8) - White"/>
    <s v="Home&amp;Kitchen|Kitchen&amp;HomeAppliances|Vacuum,Cleaning&amp;Ironing|Vacuums&amp;FloorCare|Vacuums|RoboticVacuums"/>
    <x v="4"/>
    <s v="Reliable (50+)"/>
    <n v="27900"/>
    <n v="59900"/>
    <x v="2"/>
    <n v="0.53"/>
    <x v="0"/>
    <n v="4.4000000000000004"/>
    <x v="1015"/>
    <x v="1"/>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0SMFPJG0"/>
    <s v="Kent Gold, Optima, Gold+ Spare Kit"/>
    <s v="Home&amp;Kitchen|Kitchen&amp;HomeAppliances|WaterPurifiers&amp;Accessories|WaterCartridges"/>
    <x v="4"/>
    <s v="Reliable (50+)"/>
    <n v="649"/>
    <n v="670"/>
    <x v="3"/>
    <n v="0.03"/>
    <x v="3"/>
    <n v="4.0999999999999996"/>
    <x v="1016"/>
    <x v="1"/>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r>
  <r>
    <s v="B0BHYLCL19"/>
    <s v="AVNISH Tap Water Purifier Filter Faucet 6 Layer Carbon Activated Dust Chlorine Remover Water Softener for Drinking Cartridge Alkaline Taps for Kitchen Sink Bathroom Wash Basin (6-Layer Filtration)"/>
    <s v="Home&amp;Kitchen|Kitchen&amp;HomeAppliances|WaterPurifiers&amp;Accessories|WaterPurifierAccessories"/>
    <x v="4"/>
    <s v="Reliable (50+)"/>
    <n v="193"/>
    <n v="399"/>
    <x v="1"/>
    <n v="0.52"/>
    <x v="0"/>
    <n v="3.6"/>
    <x v="95"/>
    <x v="2"/>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PJBTB3F"/>
    <s v="Khaitan ORFin Fan heater for Home and kitchen-K0 2215"/>
    <s v="Home&amp;Kitchen|Heating,Cooling&amp;AirQuality|RoomHeaters|FanHeaters"/>
    <x v="4"/>
    <s v="Reliable (50+)"/>
    <n v="1299"/>
    <n v="2495"/>
    <x v="3"/>
    <n v="0.48"/>
    <x v="1"/>
    <n v="2"/>
    <x v="1017"/>
    <x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MXJYB2V"/>
    <s v="USHA RapidMix 500-Watt Copper Motor Mixer Grinder with 3 Jars and 5 Years Warranty(Sea Green/White)"/>
    <s v="Home&amp;Kitchen|Kitchen&amp;HomeAppliances|SmallKitchenAppliances|MixerGrinders"/>
    <x v="4"/>
    <s v="Reliable (50+)"/>
    <n v="2449"/>
    <n v="3390"/>
    <x v="2"/>
    <n v="0.28000000000000003"/>
    <x v="3"/>
    <n v="4"/>
    <x v="1018"/>
    <x v="1"/>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r>
  <r>
    <s v="B081B1JL35"/>
    <s v="CSI INTERNATIONALÂ® Instant Water Geyser, Water Heater, Portable Water Heater, Geyser Made of First Class ABS Plastic 3KW (Red)"/>
    <s v="Home&amp;Kitchen|Heating,Cooling&amp;AirQuality|WaterHeaters&amp;Geysers|InstantWaterHeaters"/>
    <x v="4"/>
    <s v="Reliable (50+)"/>
    <n v="1049"/>
    <n v="2499"/>
    <x v="3"/>
    <n v="0.57999999999999996"/>
    <x v="0"/>
    <n v="3.7"/>
    <x v="968"/>
    <x v="2"/>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9VL9KFDB"/>
    <s v="Havells Gatik Neo 400mm Pedestal Fan (Aqua Blue)"/>
    <s v="Home&amp;Kitchen|Heating,Cooling&amp;AirQuality|Fans|TableFans"/>
    <x v="4"/>
    <s v="Reliable (50+)"/>
    <n v="2399"/>
    <n v="4200"/>
    <x v="2"/>
    <n v="0.43"/>
    <x v="1"/>
    <n v="3.8"/>
    <x v="1019"/>
    <x v="2"/>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B1MDZV9C"/>
    <s v="INALSA Upright Vacuum Cleaner, 2-in-1,Handheld &amp; Stick for Home &amp; Office Use,800W- with 16KPA Strong Suction &amp; HEPA Filtration|0.8L Dust Tank|Includes Multiple Accessories,(Grey/Black)"/>
    <s v="Home&amp;Kitchen|Kitchen&amp;HomeAppliances|Vacuum,Cleaning&amp;Ironing|Vacuums&amp;FloorCare|Vacuums|HandheldVacuums"/>
    <x v="4"/>
    <s v="Reliable (50+)"/>
    <n v="2286"/>
    <n v="4495"/>
    <x v="2"/>
    <n v="0.49"/>
    <x v="1"/>
    <n v="3.9"/>
    <x v="1020"/>
    <x v="2"/>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8TT63N58"/>
    <s v="ROYAL STEP - AMAZON'S BRAND - Portable Electric USB Juice Maker Juicer Bottle Blender Grinder Mixer,4 Blades Rechargeable Bottle with (Multi color) (MULTI)"/>
    <s v="Home&amp;Kitchen|Kitchen&amp;HomeAppliances|SmallKitchenAppliances|Juicers"/>
    <x v="4"/>
    <s v="Reliable (50+)"/>
    <n v="499"/>
    <n v="2199"/>
    <x v="0"/>
    <n v="0.77"/>
    <x v="2"/>
    <n v="3.1"/>
    <x v="1021"/>
    <x v="1"/>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YK7BBD2"/>
    <s v="Nirdambhay Mini Bag Sealer, 2 in 1 Heat Sealer and Cutter Handheld Sealing Machine Portable Bag Resealer Sealer for Plastic Bags Food Storage Snack Fresh Bag Sealer (Including 2 AA Battery)"/>
    <s v="Home&amp;Kitchen|Kitchen&amp;HomeAppliances|SmallKitchenAppliances|VacuumSealers"/>
    <x v="4"/>
    <s v="Reliable (50+)"/>
    <n v="429"/>
    <n v="999"/>
    <x v="0"/>
    <n v="0.56999999999999995"/>
    <x v="0"/>
    <n v="3"/>
    <x v="1022"/>
    <x v="2"/>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7YQ5SN4H"/>
    <s v="Cello Non-Stick Aluminium Sandwich Gas Toaster(Black)"/>
    <s v="Home&amp;Kitchen|Kitchen&amp;HomeAppliances|SmallKitchenAppliances|SandwichMakers"/>
    <x v="4"/>
    <s v="Reliable (50+)"/>
    <n v="299"/>
    <n v="595"/>
    <x v="0"/>
    <n v="0.5"/>
    <x v="1"/>
    <n v="4"/>
    <x v="46"/>
    <x v="2"/>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B7FJNSZR"/>
    <s v="ProvenÂ® Copper + Mineral RO+UV+UF 10 to 12 Liter RO + UV + TDS ADJUSTER Water Purifier with Copper Charge Technology black &amp; copper Best For Home and Office (Made In India)"/>
    <s v="Home&amp;Kitchen|Kitchen&amp;HomeAppliances|WaterPurifiers&amp;Accessories|WaterFilters&amp;Purifiers"/>
    <x v="4"/>
    <s v="Reliable (50+)"/>
    <n v="5395"/>
    <n v="19990"/>
    <x v="2"/>
    <n v="0.73"/>
    <x v="2"/>
    <n v="4.4000000000000004"/>
    <x v="1023"/>
    <x v="2"/>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1N6IJG0F"/>
    <s v="Morphy Richards Daisy 1000W Dry Iron with American Heritage Non-Stick Coated Soleplate, White"/>
    <s v="Home&amp;Kitchen|Kitchen&amp;HomeAppliances|Vacuum,Cleaning&amp;Ironing|Irons,Steamers&amp;Accessories|Irons|DryIrons"/>
    <x v="4"/>
    <s v="Reliable (50+)"/>
    <n v="559"/>
    <n v="1010"/>
    <x v="3"/>
    <n v="0.45"/>
    <x v="1"/>
    <n v="4.0999999999999996"/>
    <x v="1024"/>
    <x v="0"/>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B84QN4CN"/>
    <s v="Wipro Vesta 1200 Watt GD201 Lightweight Automatic Dry Iron| Quick Heat Up| Stylish &amp; Sleek |Anti bacterial German Weilburger Double Coated Soleplate |2 Years Warranty"/>
    <s v="Home&amp;Kitchen|Kitchen&amp;HomeAppliances|Vacuum,Cleaning&amp;Ironing|Irons,Steamers&amp;Accessories|Irons|DryIrons"/>
    <x v="4"/>
    <s v="Reliable (50+)"/>
    <n v="660"/>
    <n v="1100"/>
    <x v="3"/>
    <n v="0.4"/>
    <x v="1"/>
    <n v="3.6"/>
    <x v="1025"/>
    <x v="2"/>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r>
  <r>
    <s v="B0B8ZM9RVV"/>
    <s v="Zuvexa Egg Boiler Poacher Automatic Off Steaming, Cooking, Boiling Double Layer 14 Egg Boiler (Multicolor)â€¦"/>
    <s v="Home&amp;Kitchen|Kitchen&amp;HomeAppliances|SmallKitchenAppliances|EggBoilers"/>
    <x v="4"/>
    <s v="Reliable (50+)"/>
    <n v="419"/>
    <n v="999"/>
    <x v="0"/>
    <n v="0.57999999999999996"/>
    <x v="0"/>
    <n v="4.4000000000000004"/>
    <x v="239"/>
    <x v="2"/>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1892MIPA"/>
    <s v="AO Smith HSE-VAS-X-015 Storage 15 Litre Vertical Water Heater (Geyser) White 4 Star"/>
    <s v="Home&amp;Kitchen|Heating,Cooling&amp;AirQuality|WaterHeaters&amp;Geysers|StorageWaterHeaters"/>
    <x v="4"/>
    <s v="Reliable (50+)"/>
    <n v="7349"/>
    <n v="10900"/>
    <x v="2"/>
    <n v="0.33"/>
    <x v="1"/>
    <n v="4.2"/>
    <x v="1026"/>
    <x v="0"/>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8ZHYNTM1"/>
    <s v="Havells Festiva 1200mm Dust Resistant Ceiling Fan (Gold Mist)"/>
    <s v="Home&amp;Kitchen|Heating,Cooling&amp;AirQuality|Fans|CeilingFans"/>
    <x v="4"/>
    <s v="Reliable (50+)"/>
    <n v="2899"/>
    <n v="4005"/>
    <x v="2"/>
    <n v="0.28000000000000003"/>
    <x v="3"/>
    <n v="4.3"/>
    <x v="1027"/>
    <x v="1"/>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9SDDQQKP"/>
    <s v="INALSA Vaccum Cleaner Handheld 800W High Powerful Motor- Dura Clean with HEPA Filtration &amp; Strong Powerful 16KPA Suction| Lightweight, Compact &amp; Durable Body|Includes Multiple Accessories,(Grey/Black)"/>
    <s v="Home&amp;Kitchen|Kitchen&amp;HomeAppliances|Vacuum,Cleaning&amp;Ironing|Vacuums&amp;FloorCare|Vacuums|HandheldVacuums"/>
    <x v="4"/>
    <s v="Reliable (50+)"/>
    <n v="1799"/>
    <n v="3295"/>
    <x v="2"/>
    <n v="0.45"/>
    <x v="1"/>
    <n v="3.8"/>
    <x v="1028"/>
    <x v="2"/>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5RP43VN"/>
    <s v="iBELL SM1515NEW Sandwich Maker with Floating Hinges, 1000Watt, Panini / Grill / Toast (Black)"/>
    <s v="Home&amp;Kitchen|Kitchen&amp;HomeAppliances|SmallKitchenAppliances|SandwichMakers"/>
    <x v="4"/>
    <s v="Reliable (50+)"/>
    <n v="1474"/>
    <n v="4650"/>
    <x v="3"/>
    <n v="0.68"/>
    <x v="0"/>
    <n v="4.0999999999999996"/>
    <x v="79"/>
    <x v="1"/>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6NTB9XT"/>
    <s v="Aquaguard Aura RO+UV+UF+Taste Adjuster(MTDS) with Active Copper &amp; Zinc 7L water purifier,8 stages of purification,suitable for borewell,tanker,municipal water(Black) from Eureka Forbes"/>
    <s v="Home&amp;Kitchen|Kitchen&amp;HomeAppliances|WaterPurifiers&amp;Accessories|WaterFilters&amp;Purifiers"/>
    <x v="4"/>
    <s v="Reliable (50+)"/>
    <n v="15999"/>
    <n v="24500"/>
    <x v="2"/>
    <n v="0.35"/>
    <x v="1"/>
    <n v="4"/>
    <x v="1029"/>
    <x v="0"/>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8JF6X9B"/>
    <s v="Havells Instanio 3-Litre 4.5KW Instant Water Heater (Geyser), White Blue"/>
    <s v="Home&amp;Kitchen|Heating,Cooling&amp;AirQuality|WaterHeaters&amp;Geysers|InstantWaterHeaters"/>
    <x v="4"/>
    <s v="Reliable (50+)"/>
    <n v="3645"/>
    <n v="6070"/>
    <x v="2"/>
    <n v="0.4"/>
    <x v="1"/>
    <n v="4.2"/>
    <x v="1030"/>
    <x v="2"/>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CGW4GYR"/>
    <s v="Milk Frother, Immersion Blender Cordlesss Foam Maker USB Rechargeable Small Mixer Handheld with 2 Stainless Whisksï¼ŒWisker for Stirring 3-Speed Adjustable Mini Frother for Cappuccino Latte Coffee Egg"/>
    <s v="Home&amp;Kitchen|Kitchen&amp;HomeAppliances|SmallKitchenAppliances|HandBlenders"/>
    <x v="4"/>
    <s v="Reliable (50+)"/>
    <n v="375"/>
    <n v="999"/>
    <x v="0"/>
    <n v="0.62"/>
    <x v="0"/>
    <n v="3.6"/>
    <x v="1031"/>
    <x v="1"/>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0A328ENA"/>
    <s v="Panasonic SR-WA22H (E) Automatic Rice Cooker, Apple Green, 2.2 Liters"/>
    <s v="Home&amp;Kitchen|Kitchen&amp;HomeAppliances|SmallKitchenAppliances|Rice&amp;PastaCookers"/>
    <x v="4"/>
    <s v="Reliable (50+)"/>
    <n v="2976"/>
    <n v="3945"/>
    <x v="2"/>
    <n v="0.25"/>
    <x v="3"/>
    <n v="4.2"/>
    <x v="1032"/>
    <x v="1"/>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63K5HLQ"/>
    <s v="InstaCuppa Milk Frother for Coffee - Handheld Battery-Operated Electric Milk and Coffee Frother, Stainless Steel Whisk and Stand, Portable Foam Maker for Coffee, Cappuccino, Lattes, and Egg Beaters"/>
    <s v="Home&amp;Kitchen|Kitchen&amp;HomeAppliances|Coffee,Tea&amp;Espresso|MilkFrothers"/>
    <x v="4"/>
    <s v="Reliable (50+)"/>
    <n v="1099"/>
    <n v="1499"/>
    <x v="3"/>
    <n v="0.27"/>
    <x v="3"/>
    <n v="4.0999999999999996"/>
    <x v="1033"/>
    <x v="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9PDZNSBG"/>
    <s v="Goodscity Garment Steamer for Clothes, Steam Iron Press - Vertical &amp; Horizontal Steaming up to 22g/min, 1200 Watt, 230 ml Water tank &amp; 30 sec Fast Heating (GC 111)"/>
    <s v="Home&amp;Kitchen|Kitchen&amp;HomeAppliances|Vacuum,Cleaning&amp;Ironing|Irons,Steamers&amp;Accessories|Irons|SteamIrons"/>
    <x v="4"/>
    <s v="Reliable (50+)"/>
    <n v="2575"/>
    <n v="6700"/>
    <x v="2"/>
    <n v="0.62"/>
    <x v="0"/>
    <n v="4.2"/>
    <x v="1034"/>
    <x v="2"/>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5LPT5F4"/>
    <s v="Solidaire 550-Watt Mixer Grinder with 3 Jars (Black) (SLD-550-B)"/>
    <s v="Home&amp;Kitchen|Kitchen&amp;HomeAppliances|SmallKitchenAppliances|MixerGrinders"/>
    <x v="4"/>
    <s v="Reliable (50+)"/>
    <n v="1649"/>
    <n v="2800"/>
    <x v="2"/>
    <n v="0.41"/>
    <x v="1"/>
    <n v="3.9"/>
    <x v="825"/>
    <x v="1"/>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r>
  <r>
    <s v="B0B9RZ4G4W"/>
    <s v="Amazon Basics 300 W Hand Blender with Stainless Steel Stem for Hot/Cold Blending and In-Built Cord Hook, ISI-Marked, Black"/>
    <s v="Home&amp;Kitchen|Kitchen&amp;HomeAppliances|SmallKitchenAppliances|HandBlenders"/>
    <x v="4"/>
    <s v="Reliable (50+)"/>
    <n v="799"/>
    <n v="1699"/>
    <x v="3"/>
    <n v="0.53"/>
    <x v="0"/>
    <n v="4"/>
    <x v="892"/>
    <x v="2"/>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r>
  <r>
    <s v="B0085W2MUQ"/>
    <s v="Orpat HHB-100E 250-Watt Hand Blender (White)"/>
    <s v="Home&amp;Kitchen|Kitchen&amp;HomeAppliances|SmallKitchenAppliances|HandBlenders"/>
    <x v="4"/>
    <s v="Reliable (50+)"/>
    <n v="765"/>
    <n v="970"/>
    <x v="3"/>
    <n v="0.21"/>
    <x v="3"/>
    <n v="4.2"/>
    <x v="1035"/>
    <x v="1"/>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474JWN6"/>
    <s v="HealthSense Rechargeable Lint Remover for Clothes | Fuzz and Fur Remover | Electric Fabric Shaver, Trimmer for Clothes, Carpet, Sofa, Sweaters, Curtains | One-Year Warranty Included - New-Feel LR350"/>
    <s v="Home&amp;Kitchen|Kitchen&amp;HomeAppliances|Vacuum,Cleaning&amp;Ironing|Irons,Steamers&amp;Accessories|LintShavers"/>
    <x v="4"/>
    <s v="Reliable (50+)"/>
    <n v="999"/>
    <n v="1500"/>
    <x v="3"/>
    <n v="0.33"/>
    <x v="1"/>
    <n v="4.2"/>
    <x v="1036"/>
    <x v="2"/>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G2VTHQM"/>
    <s v="AGARO Classic Portable Yogurt Maker, 1.2L Capacity, Electric, Automatic, Grey and White, Medium (33603)"/>
    <s v="Home&amp;Kitchen|Kitchen&amp;HomeAppliances|SmallKitchenAppliances|YogurtMakers"/>
    <x v="4"/>
    <s v="Reliable (50+)"/>
    <n v="587"/>
    <n v="1295"/>
    <x v="3"/>
    <n v="0.55000000000000004"/>
    <x v="0"/>
    <n v="4.0999999999999996"/>
    <x v="1037"/>
    <x v="2"/>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7R679HTT"/>
    <s v="AGARO Imperial 240-Watt Slow Juicer with Cold Press Technology"/>
    <s v="Home&amp;Kitchen|Kitchen&amp;HomeAppliances|SmallKitchenAppliances|Juicers|ColdPressJuicers"/>
    <x v="4"/>
    <s v="Reliable (50+)"/>
    <n v="12609"/>
    <n v="23999"/>
    <x v="2"/>
    <n v="0.47"/>
    <x v="1"/>
    <n v="4.4000000000000004"/>
    <x v="1038"/>
    <x v="1"/>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0B7GKXMG"/>
    <s v="Wipro Smartlife Super Deluxe Dry Iron- 1000W"/>
    <s v="Home&amp;Kitchen|Kitchen&amp;HomeAppliances|Vacuum,Cleaning&amp;Ironing|Irons,Steamers&amp;Accessories|Irons|DryIrons"/>
    <x v="4"/>
    <s v="Reliable (50+)"/>
    <n v="699"/>
    <n v="850"/>
    <x v="3"/>
    <n v="0.18"/>
    <x v="3"/>
    <n v="4.0999999999999996"/>
    <x v="1039"/>
    <x v="1"/>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7H3N8RJH"/>
    <s v="AmazonBasics Cylinder Bagless Vacuum Cleaner with Power Suction, Low Sound, High Energy Efficiency and 2 Years Warranty (1.5L, Black)"/>
    <s v="Home&amp;Kitchen|Kitchen&amp;HomeAppliances|Vacuum,Cleaning&amp;Ironing|Vacuums&amp;FloorCare|Vacuums|CanisterVacuums"/>
    <x v="4"/>
    <s v="Reliable (50+)"/>
    <n v="3799"/>
    <n v="6000"/>
    <x v="2"/>
    <n v="0.37"/>
    <x v="1"/>
    <n v="4.2"/>
    <x v="1040"/>
    <x v="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K2HVKLL"/>
    <s v="Crompton IHL 251 1500-Watt Immersion Water Heater with Copper Heating Element and IP 68 Protection"/>
    <s v="Home&amp;Kitchen|Heating,Cooling&amp;AirQuality|WaterHeaters&amp;Geysers|ImmersionRods"/>
    <x v="4"/>
    <s v="Reliable (50+)"/>
    <n v="640"/>
    <n v="1020"/>
    <x v="3"/>
    <n v="0.37"/>
    <x v="1"/>
    <n v="4.0999999999999996"/>
    <x v="1041"/>
    <x v="1"/>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r>
  <r>
    <s v="B09MQ9PDHR"/>
    <s v="SaiEllin Room Heater For Home 2000 Watts Room Heater For Bedroom | ISI Approved With 1 Year Warranty | For 250 Sq. Feet Blower Heater &amp; Room Heaters Home For Winters"/>
    <s v="Home&amp;Kitchen|Heating,Cooling&amp;AirQuality|RoomHeaters|FanHeaters"/>
    <x v="4"/>
    <s v="Reliable (50+)"/>
    <n v="979"/>
    <n v="1999"/>
    <x v="3"/>
    <n v="0.51"/>
    <x v="0"/>
    <n v="3.9"/>
    <x v="1042"/>
    <x v="2"/>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14HDJ7ZE"/>
    <s v="Bajaj Majesty Duetto Gas 6 Ltr Vertical Water Heater ( LPG), White"/>
    <s v="Home&amp;Kitchen|Heating,Cooling&amp;AirQuality|WaterHeaters&amp;Geysers|InstantWaterHeaters"/>
    <x v="4"/>
    <s v="Reliable (50+)"/>
    <n v="5365"/>
    <n v="7445"/>
    <x v="2"/>
    <n v="0.28000000000000003"/>
    <x v="3"/>
    <n v="3.9"/>
    <x v="1043"/>
    <x v="1"/>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D2NMTTV"/>
    <s v="Black + Decker BD BXIR2201IN 2200-Watt Cord &amp; Cordless Steam Iron (Green)"/>
    <s v="Home&amp;Kitchen|Kitchen&amp;HomeAppliances|Vacuum,Cleaning&amp;Ironing|Irons,Steamers&amp;Accessories|Irons|SteamIrons"/>
    <x v="4"/>
    <s v="Reliable (50+)"/>
    <n v="3199"/>
    <n v="3500"/>
    <x v="2"/>
    <n v="0.09"/>
    <x v="3"/>
    <n v="4.2"/>
    <x v="1044"/>
    <x v="1"/>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5K76YW1"/>
    <s v="Inalsa Hand Blender| Hand Mixer|Beater - Easy Mix, Powerful 250 Watt Motor | Variable 7 Speed Control | 1 Year Warranty | (White/Red)"/>
    <s v="Home&amp;Kitchen|Kitchen&amp;HomeAppliances|SmallKitchenAppliances|HandMixers"/>
    <x v="4"/>
    <s v="Reliable (50+)"/>
    <n v="979"/>
    <n v="1395"/>
    <x v="3"/>
    <n v="0.3"/>
    <x v="3"/>
    <n v="4.2"/>
    <x v="1045"/>
    <x v="0"/>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BNLFQDG2"/>
    <s v="Longway Blaze 2 Rod Quartz Room Heater (White, Gray, 800 watts)"/>
    <s v="Home&amp;Kitchen|Heating,Cooling&amp;AirQuality|RoomHeaters|ElectricHeaters"/>
    <x v="4"/>
    <s v="Reliable (50+)"/>
    <n v="929"/>
    <n v="2199"/>
    <x v="3"/>
    <n v="0.57999999999999996"/>
    <x v="0"/>
    <n v="3.7"/>
    <x v="803"/>
    <x v="2"/>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2ZQ4479"/>
    <s v="Prestige PWG 07 Wet Grinder, 2L (Multicolor) with Coconut Scraper and Atta Kneader Attachments, 200 Watt"/>
    <s v="Home&amp;Kitchen|Kitchen&amp;HomeAppliances|SmallKitchenAppliances|Mills&amp;Grinders|WetGrinders"/>
    <x v="4"/>
    <s v="Reliable (50+)"/>
    <n v="3710"/>
    <n v="4330"/>
    <x v="2"/>
    <n v="0.14000000000000001"/>
    <x v="3"/>
    <n v="3.7"/>
    <x v="613"/>
    <x v="1"/>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Y358DZQ"/>
    <s v="Pigeon Zest Mixer Grinder 3 Speed Control 750 Watt Powerful Copper Motor with 3 Stainless Steel Jars for Dry Grinding, Wet Grinding and Making Chutney and 3 Polycarbonate lids - Blue"/>
    <s v="Home&amp;Kitchen|Kitchen&amp;HomeAppliances|SmallKitchenAppliances|MixerGrinders"/>
    <x v="4"/>
    <s v="Reliable (50+)"/>
    <n v="2033"/>
    <n v="4295"/>
    <x v="2"/>
    <n v="0.53"/>
    <x v="0"/>
    <n v="3.4"/>
    <x v="1046"/>
    <x v="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M3F4HGB"/>
    <s v="Borosil Volcano 13 Fin Oil Filled Radiator Room Heater, 2900 W, Black"/>
    <s v="Home&amp;Kitchen|Heating,Cooling&amp;AirQuality|RoomHeaters|ElectricHeaters"/>
    <x v="4"/>
    <s v="Reliable (50+)"/>
    <n v="9495"/>
    <n v="18990"/>
    <x v="2"/>
    <n v="0.5"/>
    <x v="1"/>
    <n v="4.2"/>
    <x v="942"/>
    <x v="2"/>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7VZH6ZBB"/>
    <s v="Crompton Solarium Qube 15-L 5 Star Rated Storage Water Heater (Geyser) with Free Installation and Connection Pipes (White and Black)"/>
    <s v="Home&amp;Kitchen|Heating,Cooling&amp;AirQuality|WaterHeaters&amp;Geysers|StorageWaterHeaters"/>
    <x v="4"/>
    <s v="Reliable (50+)"/>
    <n v="7799"/>
    <n v="12500"/>
    <x v="2"/>
    <n v="0.38"/>
    <x v="1"/>
    <n v="4"/>
    <x v="1047"/>
    <x v="1"/>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r>
  <r>
    <s v="B07F366Z51"/>
    <s v="Singer Aroma 1.8 Liter Electric Kettle High Grade Stainless Steel with Cool and Touch Body and Cordless Base, 1500 watts, Auto Shut Off with Dry Boiling (Silver/Black)"/>
    <s v="Home&amp;Kitchen|Kitchen&amp;HomeAppliances|SmallKitchenAppliances|Kettles&amp;HotWaterDispensers|ElectricKettles"/>
    <x v="4"/>
    <s v="Reliable (50+)"/>
    <n v="949"/>
    <n v="2385"/>
    <x v="3"/>
    <n v="0.6"/>
    <x v="0"/>
    <n v="4.0999999999999996"/>
    <x v="1048"/>
    <x v="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7BTLQ67"/>
    <s v="Orient Electric Aura Neo Instant 3L Water Heater (Geyser), 5-level Safety Shield, Stainless Steel Tank (White &amp; Turquoise)"/>
    <s v="Home&amp;Kitchen|Heating,Cooling&amp;AirQuality|WaterHeaters&amp;Geysers|InstantWaterHeaters"/>
    <x v="4"/>
    <s v="Reliable (50+)"/>
    <n v="2790"/>
    <n v="4890"/>
    <x v="2"/>
    <n v="0.43"/>
    <x v="1"/>
    <n v="3.9"/>
    <x v="1049"/>
    <x v="2"/>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YSJ7FF1"/>
    <s v="Crompton Brio 1000-Watts Dry Iron with Weilburger Coating (Sky Blue and White)"/>
    <s v="Home&amp;Kitchen|Kitchen&amp;HomeAppliances|Vacuum,Cleaning&amp;Ironing|Irons,Steamers&amp;Accessories|Irons|DryIrons"/>
    <x v="4"/>
    <s v="Reliable (50+)"/>
    <n v="645"/>
    <n v="1100"/>
    <x v="3"/>
    <n v="0.41"/>
    <x v="1"/>
    <n v="4"/>
    <x v="1050"/>
    <x v="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TXCY3YK"/>
    <s v="Butterfly Hero Mixer Grinder, 500W, 3 Jars (Grey)"/>
    <s v="Home&amp;Kitchen|Kitchen&amp;HomeAppliances|SmallKitchenAppliances|MixerGrinders"/>
    <x v="4"/>
    <s v="Reliable (50+)"/>
    <n v="2237.81"/>
    <n v="3899"/>
    <x v="2"/>
    <n v="0.43"/>
    <x v="1"/>
    <n v="3.9"/>
    <x v="1051"/>
    <x v="0"/>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TC9F7PN"/>
    <s v="Racold Eterno Pro 25L Vertical 5 Star Storage Water Heater (Geyser) with free Standard Installation and free Installation Pipes"/>
    <s v="Home&amp;Kitchen|Heating,Cooling&amp;AirQuality|WaterHeaters&amp;Geysers|StorageWaterHeaters"/>
    <x v="4"/>
    <s v="Reliable (50+)"/>
    <n v="8699"/>
    <n v="16899"/>
    <x v="2"/>
    <n v="0.49"/>
    <x v="1"/>
    <n v="4.2"/>
    <x v="1052"/>
    <x v="1"/>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NS5TKPN"/>
    <s v="LG 1.5 Ton 5 Star AI DUAL Inverter Split AC (Copper, Super Convertible 6-in-1 Cooling, HD Filter with Anti-Virus Protection, 2022 Model, PS-Q19YNZE, White)"/>
    <s v="Home&amp;Kitchen|Heating,Cooling&amp;AirQuality|AirConditioners|Split-SystemAirConditioners"/>
    <x v="4"/>
    <s v="Reliable (50+)"/>
    <n v="42990"/>
    <n v="75990"/>
    <x v="2"/>
    <n v="0.43"/>
    <x v="1"/>
    <n v="4.3"/>
    <x v="152"/>
    <x v="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0LP9RFSU"/>
    <s v="Eureka Forbes Aquasure Amrit Twin Cartridge (Pack of 2), White"/>
    <s v="Home&amp;Kitchen|Kitchen&amp;HomeAppliances|WaterPurifiers&amp;Accessories|WaterPurifierAccessories"/>
    <x v="4"/>
    <s v="Reliable (50+)"/>
    <n v="825"/>
    <n v="825"/>
    <x v="3"/>
    <n v="0"/>
    <x v="3"/>
    <n v="4"/>
    <x v="1053"/>
    <x v="1"/>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B7L86YCB"/>
    <s v="Green Tales Heat Seal Mini Food Sealer-Impulse Machine for Sealing Plastic Bags Packaging"/>
    <s v="Home&amp;Kitchen|Kitchen&amp;HomeAppliances|SmallKitchenAppliances|VacuumSealers"/>
    <x v="4"/>
    <s v="Reliable (50+)"/>
    <n v="161"/>
    <n v="300"/>
    <x v="1"/>
    <n v="0.46"/>
    <x v="1"/>
    <n v="2.6"/>
    <x v="121"/>
    <x v="2"/>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VPH38JS"/>
    <s v="SaleOn Instant Coal Heater 500W Charcoal Burner Electric Stove Hot Plate - Mix Colors - Pack of 1 - Only Charcoal Heater"/>
    <s v="Home&amp;Kitchen|Kitchen&amp;HomeAppliances|SmallKitchenAppliances|InductionCooktop"/>
    <x v="4"/>
    <s v="Reliable (50+)"/>
    <n v="697"/>
    <n v="1499"/>
    <x v="3"/>
    <n v="0.54"/>
    <x v="0"/>
    <n v="3.8"/>
    <x v="1054"/>
    <x v="2"/>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r>
  <r>
    <s v="B01MUAUOCX"/>
    <s v="Sujata Chutney Steel Jar, 400 ml, (White), Stainless Steel"/>
    <s v="Home&amp;Kitchen|Kitchen&amp;HomeAppliances|SmallKitchenAppliances|SmallApplianceParts&amp;Accessories"/>
    <x v="4"/>
    <s v="Reliable (50+)"/>
    <n v="688"/>
    <n v="747"/>
    <x v="3"/>
    <n v="0.08"/>
    <x v="3"/>
    <n v="4.5"/>
    <x v="1055"/>
    <x v="1"/>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r>
  <r>
    <s v="B09MB3DKG1"/>
    <s v="KHAITAN AVAANTE KA-2013 1200 Watt 3-Rod Halogen Heater (1200 Watts, Grey)"/>
    <s v="Home&amp;Kitchen|Heating,Cooling&amp;AirQuality|RoomHeaters|HalogenHeaters"/>
    <x v="4"/>
    <s v="Reliable (50+)"/>
    <n v="2199"/>
    <n v="3999"/>
    <x v="2"/>
    <n v="0.45"/>
    <x v="1"/>
    <n v="3.5"/>
    <x v="1056"/>
    <x v="2"/>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QHLXWV3"/>
    <s v="Kenstar 2400 Watts 9 Fins Oil Filled Radiator with PTC Fan Heater (BLACK GOLD)"/>
    <s v="Home&amp;Kitchen|Heating,Cooling&amp;AirQuality|RoomHeaters|FanHeaters"/>
    <x v="4"/>
    <s v="Reliable (50+)"/>
    <n v="6850"/>
    <n v="11990"/>
    <x v="2"/>
    <n v="0.43"/>
    <x v="1"/>
    <n v="3.9"/>
    <x v="1054"/>
    <x v="2"/>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7G147SZD"/>
    <s v="NEXOMS Instant Heating Water Tap Wall Mounted with 3 Pin Indian Plug (16Amp)"/>
    <s v="Home&amp;Kitchen|Heating,Cooling&amp;AirQuality|WaterHeaters&amp;Geysers|InstantWaterHeaters"/>
    <x v="4"/>
    <s v="Reliable (50+)"/>
    <n v="2699"/>
    <n v="3799"/>
    <x v="2"/>
    <n v="0.28999999999999998"/>
    <x v="3"/>
    <n v="4"/>
    <x v="1057"/>
    <x v="2"/>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H32678"/>
    <s v="JIALTO Mini Waffle Maker 4 Inch- 350 Watts: Stainless Steel Non-Stick Electric Iron Machine for Individual Belgian Waffles, Pan Cakes, Paninis or Other Snacks - Aqua blue"/>
    <s v="Home&amp;Kitchen|Kitchen&amp;HomeAppliances|SmallKitchenAppliances|WaffleMakers&amp;Irons"/>
    <x v="4"/>
    <s v="Reliable (50+)"/>
    <n v="899"/>
    <n v="1999"/>
    <x v="3"/>
    <n v="0.55000000000000004"/>
    <x v="0"/>
    <n v="4"/>
    <x v="1058"/>
    <x v="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R1YFL6S"/>
    <s v="Candes BlowHot All in One Silent Blower Fan Room Heater (ABS Body, White, Brown) 2000 Watts"/>
    <s v="Home&amp;Kitchen|Heating,Cooling&amp;AirQuality|RoomHeaters|FanHeaters"/>
    <x v="4"/>
    <s v="Reliable (50+)"/>
    <n v="1090"/>
    <n v="2999"/>
    <x v="3"/>
    <n v="0.64"/>
    <x v="0"/>
    <n v="3.5"/>
    <x v="125"/>
    <x v="2"/>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Q4NJQC5"/>
    <s v="Ionix Jewellery Scale | Weight Scale | Digital Weight Machine | weight machine for gold | Electronic weighing machines for Jewellery 0.01G to 200G Small Weight Machine for Shop - Silver"/>
    <s v="Home&amp;Kitchen|Kitchen&amp;HomeAppliances|SmallKitchenAppliances|DigitalKitchenScales"/>
    <x v="4"/>
    <s v="Reliable (50+)"/>
    <n v="295"/>
    <n v="599"/>
    <x v="0"/>
    <n v="0.51"/>
    <x v="0"/>
    <n v="4"/>
    <x v="1059"/>
    <x v="1"/>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7RN7BBK"/>
    <s v="Kitchen Kit Electric Kettle, 1.8L Stainless Steel Tea Kettle, Fast Boil Water Warmer with Auto Shut Off and Boil Dry Protection Tech"/>
    <s v="Home&amp;Kitchen|Kitchen&amp;HomeAppliances|SmallKitchenAppliances|Kettles&amp;HotWaterDispensers|Kettle&amp;ToasterSets"/>
    <x v="4"/>
    <s v="Reliable (50+)"/>
    <n v="479"/>
    <n v="1999"/>
    <x v="0"/>
    <n v="0.76"/>
    <x v="2"/>
    <n v="3.4"/>
    <x v="1060"/>
    <x v="1"/>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MKZHNV"/>
    <s v="Racold Pronto Pro 3Litres 3KW Vertical Instant Water Heater (Geyser)"/>
    <s v="Home&amp;Kitchen|Heating,Cooling&amp;AirQuality|WaterHeaters&amp;Geysers|InstantWaterHeaters"/>
    <x v="4"/>
    <s v="Reliable (50+)"/>
    <n v="2949"/>
    <n v="4849"/>
    <x v="2"/>
    <n v="0.39"/>
    <x v="1"/>
    <n v="4.2"/>
    <x v="1061"/>
    <x v="1"/>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LG96SDB"/>
    <s v="ESN 999 Supreme Quality 1500W Immersion Water Heater Rod (Black)"/>
    <s v="Home&amp;Kitchen|Heating,Cooling&amp;AirQuality|WaterHeaters&amp;Geysers|ImmersionRods"/>
    <x v="4"/>
    <s v="Reliable (50+)"/>
    <n v="335"/>
    <n v="510"/>
    <x v="0"/>
    <n v="0.34"/>
    <x v="1"/>
    <n v="3.8"/>
    <x v="1052"/>
    <x v="1"/>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KS2KQT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ome&amp;Kitchen|Kitchen&amp;HomeAppliances|Coffee,Tea&amp;Espresso|DripCoffeeMachines"/>
    <x v="4"/>
    <s v="Reliable (50+)"/>
    <n v="293"/>
    <n v="499"/>
    <x v="0"/>
    <n v="0.41"/>
    <x v="1"/>
    <n v="4.0999999999999996"/>
    <x v="1062"/>
    <x v="1"/>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5K14P86"/>
    <s v="Saiyam Stainless Steel Espresso Maker Stovetop Coffee Percolator Italian Coffee Maker Moka Pot (4 Cup - 200 ml, Silver)"/>
    <s v="Home&amp;Kitchen|Kitchen&amp;HomeAppliances|Coffee,Tea&amp;Espresso|StovetopEspressoPots"/>
    <x v="4"/>
    <s v="Reliable (50+)"/>
    <n v="599"/>
    <n v="1299"/>
    <x v="3"/>
    <n v="0.54"/>
    <x v="0"/>
    <n v="4.2"/>
    <x v="91"/>
    <x v="2"/>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8K36NZSV"/>
    <s v="KONVIO NEER 10 Inch Spun Filter (PP SPUN) Cartridge Compatible for 10 Inch Pre-Filter Housing of Water Purifier | Pack of 4 Spun"/>
    <s v="Home&amp;Kitchen|Kitchen&amp;HomeAppliances|WaterPurifiers&amp;Accessories|WaterPurifierAccessories"/>
    <x v="4"/>
    <s v="Reliable (50+)"/>
    <n v="499"/>
    <n v="999"/>
    <x v="0"/>
    <n v="0.5"/>
    <x v="1"/>
    <n v="4.3"/>
    <x v="1063"/>
    <x v="1"/>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7LDPLSZC"/>
    <s v="Havells Glydo 1000 watt Dry Iron With American Heritage Non Stick Sole Plate, Aerodynamic Design, Easy Grip Temperature Knob &amp; 2 years Warranty. (Charcoal Blue)"/>
    <s v="Home&amp;Kitchen|Kitchen&amp;HomeAppliances|Vacuum,Cleaning&amp;Ironing|Irons,Steamers&amp;Accessories|Irons|DryIrons"/>
    <x v="4"/>
    <s v="Reliable (50+)"/>
    <n v="849"/>
    <n v="1190"/>
    <x v="3"/>
    <n v="0.28999999999999998"/>
    <x v="3"/>
    <n v="4.2"/>
    <x v="1064"/>
    <x v="1"/>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F1T31ZZ"/>
    <s v="Raffles Premium Stainless Steel South Indian Coffee Filter/Drip Coffee Maker, 2-3 Cups, 150 ml"/>
    <s v="Home&amp;Kitchen|Kitchen&amp;HomeAppliances|Coffee,Tea&amp;Espresso|DripCoffeeMachines"/>
    <x v="4"/>
    <s v="Reliable (50+)"/>
    <n v="249"/>
    <n v="400"/>
    <x v="0"/>
    <n v="0.38"/>
    <x v="1"/>
    <n v="4.0999999999999996"/>
    <x v="1065"/>
    <x v="2"/>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NDRK886"/>
    <s v="IONIX Activated Carbon Faucet Water Filters Universal Interface Home Kitchen Faucet Tap Water | Tap filter Multilayer | Clean Purifier Filter Cartridge Five Layer Water Filter-Pack of 1"/>
    <s v="Home&amp;Kitchen|Kitchen&amp;HomeAppliances|WaterPurifiers&amp;Accessories|WaterPurifierAccessories"/>
    <x v="4"/>
    <s v="Reliable (50+)"/>
    <n v="185"/>
    <n v="599"/>
    <x v="1"/>
    <n v="0.69"/>
    <x v="0"/>
    <n v="3.9"/>
    <x v="1066"/>
    <x v="1"/>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9ZVJXN5L"/>
    <s v="KNYUC MART Mini Electric Handy Room Heater Compact Plug-in, The Wall Outlet 400 Watts, Handy Air Warmer Blower Adjustable Timer Digital Display"/>
    <s v="Home&amp;Kitchen|Heating,Cooling&amp;AirQuality|RoomHeaters|FanHeaters"/>
    <x v="4"/>
    <s v="Reliable (50+)"/>
    <n v="778"/>
    <n v="999"/>
    <x v="3"/>
    <n v="0.22"/>
    <x v="3"/>
    <n v="3.3"/>
    <x v="1067"/>
    <x v="2"/>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8JKPVDKL"/>
    <s v="INKULTURE Stainless_Steel Measuring Cups &amp; Spoon Combo for Dry or Liquid/Kitchen Gadgets for Cooking &amp; Baking Cakes/Measuring Cup Set Combo with Handles (Set of 4 Cups &amp; 4 Spoons)"/>
    <s v="Home&amp;Kitchen|Kitchen&amp;HomeAppliances|Coffee,Tea&amp;Espresso|CoffeeMakerAccessories|MeasuringSpoons"/>
    <x v="4"/>
    <s v="Reliable (50+)"/>
    <n v="279"/>
    <n v="699"/>
    <x v="0"/>
    <n v="0.6"/>
    <x v="0"/>
    <n v="4.3"/>
    <x v="1068"/>
    <x v="1"/>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r>
  <r>
    <s v="B09JFR8H3Q"/>
    <s v="Macmillan Aquafresh 5 Micron PS-05 10&quot; in PP Spun Filter Candle Set for All Type RO Water Purifier 10 inch (4)"/>
    <s v="Home&amp;Kitchen|Kitchen&amp;HomeAppliances|WaterPurifiers&amp;Accessories|WaterPurifierAccessories"/>
    <x v="4"/>
    <s v="Reliable (50+)"/>
    <n v="215"/>
    <n v="1499"/>
    <x v="0"/>
    <n v="0.86"/>
    <x v="2"/>
    <n v="3.9"/>
    <x v="1069"/>
    <x v="1"/>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7LDN9Q2P"/>
    <s v="Havells D'zire 1000 watt Dry Iron With American Heritage Sole Plate, Aerodynamic Design, Easy Grip Temperature Knob &amp; 2 years Warranty. (Mint)"/>
    <s v="Home&amp;Kitchen|Kitchen&amp;HomeAppliances|Vacuum,Cleaning&amp;Ironing|Irons,Steamers&amp;Accessories|Irons|DryIrons"/>
    <x v="4"/>
    <s v="Reliable (50+)"/>
    <n v="889"/>
    <n v="1295"/>
    <x v="3"/>
    <n v="0.31"/>
    <x v="1"/>
    <n v="4.3"/>
    <x v="1070"/>
    <x v="1"/>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8T8KWNQ9"/>
    <s v="TEâ„¢ Instant Electric Heating Hot and Cold Water Geyser Tap Water with Digital Display (White)"/>
    <s v="Home&amp;Kitchen|Heating,Cooling&amp;AirQuality|WaterHeaters&amp;Geysers|InstantWaterHeaters"/>
    <x v="4"/>
    <s v="Reliable (50+)"/>
    <n v="1449"/>
    <n v="4999"/>
    <x v="3"/>
    <n v="0.71"/>
    <x v="2"/>
    <n v="3.6"/>
    <x v="984"/>
    <x v="2"/>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Y1RCCW5"/>
    <s v="ZIGMA WinoteK WinoteK Sun Instant Water Geyser, Water Heater, Portable Water Heater, Geysers Made of First Class ABS Plastic, automatic Reset Model, AE10-3 W (Yellow)"/>
    <s v="Home&amp;Kitchen|Heating,Cooling&amp;AirQuality|WaterHeaters&amp;Geysers|InstantWaterHeaters"/>
    <x v="4"/>
    <s v="Reliable (50+)"/>
    <n v="1190"/>
    <n v="2550"/>
    <x v="3"/>
    <n v="0.53"/>
    <x v="0"/>
    <n v="3.8"/>
    <x v="1071"/>
    <x v="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62HXMTF"/>
    <s v="KENT 11054 Alkaline Water Filter Pitcher 3.5 L | Chemical-Free Water with Balanced pH Levels 8.0 to 9.5 | Solves Acidity Issue | Equipped with Carbon and Sediment Filter - Grey"/>
    <s v="Home&amp;Kitchen|Kitchen&amp;HomeAppliances|WaterPurifiers&amp;Accessories|WaterFilters&amp;Purifiers"/>
    <x v="4"/>
    <s v="Reliable (50+)"/>
    <n v="1799"/>
    <n v="1950"/>
    <x v="2"/>
    <n v="0.08"/>
    <x v="3"/>
    <n v="3.9"/>
    <x v="1072"/>
    <x v="1"/>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r>
  <r>
    <s v="B00K57MR22"/>
    <s v="Sujata Dynamix DX Mixer Grinder, 900W, 3 Jars (White)"/>
    <s v="Home&amp;Kitchen|Kitchen&amp;HomeAppliances|SmallKitchenAppliances|MixerGrinders"/>
    <x v="4"/>
    <s v="Reliable (50+)"/>
    <n v="6120"/>
    <n v="8478"/>
    <x v="2"/>
    <n v="0.28000000000000003"/>
    <x v="3"/>
    <n v="4.5999999999999996"/>
    <x v="1073"/>
    <x v="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TTSS5MP"/>
    <s v="Lifelong LLMG74 750 Watt Mixer Grinder with 3 Jars (White and Grey)"/>
    <s v="Home&amp;Kitchen|Kitchen&amp;HomeAppliances|SmallKitchenAppliances|MixerGrinders"/>
    <x v="4"/>
    <s v="Reliable (50+)"/>
    <n v="1799"/>
    <n v="3299"/>
    <x v="2"/>
    <n v="0.45"/>
    <x v="1"/>
    <n v="3.8"/>
    <x v="1074"/>
    <x v="1"/>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9ZDVL7L8"/>
    <s v="TTK Prestige Limited Orion Mixer Grinder 500 Watts, 3 Jars (1200ml, 1000ml, 500ml) (Red)"/>
    <s v="Home&amp;Kitchen|Kitchen&amp;HomeAppliances|SmallKitchenAppliances|MixerGrinders"/>
    <x v="4"/>
    <s v="Reliable (50+)"/>
    <n v="2199"/>
    <n v="3895"/>
    <x v="2"/>
    <n v="0.44"/>
    <x v="1"/>
    <n v="3.9"/>
    <x v="1075"/>
    <x v="1"/>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XHXXCFH"/>
    <s v="AGARO Regal Electric Rice Cooker, 3L Ceramic Inner Bowl, Cooks Up to 600 Gms Raw Rice, SS Steamer, Preset Cooking Functions, Preset Timer, Keep Warm Function, LED Display, Black"/>
    <s v="Home&amp;Kitchen|Kitchen&amp;HomeAppliances|SmallKitchenAppliances|Rice&amp;PastaCookers"/>
    <x v="4"/>
    <s v="Reliable (50+)"/>
    <n v="3685"/>
    <n v="5495"/>
    <x v="2"/>
    <n v="0.33"/>
    <x v="1"/>
    <n v="4.0999999999999996"/>
    <x v="903"/>
    <x v="2"/>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L3R4RGS"/>
    <s v="VAPJAÂ® Portable Mini Juicer Cup Blender USB Rechargeable with 4 Blades for Shakes and Smoothies Fruits Vegetables Juice Maker Grinder Mixer Strong Cutting Bottle Sports Travel Outdoors Gym (BOTTLE)"/>
    <s v="Home&amp;Kitchen|Kitchen&amp;HomeAppliances|SmallKitchenAppliances|JuicerMixerGrinders"/>
    <x v="4"/>
    <s v="Reliable (50+)"/>
    <n v="649"/>
    <n v="999"/>
    <x v="3"/>
    <n v="0.35"/>
    <x v="1"/>
    <n v="3.6"/>
    <x v="803"/>
    <x v="2"/>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7P1BR7L8"/>
    <s v="Philips HD6975/00 25 Litre Digital Oven Toaster Grill, Grey, 25 liter"/>
    <s v="Home&amp;Kitchen|Kitchen&amp;HomeAppliances|SmallKitchenAppliances|OvenToasterGrills"/>
    <x v="4"/>
    <s v="Reliable (50+)"/>
    <n v="8599"/>
    <n v="8995"/>
    <x v="2"/>
    <n v="0.04"/>
    <x v="3"/>
    <n v="4.4000000000000004"/>
    <x v="1076"/>
    <x v="1"/>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8WB1VWJ"/>
    <s v="Usha EI 3710 Heavy Weight 1000-Watt Dry Iron with Golden American Heritage Soleplate, 1.75 Kg(White)"/>
    <s v="Home&amp;Kitchen|Kitchen&amp;HomeAppliances|Vacuum,Cleaning&amp;Ironing|Irons,Steamers&amp;Accessories|Irons|DryIrons"/>
    <x v="4"/>
    <s v="Reliable (50+)"/>
    <n v="1110"/>
    <n v="1599"/>
    <x v="3"/>
    <n v="0.31"/>
    <x v="1"/>
    <n v="4.3"/>
    <x v="1077"/>
    <x v="1"/>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BP89YBC1"/>
    <s v="Campfire Spring Chef Prolix Instant Portable Water Heater Geyser 1Ltr. for Use Home Stainless Steel Baking Rack | Restaurant | Office | Labs | Clinics | Saloon | with Installation Kit (With MCB)"/>
    <s v="Home&amp;Kitchen|Heating,Cooling&amp;AirQuality|WaterHeaters&amp;Geysers|InstantWaterHeaters"/>
    <x v="4"/>
    <s v="Reliable (50+)"/>
    <n v="1499"/>
    <n v="3500"/>
    <x v="3"/>
    <n v="0.56999999999999995"/>
    <x v="0"/>
    <n v="4.7"/>
    <x v="1078"/>
    <x v="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r>
  <r>
    <s v="B09W9V2PXG"/>
    <s v="Themisto TH-WS20 Digital Kitchen Weighing Scale Stainless Steel (5Kg)"/>
    <s v="Home&amp;Kitchen|Kitchen&amp;HomeAppliances|SmallKitchenAppliances|DigitalKitchenScales"/>
    <x v="4"/>
    <s v="Reliable (50+)"/>
    <n v="759"/>
    <n v="1999"/>
    <x v="3"/>
    <n v="0.62"/>
    <x v="0"/>
    <n v="4.3"/>
    <x v="1079"/>
    <x v="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XTQFFCG"/>
    <s v="FYA Handheld Vacuum Cleaner Cordless, Wireless Hand Vacuum&amp;Air Blower 2-in-1, Mini Portable Car Vacuum Cleaner with Powerful Suction, USB Rechargeable Vacuum for Pet Hair, Home and Car"/>
    <s v="Home&amp;Kitchen|Kitchen&amp;HomeAppliances|Vacuum,Cleaning&amp;Ironing|Vacuums&amp;FloorCare|Vacuums|HandheldVacuums"/>
    <x v="4"/>
    <s v="Reliable (50+)"/>
    <n v="2669"/>
    <n v="3199"/>
    <x v="2"/>
    <n v="0.17"/>
    <x v="3"/>
    <n v="3.9"/>
    <x v="1080"/>
    <x v="2"/>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LVVTGZK"/>
    <s v="Lifelong LLSM120G Sandwich Griller , Classic Pro 750 W Sandwich Maker with 4 Slice Non-Stick Fixed Plates for Sandwiches at Home with 1 Year Warranty (Black)"/>
    <s v="Home&amp;Kitchen|Kitchen&amp;HomeAppliances|SmallKitchenAppliances|SandwichMakers"/>
    <x v="4"/>
    <s v="Reliable (50+)"/>
    <n v="929"/>
    <n v="1300"/>
    <x v="3"/>
    <n v="0.28999999999999998"/>
    <x v="3"/>
    <n v="3.9"/>
    <x v="1081"/>
    <x v="1"/>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J2BQZD6"/>
    <s v="Kuber Industries Nylon Mesh Laundry Basket|Sturdy Material &amp; Durable Handles|Netted Lightweight Laundry Bag, Size 36 x 36 x 58, Capicity 30 Ltr (Pink)"/>
    <s v="Home&amp;Kitchen|HomeStorage&amp;Organization|LaundryOrganization|LaundryBaskets"/>
    <x v="4"/>
    <s v="Reliable (50+)"/>
    <n v="199"/>
    <n v="399"/>
    <x v="1"/>
    <n v="0.5"/>
    <x v="1"/>
    <n v="3.7"/>
    <x v="1082"/>
    <x v="1"/>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HK53XM4"/>
    <s v="Bulfyss Plastic Sticky Lint Roller Hair Remover Cleaner Set of 5 Rolls 150 Sheets, 30 Sheets Each roll Lint Roller Remover for Clothes, Furniture, Carpet, Dog Fur, Sweater, Dust &amp; Dirt"/>
    <s v="Home&amp;Kitchen|Kitchen&amp;HomeAppliances|Vacuum,Cleaning&amp;Ironing|Irons,Steamers&amp;Accessories|LintShavers"/>
    <x v="4"/>
    <s v="Reliable (50+)"/>
    <n v="279"/>
    <n v="599"/>
    <x v="0"/>
    <n v="0.53"/>
    <x v="0"/>
    <n v="3.5"/>
    <x v="694"/>
    <x v="1"/>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8RDWBYCQ"/>
    <s v="T TOPLINE 180 W Electric Hand Mixer,Hand Blender , Egg Beater, Cake maker , Beater Cream Mix, Food Blender, Beater for Whipping Cream Beater for Cake With 7 -Speed with spatula and oil brush"/>
    <s v="Home&amp;Kitchen|Kitchen&amp;HomeAppliances|SmallKitchenAppliances|HandBlenders"/>
    <x v="4"/>
    <s v="Reliable (50+)"/>
    <n v="549"/>
    <n v="999"/>
    <x v="3"/>
    <n v="0.45"/>
    <x v="1"/>
    <n v="4"/>
    <x v="52"/>
    <x v="1"/>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FHHTL8L"/>
    <s v="Empty Mist Trigger Plastic Spray Bottle for Multi use 200ml Pack of 2"/>
    <s v="Home&amp;Kitchen|HomeStorage&amp;Organization|LaundryOrganization|IroningAccessories|SprayBottles"/>
    <x v="4"/>
    <s v="Reliable (50+)"/>
    <n v="85"/>
    <n v="199"/>
    <x v="1"/>
    <n v="0.56999999999999995"/>
    <x v="0"/>
    <n v="4.0999999999999996"/>
    <x v="1083"/>
    <x v="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HNHMR3H"/>
    <s v="LONAXA Mini Travel Rechargeable Fruit Juicer - USB Electric Fruit &amp; Vegetable Juice Blender/Grinder for Home and Office Use (Multicolor)â€¦"/>
    <s v="Home&amp;Kitchen|Kitchen&amp;HomeAppliances|SmallKitchenAppliances|JuicerMixerGrinders"/>
    <x v="4"/>
    <s v="Reliable (50+)"/>
    <n v="499"/>
    <n v="1299"/>
    <x v="0"/>
    <n v="0.62"/>
    <x v="0"/>
    <n v="3.9"/>
    <x v="1084"/>
    <x v="2"/>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7D8VBYB4"/>
    <s v="SUJATA Powermatic Plus, Juicer Mixer Grinder, 900 Watts, 2 Jars (White)"/>
    <s v="Home&amp;Kitchen|Kitchen&amp;HomeAppliances|SmallKitchenAppliances|JuicerMixerGrinders"/>
    <x v="4"/>
    <s v="Reliable (50+)"/>
    <n v="5865"/>
    <n v="7776"/>
    <x v="2"/>
    <n v="0.25"/>
    <x v="3"/>
    <n v="4.4000000000000004"/>
    <x v="923"/>
    <x v="1"/>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B3TBY2YX"/>
    <s v="AGARO Royal Double Layered Kettle, 1.5 Litres, Double Layered Cool Touch , Dry Boiling Protection, Black"/>
    <s v="Home&amp;Kitchen|Kitchen&amp;HomeAppliances|SmallKitchenAppliances|Kettles&amp;HotWaterDispensers|ElectricKettles"/>
    <x v="4"/>
    <s v="Reliable (50+)"/>
    <n v="1260"/>
    <n v="2299"/>
    <x v="3"/>
    <n v="0.45"/>
    <x v="1"/>
    <n v="4.3"/>
    <x v="1085"/>
    <x v="2"/>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88WCFPQF"/>
    <s v="Cafe JEI French Press Coffee and Tea Maker 600ml with 4 Level Filtration System, Heat Resistant Borosilicate Glass (Black, 600ml)"/>
    <s v="Home&amp;Kitchen|Kitchen&amp;HomeAppliances|Coffee,Tea&amp;Espresso|CoffeePresses"/>
    <x v="4"/>
    <s v="Reliable (50+)"/>
    <n v="1099"/>
    <n v="1500"/>
    <x v="3"/>
    <n v="0.27"/>
    <x v="3"/>
    <n v="4.5"/>
    <x v="1086"/>
    <x v="1"/>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7JZSG42Y"/>
    <s v="Borosil Prime Grill Sandwich Maker (Grey)"/>
    <s v="Home&amp;Kitchen|Kitchen&amp;HomeAppliances|SmallKitchenAppliances|SandwichMakers"/>
    <x v="4"/>
    <s v="Reliable (50+)"/>
    <n v="1928"/>
    <n v="2590"/>
    <x v="2"/>
    <n v="0.26"/>
    <x v="3"/>
    <n v="4"/>
    <x v="1087"/>
    <x v="1"/>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RMBK9R"/>
    <s v="Candes 10 Litre Perfecto 5 Star Rated Automatic Instant Storage Electric Water Heater with Special Metal Body Anti Rust Coating With Installation Kit, 2KW Geyser (Ivory)"/>
    <s v="Home&amp;Kitchen|Heating,Cooling&amp;AirQuality|WaterHeaters&amp;Geysers|StorageWaterHeaters"/>
    <x v="4"/>
    <s v="Reliable (50+)"/>
    <n v="3249"/>
    <n v="6299"/>
    <x v="2"/>
    <n v="0.48"/>
    <x v="1"/>
    <n v="3.9"/>
    <x v="1088"/>
    <x v="1"/>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0935MGHS"/>
    <s v="Prestige PSMFB 800 Watt Sandwich Toaster with Fixed Plates, Black"/>
    <s v="Home&amp;Kitchen|Kitchen&amp;HomeAppliances|SmallKitchenAppliances|SandwichMakers"/>
    <x v="4"/>
    <s v="Reliable (50+)"/>
    <n v="1199"/>
    <n v="1795"/>
    <x v="3"/>
    <n v="0.33"/>
    <x v="1"/>
    <n v="4.2"/>
    <x v="1089"/>
    <x v="1"/>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7B5XJ572"/>
    <s v="iBELL MPK120L Premium Stainless Steel Multi Purpose Kettle/Cooker with Inner Pot 1.2 Litre (Silver)"/>
    <s v="Home&amp;Kitchen|Kitchen&amp;HomeAppliances|SmallKitchenAppliances|Kettles&amp;HotWaterDispensers|ElectricKettles"/>
    <x v="4"/>
    <s v="Reliable (50+)"/>
    <n v="1456"/>
    <n v="3190"/>
    <x v="3"/>
    <n v="0.54"/>
    <x v="0"/>
    <n v="4.0999999999999996"/>
    <x v="1090"/>
    <x v="1"/>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86199CWG"/>
    <s v="Maharaja Whiteline Odacio Plus 550-Watt Juicer Mixer Grinder with 3 Jars (Black/Silver)"/>
    <s v="Home&amp;Kitchen|Kitchen&amp;HomeAppliances|SmallKitchenAppliances|JuicerMixerGrinders"/>
    <x v="4"/>
    <s v="Reliable (50+)"/>
    <n v="3349"/>
    <n v="4799"/>
    <x v="2"/>
    <n v="0.3"/>
    <x v="3"/>
    <n v="3.7"/>
    <x v="1091"/>
    <x v="1"/>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BWJFK5C"/>
    <s v="Shakti Technology S3 High Pressure Car Washer Machine 1800 Watts and Pressure 120 Bar for Cleaning Car, Bike &amp; Home"/>
    <s v="Home&amp;Kitchen|Kitchen&amp;HomeAppliances|Vacuum,Cleaning&amp;Ironing|PressureWashers,Steam&amp;WindowCleaners"/>
    <x v="4"/>
    <s v="Reliable (50+)"/>
    <n v="4899"/>
    <n v="8999"/>
    <x v="2"/>
    <n v="0.46"/>
    <x v="1"/>
    <n v="4.0999999999999996"/>
    <x v="1092"/>
    <x v="2"/>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7GLS2563"/>
    <s v="Cello Quick Boil Popular Electric Kettle 1 Litre 1200 Watts | Stainless Steel body | Boiler for Water, Silver"/>
    <s v="Home&amp;Kitchen|Kitchen&amp;HomeAppliances|SmallKitchenAppliances|Kettles&amp;HotWaterDispensers|Kettle&amp;ToasterSets"/>
    <x v="4"/>
    <s v="Reliable (50+)"/>
    <n v="1199"/>
    <n v="1899"/>
    <x v="3"/>
    <n v="0.37"/>
    <x v="1"/>
    <n v="4.2"/>
    <x v="1093"/>
    <x v="1"/>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9P182Z2H"/>
    <s v="AGARO Glory Cool Mist Ultrasonic Humidifier, 4.5Litres, For Large Area, Room, Home, Office, Adjustable Mist Output, Ceramic Ball Filter, Ultra Quiet, 360Â° Rotatable Nozzle, Auto Shut Off, Grey"/>
    <s v="Home&amp;Kitchen|Heating,Cooling&amp;AirQuality|Humidifiers"/>
    <x v="4"/>
    <s v="Reliable (50+)"/>
    <n v="3290"/>
    <n v="5799"/>
    <x v="2"/>
    <n v="0.43"/>
    <x v="1"/>
    <n v="4.3"/>
    <x v="1094"/>
    <x v="2"/>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B59K1C8F"/>
    <s v="Wolpin 1 Lint Roller with 60 Sheets Remove Clothes Lint Dog Hair Dust (19 x 13 cm) Orange"/>
    <s v="Home&amp;Kitchen|Kitchen&amp;HomeAppliances|Vacuum,Cleaning&amp;Ironing|Irons,Steamers&amp;Accessories|LintShavers"/>
    <x v="4"/>
    <s v="Reliable (50+)"/>
    <n v="179"/>
    <n v="799"/>
    <x v="1"/>
    <n v="0.78"/>
    <x v="2"/>
    <n v="3.6"/>
    <x v="1095"/>
    <x v="2"/>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6Y36JKC3"/>
    <s v="Abode Kitchen Essential Measuring Cup &amp; Spoon for Spices | for Cooking and Baking Cake | Multipurpose Tablespoon Cups with Ring Holder | (Black)"/>
    <s v="Home&amp;Kitchen|Kitchen&amp;HomeAppliances|Coffee,Tea&amp;Espresso|CoffeeMakerAccessories|MeasuringSpoons"/>
    <x v="4"/>
    <s v="Reliable (50+)"/>
    <n v="149"/>
    <n v="300"/>
    <x v="1"/>
    <n v="0.5"/>
    <x v="1"/>
    <n v="4.0999999999999996"/>
    <x v="1096"/>
    <x v="1"/>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5S9FVRY"/>
    <s v="Sujata Supermix, Mixer Grinder, 900 Watts, 3 Jars (White)"/>
    <s v="Home&amp;Kitchen|Kitchen&amp;HomeAppliances|SmallKitchenAppliances|MixerGrinders"/>
    <x v="4"/>
    <s v="Reliable (50+)"/>
    <n v="5490"/>
    <n v="7200"/>
    <x v="2"/>
    <n v="0.24"/>
    <x v="3"/>
    <n v="4.5"/>
    <x v="1097"/>
    <x v="1"/>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r>
  <r>
    <s v="B08SJVD8QD"/>
    <s v="CARDEX Digital Kitchen Weighing Machine Multipurpose Electronic Weight Scale With Back Lite LCD Display for Measuring Food, Cake, Vegetable, Fruit (KITCHEN SCALE)"/>
    <s v="Home&amp;Kitchen|Kitchen&amp;HomeAppliances|SmallKitchenAppliances|DigitalKitchenScales"/>
    <x v="4"/>
    <s v="Reliable (50+)"/>
    <n v="379"/>
    <n v="389"/>
    <x v="0"/>
    <n v="0.03"/>
    <x v="3"/>
    <n v="4.2"/>
    <x v="1098"/>
    <x v="1"/>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7FJNNZCJ"/>
    <s v="V-Guard Zenora RO+UF+MB Water Purifier | Suitable for water with TDS up to 2000 ppm | 8 Stage Purification with World-class RO Membrane and Advanced UF Membrane | Free PAN India Installation &amp; 1-Year Comprehensive Warranty | 7 Litre, Black"/>
    <s v="Home&amp;Kitchen|Kitchen&amp;HomeAppliances|WaterPurifiers&amp;Accessories|WaterFilters&amp;Purifiers"/>
    <x v="4"/>
    <s v="Reliable (50+)"/>
    <n v="8699"/>
    <n v="13049"/>
    <x v="2"/>
    <n v="0.33"/>
    <x v="1"/>
    <n v="4.3"/>
    <x v="1099"/>
    <x v="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MFR93KS"/>
    <s v="Bajaj Rex DLX 750 W 4 Jars Mixer Grinder, White and Blue"/>
    <s v="Home&amp;Kitchen|Kitchen&amp;HomeAppliances|SmallKitchenAppliances|MixerGrinders"/>
    <x v="4"/>
    <s v="Reliable (50+)"/>
    <n v="3041.67"/>
    <n v="5999"/>
    <x v="2"/>
    <n v="0.49"/>
    <x v="1"/>
    <n v="4"/>
    <x v="1100"/>
    <x v="2"/>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7Y5FDPKV"/>
    <s v="KENT 16051 Hand Blender 300 W | 5 Variable Speed Control | Multiple Beaters &amp; Dough Hooks | Turbo Function"/>
    <s v="Home&amp;Kitchen|Kitchen&amp;HomeAppliances|SmallKitchenAppliances|HandBlenders"/>
    <x v="4"/>
    <s v="Reliable (50+)"/>
    <n v="1745"/>
    <n v="2400"/>
    <x v="2"/>
    <n v="0.27"/>
    <x v="3"/>
    <n v="4.2"/>
    <x v="1101"/>
    <x v="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56KCV5K"/>
    <s v="Prestige PIC 15.0+ 1900-Watt Induction Cooktop (Black)"/>
    <s v="Home&amp;Kitchen|Kitchen&amp;HomeAppliances|SmallKitchenAppliances|InductionCooktop"/>
    <x v="4"/>
    <s v="Reliable (50+)"/>
    <n v="3180"/>
    <n v="5295"/>
    <x v="2"/>
    <n v="0.4"/>
    <x v="1"/>
    <n v="4.2"/>
    <x v="1102"/>
    <x v="1"/>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BJ6P3LSK"/>
    <s v="Aqua d pure Active Copper 12-L RO+UV Water Filter Purifier for Home, Kitchen Fully Automatic UF+TDS Controller"/>
    <s v="Home&amp;Kitchen|Kitchen&amp;HomeAppliances|WaterPurifiers&amp;Accessories|WaterFilters&amp;Purifiers"/>
    <x v="4"/>
    <s v="Reliable (50+)"/>
    <n v="4999"/>
    <n v="24999"/>
    <x v="2"/>
    <n v="0.8"/>
    <x v="2"/>
    <n v="4.5"/>
    <x v="1103"/>
    <x v="2"/>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Q"/>
    <s v="PrettyKrafts Laundry Square Shape Basket Bag/Foldable/Multipurpose/Carry Handles/Slanting Lid for Home, Cloth Storage,(Single) Jute Grey"/>
    <s v="Home&amp;Kitchen|HomeStorage&amp;Organization|LaundryOrganization|LaundryBaskets"/>
    <x v="4"/>
    <s v="Reliable (50+)"/>
    <n v="390"/>
    <n v="799"/>
    <x v="0"/>
    <n v="0.51"/>
    <x v="0"/>
    <n v="3.8"/>
    <x v="1103"/>
    <x v="2"/>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r>
  <r>
    <s v="B018SJJ0GE"/>
    <s v="Libra Roti Maker Electric Automatic | chapati Maker Electric Automatic | roti Maker Machine with 900 Watts for Making Roti/Chapati/Parathas - Stainless Steel"/>
    <s v="Home&amp;Kitchen|Kitchen&amp;HomeAppliances|SmallKitchenAppliances|RotiMakers"/>
    <x v="4"/>
    <s v="Reliable (50+)"/>
    <n v="1999"/>
    <n v="2999"/>
    <x v="2"/>
    <n v="0.33"/>
    <x v="1"/>
    <n v="4.4000000000000004"/>
    <x v="583"/>
    <x v="2"/>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FPP3R1D"/>
    <s v="Glen 3 in 1 Electric Multi Cooker - Steam, Cook &amp; Egg Boiler with 350 W (SA 3035MC) - 350 Watts"/>
    <s v="Home&amp;Kitchen|Kitchen&amp;HomeAppliances|SmallKitchenAppliances|EggBoilers"/>
    <x v="4"/>
    <s v="Reliable (50+)"/>
    <n v="1624"/>
    <n v="2495"/>
    <x v="2"/>
    <n v="0.35"/>
    <x v="1"/>
    <n v="4.0999999999999996"/>
    <x v="1104"/>
    <x v="2"/>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F7B2JCI"/>
    <s v="Dynore Stainless Steel Set of 4 Measuring Cup and 4 Measuring Spoon"/>
    <s v="Home&amp;Kitchen|Kitchen&amp;HomeAppliances|Coffee,Tea&amp;Espresso|CoffeeMakerAccessories|MeasuringSpoons"/>
    <x v="4"/>
    <s v="Reliable (50+)"/>
    <n v="184"/>
    <n v="450"/>
    <x v="1"/>
    <n v="0.59"/>
    <x v="0"/>
    <n v="4.2"/>
    <x v="400"/>
    <x v="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NNZ1GF7"/>
    <s v="Lint Remover For Clothes With 1 Year Warranty Fabric Shaver Lint Shaver for Woolen Clothes Blanket Jackets Stainless Steel Blades,Bedding, Clothes and Furniture Best Remover for Fabrics Portable Lint Shavers (White Orange)"/>
    <s v="Home&amp;Kitchen|Kitchen&amp;HomeAppliances|Vacuum,Cleaning&amp;Ironing|Irons,Steamers&amp;Accessories|LintShavers"/>
    <x v="4"/>
    <s v="Reliable (50+)"/>
    <n v="445"/>
    <n v="999"/>
    <x v="0"/>
    <n v="0.55000000000000004"/>
    <x v="0"/>
    <n v="4.3"/>
    <x v="1105"/>
    <x v="2"/>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1CS4A5V4"/>
    <s v="Monitor AC Stand/Heavy Duty Air Conditioner Outdoor Unit Mounting Bracket"/>
    <s v="Home&amp;Kitchen|Heating,Cooling&amp;AirQuality|Parts&amp;Accessories|FanParts&amp;Accessories"/>
    <x v="4"/>
    <s v="Reliable (50+)"/>
    <n v="699"/>
    <n v="1690"/>
    <x v="3"/>
    <n v="0.59"/>
    <x v="0"/>
    <n v="4.0999999999999996"/>
    <x v="1106"/>
    <x v="1"/>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BL11S5QK"/>
    <s v="iBELL Induction Cooktop, 2000W with Auto Shut Off and Overheat Protection, BIS Certified, Black"/>
    <s v="Home&amp;Kitchen|Kitchen&amp;HomeAppliances|SmallKitchenAppliances|InductionCooktop"/>
    <x v="4"/>
    <s v="Reliable (50+)"/>
    <n v="1601"/>
    <n v="3890"/>
    <x v="2"/>
    <n v="0.59"/>
    <x v="0"/>
    <n v="4.2"/>
    <x v="1107"/>
    <x v="2"/>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BL2KHQW"/>
    <s v="KENT POWP-Sediment Filter 10'' Thread WCAP"/>
    <s v="Home&amp;Kitchen|Kitchen&amp;HomeAppliances|WaterPurifiers&amp;Accessories|WaterPurifierAccessories"/>
    <x v="4"/>
    <s v="Reliable (50+)"/>
    <n v="231"/>
    <n v="260"/>
    <x v="0"/>
    <n v="0.11"/>
    <x v="3"/>
    <n v="4.0999999999999996"/>
    <x v="142"/>
    <x v="2"/>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1RLM75M"/>
    <s v="LACOPINE Mini Pocket Size Lint Roller (White)"/>
    <s v="Home&amp;Kitchen|Kitchen&amp;HomeAppliances|Vacuum,Cleaning&amp;Ironing|Irons,Steamers&amp;Accessories|LintShavers"/>
    <x v="4"/>
    <s v="Reliable (50+)"/>
    <n v="369"/>
    <n v="599"/>
    <x v="0"/>
    <n v="0.38"/>
    <x v="1"/>
    <n v="3.9"/>
    <x v="1108"/>
    <x v="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7SYYVP69"/>
    <s v="iBELL SEK170BM Premium Electric Kettle, 1.7 Litre, Stainless Steel with Coating,1500W Auto Cut-Off, Silver with Black"/>
    <s v="Home&amp;Kitchen|Kitchen&amp;HomeAppliances|SmallKitchenAppliances|Kettles&amp;HotWaterDispensers|ElectricKettles"/>
    <x v="4"/>
    <s v="Reliable (50+)"/>
    <n v="809"/>
    <n v="1950"/>
    <x v="3"/>
    <n v="0.59"/>
    <x v="0"/>
    <n v="3.9"/>
    <x v="1109"/>
    <x v="2"/>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BDZWMGZ1"/>
    <s v="Activa Easy Mix Nutri Mixer Grinder 500 Watt | Long Lasting Shock Proof ABS Body | Heavy Duty Motor With Nano - Grinding Technology"/>
    <s v="Home&amp;Kitchen|Kitchen&amp;HomeAppliances|SmallKitchenAppliances|MixerGrinders"/>
    <x v="4"/>
    <s v="Reliable (50+)"/>
    <n v="1199"/>
    <n v="2990"/>
    <x v="3"/>
    <n v="0.6"/>
    <x v="0"/>
    <n v="3.8"/>
    <x v="1110"/>
    <x v="2"/>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78JT7LTD"/>
    <s v="Sujata Dynamix, Mixer Grinder, 900 Watts, 3 Jars (White)"/>
    <s v="Home&amp;Kitchen|Kitchen&amp;HomeAppliances|SmallKitchenAppliances|MixerGrinders"/>
    <x v="4"/>
    <s v="Reliable (50+)"/>
    <n v="6120"/>
    <n v="8073"/>
    <x v="2"/>
    <n v="0.24"/>
    <x v="3"/>
    <n v="4.5999999999999996"/>
    <x v="1111"/>
    <x v="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WF4Q7B3"/>
    <s v="Wipro Vesta 1380W Cordless Steam Iron Quick heat up with 20gm/ min Steam Burst, Scratch resistant Ceramic soleplate ,Vertical and Horizontal Ironing, Steam burst of upto .8g/ shot"/>
    <s v="Home&amp;Kitchen|Kitchen&amp;HomeAppliances|Vacuum,Cleaning&amp;Ironing|Irons,Steamers&amp;Accessories|Irons|SteamIrons"/>
    <x v="4"/>
    <s v="Reliable (50+)"/>
    <n v="1799"/>
    <n v="2599"/>
    <x v="2"/>
    <n v="0.31"/>
    <x v="1"/>
    <n v="3.6"/>
    <x v="1112"/>
    <x v="2"/>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2R48XXB"/>
    <s v="Mi Robot Vacuum-Mop P, Best-in-class Laser Navigation in 10-20K INR price band, Intelligent mapping, Robotic Floor Cleaner with 2 in 1 Mopping and Vacuum, App Control (WiFi, Alexa,GA), Strong suction"/>
    <s v="Home&amp;Kitchen|Kitchen&amp;HomeAppliances|Vacuum,Cleaning&amp;Ironing|Vacuums&amp;FloorCare|Vacuums|RoboticVacuums"/>
    <x v="4"/>
    <s v="Reliable (50+)"/>
    <n v="18999"/>
    <n v="29999"/>
    <x v="2"/>
    <n v="0.37"/>
    <x v="1"/>
    <n v="4.0999999999999996"/>
    <x v="1113"/>
    <x v="1"/>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0KIDSU8S"/>
    <s v="Havells Ventil Air DX 200mm Exhaust Fan (White)"/>
    <s v="Home&amp;Kitchen|Heating,Cooling&amp;AirQuality|Fans|ExhaustFans"/>
    <x v="4"/>
    <s v="Reliable (50+)"/>
    <n v="1999"/>
    <n v="2360"/>
    <x v="2"/>
    <n v="0.15"/>
    <x v="3"/>
    <n v="4.2"/>
    <x v="1114"/>
    <x v="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77CGNJJ"/>
    <s v="AGARO Royal Stand 1000W Mixer with 5L SS Bowl and 8 Speed Setting, Includes Whisking Cone, Mixing Beater &amp; Dough Hook, and Splash Guard, 2 Years Warranty, (Black), Medium (33554)"/>
    <s v="Home&amp;Kitchen|Kitchen&amp;HomeAppliances|SmallKitchenAppliances|StandMixers"/>
    <x v="4"/>
    <s v="Reliable (50+)"/>
    <n v="5999"/>
    <n v="11495"/>
    <x v="2"/>
    <n v="0.48"/>
    <x v="1"/>
    <n v="4.3"/>
    <x v="1115"/>
    <x v="2"/>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8WWKM5HQ"/>
    <s v="Crompton Highspeed Markle Prime 1200 mm (48 inch) Anti-Dust Ceiling Fan with Energy Efficient 55W Motor (Burgundy)"/>
    <s v="Home&amp;Kitchen|Heating,Cooling&amp;AirQuality|Fans|CeilingFans"/>
    <x v="4"/>
    <s v="Reliable (50+)"/>
    <n v="2599"/>
    <n v="4780"/>
    <x v="2"/>
    <n v="0.46"/>
    <x v="1"/>
    <n v="3.9"/>
    <x v="1116"/>
    <x v="2"/>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15GX9Y0W"/>
    <s v="Lifelong LLWM105 750-Watt Belgian Waffle Maker for Home| Makes 2 Square Shape Waffles| Non-stick Plates| Easy to UseÂ with Indicator Lights (1 Year Warranty, Black)"/>
    <s v="Home&amp;Kitchen|Kitchen&amp;HomeAppliances|SmallKitchenAppliances|WaffleMakers&amp;Irons"/>
    <x v="4"/>
    <s v="Reliable (50+)"/>
    <n v="1199"/>
    <n v="2400"/>
    <x v="3"/>
    <n v="0.5"/>
    <x v="1"/>
    <n v="3.9"/>
    <x v="1117"/>
    <x v="1"/>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9BDBDGM"/>
    <s v="Kuber Industries Waterproof Round Laundry Bag/Hamper|Polka Dots Print Print with Handles|Foldable Bin &amp; 45 Liter Capicity|Size 37 x 37 x 49, Pack of 1(Black &amp; White)- CTKTC044992"/>
    <s v="Home&amp;Kitchen|HomeStorage&amp;Organization|LaundryOrganization|LaundryBaskets"/>
    <x v="4"/>
    <s v="Reliable (50+)"/>
    <n v="219"/>
    <n v="249"/>
    <x v="0"/>
    <n v="0.12"/>
    <x v="3"/>
    <n v="4"/>
    <x v="1118"/>
    <x v="1"/>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BPBG712X"/>
    <s v="Portable, Handy Compact Plug-in Portable Digital Electric Heater Fan Wall-Outlet Handy Air Warmer Blower Adjustable Timer Digital Display Heater for Home/Office/Camper (Black, 400 Watts)"/>
    <s v="Home&amp;Kitchen|Heating,Cooling&amp;AirQuality|RoomHeaters|FanHeaters"/>
    <x v="4"/>
    <s v="Reliable (50+)"/>
    <n v="799"/>
    <n v="1199"/>
    <x v="3"/>
    <n v="0.33"/>
    <x v="1"/>
    <n v="4.4000000000000004"/>
    <x v="1119"/>
    <x v="2"/>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0JBNZPFM"/>
    <s v="Karcher WD3 EU Wet and Dry Vacuum Cleaner, 1000 Watts Powerful Suction, 17 L Capacity, Blower Function, Easy Filter Removal for Home and Garden CleaningÂ  (Yellow/Black)"/>
    <s v="Home&amp;Kitchen|Kitchen&amp;HomeAppliances|Vacuum,Cleaning&amp;Ironing|Vacuums&amp;FloorCare|Vacuums|Wet-DryVacuums"/>
    <x v="4"/>
    <s v="Reliable (50+)"/>
    <n v="6199"/>
    <n v="10999"/>
    <x v="2"/>
    <n v="0.44"/>
    <x v="1"/>
    <n v="4.2"/>
    <x v="1120"/>
    <x v="0"/>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8N6P8G5K"/>
    <s v="INALSA Air Fryer Digital 4L Nutri Fry - 1400W with Smart AirCrisp Technology| 8-Preset Menu, Touch Control &amp; Digital Display|Variable Temperature &amp; Timer Control|Free Recipe book|2 Yr Warranty (Black)"/>
    <s v="Home&amp;Kitchen|Kitchen&amp;HomeAppliances|SmallKitchenAppliances|DeepFatFryers|AirFryers"/>
    <x v="4"/>
    <s v="Reliable (50+)"/>
    <n v="6790"/>
    <n v="10995"/>
    <x v="2"/>
    <n v="0.38"/>
    <x v="1"/>
    <n v="4.5"/>
    <x v="1121"/>
    <x v="1"/>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7NPBG1B4"/>
    <s v="AmazonBasics High Speed 55 Watt Oscillating Pedestal Fan, 400mm Sweep Length, White (Without Remote)"/>
    <s v="Home&amp;Kitchen|Heating,Cooling&amp;AirQuality|Fans|PedestalFans"/>
    <x v="4"/>
    <s v="Reliable (50+)"/>
    <n v="1982.84"/>
    <n v="3300"/>
    <x v="2"/>
    <n v="0.4"/>
    <x v="1"/>
    <n v="4.0999999999999996"/>
    <x v="1122"/>
    <x v="1"/>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1MRARGBW"/>
    <s v="Eco Crystal J 5 inch Cartridge (Pack of 2)"/>
    <s v="Home&amp;Kitchen|Kitchen&amp;HomeAppliances|WaterPurifiers&amp;Accessories|WaterPurifierAccessories"/>
    <x v="4"/>
    <s v="Reliable (50+)"/>
    <n v="199"/>
    <n v="400"/>
    <x v="1"/>
    <n v="0.5"/>
    <x v="1"/>
    <n v="4.0999999999999996"/>
    <x v="1123"/>
    <x v="1"/>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7VZYMQNZ"/>
    <s v="Borosil Rio 1.5 L Electric Kettle, Stainless Steel Inner Body, Boil Water For Tea, Coffee, Soup, Silver"/>
    <s v="Home&amp;Kitchen|Kitchen&amp;HomeAppliances|SmallKitchenAppliances|Kettles&amp;HotWaterDispensers|ElectricKettles"/>
    <x v="4"/>
    <s v="Reliable (50+)"/>
    <n v="1180"/>
    <n v="1440"/>
    <x v="3"/>
    <n v="0.18"/>
    <x v="3"/>
    <n v="4.2"/>
    <x v="1124"/>
    <x v="1"/>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1L7C4IU2"/>
    <s v="Havells Ambrose 1200mm Ceiling Fan (Pearl White Wood)"/>
    <s v="Home&amp;Kitchen|Heating,Cooling&amp;AirQuality|Fans|CeilingFans"/>
    <x v="4"/>
    <s v="Reliable (50+)"/>
    <n v="2199"/>
    <n v="3045"/>
    <x v="2"/>
    <n v="0.28000000000000003"/>
    <x v="3"/>
    <n v="4.2"/>
    <x v="1125"/>
    <x v="1"/>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9H7JDJCW"/>
    <s v="PHILIPS Drip Coffee Maker HD7432/20, 0.6 L, Ideal for 2-7 cups, Black, Medium"/>
    <s v="Home&amp;Kitchen|Kitchen&amp;HomeAppliances|Coffee,Tea&amp;Espresso|DripCoffeeMachines"/>
    <x v="4"/>
    <s v="Reliable (50+)"/>
    <n v="2999"/>
    <n v="3595"/>
    <x v="2"/>
    <n v="0.17"/>
    <x v="3"/>
    <n v="4"/>
    <x v="1126"/>
    <x v="2"/>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F6GXNPB"/>
    <s v="Eureka Forbes Euroclean Paper Vacuum Cleaner Dust Bags for Excel, Ace, 300, Jet Models - Set of 10"/>
    <s v="Home&amp;Kitchen|Kitchen&amp;HomeAppliances|Vacuum,Cleaning&amp;Ironing|Vacuums&amp;FloorCare|VacuumAccessories|VacuumBags|HandheldBags"/>
    <x v="4"/>
    <s v="Reliable (50+)"/>
    <n v="253"/>
    <n v="500"/>
    <x v="0"/>
    <n v="0.49"/>
    <x v="1"/>
    <n v="4.3"/>
    <x v="1127"/>
    <x v="1"/>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B97D658R"/>
    <s v="Larrito wooden Cool Mist Humidifiers Essential Oil Diffuser Aroma Air Humidifier with Colorful Change for Car, Office, Babies, humidifiers for home, air humidifier for room (WOODEN HUMIDIFIRE-A)"/>
    <s v="Home&amp;Kitchen|Heating,Cooling&amp;AirQuality|Humidifiers"/>
    <x v="4"/>
    <s v="Reliable (50+)"/>
    <n v="499"/>
    <n v="799"/>
    <x v="0"/>
    <n v="0.38"/>
    <x v="1"/>
    <n v="3.6"/>
    <x v="1083"/>
    <x v="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9NFSHCWN"/>
    <s v="Hilton Quartz Heater 400/800-Watt ISI 2 Rods Multi Mode Heater Long Lasting Quick Heating Extremely Warm (Grey)"/>
    <s v="Home&amp;Kitchen|Heating,Cooling&amp;AirQuality|RoomHeaters|ElectricHeaters"/>
    <x v="4"/>
    <s v="Reliable (50+)"/>
    <n v="1149"/>
    <n v="1899"/>
    <x v="3"/>
    <n v="0.39"/>
    <x v="1"/>
    <n v="3.5"/>
    <x v="121"/>
    <x v="2"/>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r>
  <r>
    <s v="B076VQS87V"/>
    <s v="Syska SDI-07 1000 W Stellar with Golden American Heritage Soleplate Dry Iron (Blue)"/>
    <s v="Home&amp;Kitchen|Kitchen&amp;HomeAppliances|Vacuum,Cleaning&amp;Ironing|Irons,Steamers&amp;Accessories|Irons|DryIrons"/>
    <x v="4"/>
    <s v="Reliable (50+)"/>
    <n v="457"/>
    <n v="799"/>
    <x v="0"/>
    <n v="0.43"/>
    <x v="1"/>
    <n v="4.3"/>
    <x v="1128"/>
    <x v="1"/>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LMMFW3S"/>
    <s v="IKEA Milk Frother for Your Milk, Coffee,(Cold and hot Drinks), Black"/>
    <s v="Home&amp;Kitchen|Kitchen&amp;HomeAppliances|Coffee,Tea&amp;Espresso|MilkFrothers"/>
    <x v="4"/>
    <s v="Reliable (50+)"/>
    <n v="229"/>
    <n v="399"/>
    <x v="0"/>
    <n v="0.43"/>
    <x v="1"/>
    <n v="3.6"/>
    <x v="1129"/>
    <x v="2"/>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BLHTRM9"/>
    <s v="IONIX Tap filter Multilayer | Activated Carbon Faucet Water Filters Universal Interface Home Kitchen Faucet Tap Water Clean Purifier Filter Cartridge Five Layer Water Filter-Pack of 1"/>
    <s v="Home&amp;Kitchen|Kitchen&amp;HomeAppliances|WaterPurifiers&amp;Accessories|WaterPurifierAccessories"/>
    <x v="4"/>
    <s v="Reliable (50+)"/>
    <n v="199"/>
    <n v="699"/>
    <x v="1"/>
    <n v="0.72"/>
    <x v="2"/>
    <n v="2.9"/>
    <x v="1130"/>
    <x v="2"/>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JYSCWFQ"/>
    <s v="Kitchengenix's Mini Waffle Maker 4 Inch- 350 Watts: Stainless Steel Non-Stick Electric Iron Machine for Individual Belgian Waffles, Pan Cakes, Paninis or Other Snacks (Red)"/>
    <s v="Home&amp;Kitchen|Kitchen&amp;HomeAppliances|SmallKitchenAppliances|WaffleMakers&amp;Irons"/>
    <x v="4"/>
    <s v="Reliable (50+)"/>
    <n v="899"/>
    <n v="1999"/>
    <x v="3"/>
    <n v="0.55000000000000004"/>
    <x v="0"/>
    <n v="4.2"/>
    <x v="1131"/>
    <x v="2"/>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187F2IOK"/>
    <s v="Bajaj HM-01 Powerful 250W Hand Mixer, Black"/>
    <s v="Home&amp;Kitchen|Kitchen&amp;HomeAppliances|SmallKitchenAppliances|HandMixers"/>
    <x v="4"/>
    <s v="Reliable (50+)"/>
    <n v="1499"/>
    <n v="2199"/>
    <x v="3"/>
    <n v="0.32"/>
    <x v="1"/>
    <n v="4.4000000000000004"/>
    <x v="1132"/>
    <x v="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B8CB7MHW"/>
    <s v="KNOWZA Electric Handheld Milk Wand Mixer Frother for Latte Coffee Hot Milk, Milk Frother for Coffee, Egg Beater, Hand Blender, Coffee Beater (BLACK COFFEE BEATER)"/>
    <s v="Home&amp;Kitchen|Kitchen&amp;HomeAppliances|SmallKitchenAppliances|HandBlenders"/>
    <x v="4"/>
    <s v="Reliable (50+)"/>
    <n v="426"/>
    <n v="999"/>
    <x v="0"/>
    <n v="0.56999999999999995"/>
    <x v="0"/>
    <n v="4.0999999999999996"/>
    <x v="1133"/>
    <x v="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K19NYZ8"/>
    <s v="Usha Hc 812 T Thermo Fan Room Heater"/>
    <s v="Home&amp;Kitchen|Heating,Cooling&amp;AirQuality|RoomHeaters|FanHeaters"/>
    <x v="4"/>
    <s v="Reliable (50+)"/>
    <n v="2320"/>
    <n v="3290"/>
    <x v="2"/>
    <n v="0.28999999999999998"/>
    <x v="3"/>
    <n v="3.8"/>
    <x v="1134"/>
    <x v="2"/>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ZXZ362Z"/>
    <s v="akiara - Makes life easy Mini Sewing Machine for Home Tailoring use | Mini Silai Machine with Sewing Kit Set Sewing Box with Thread Scissors, Needle All in One Sewing Accessories (White &amp; Purple)"/>
    <s v="Home&amp;Kitchen|Kitchen&amp;HomeAppliances|SewingMachines&amp;Accessories|Sewing&amp;EmbroideryMachines"/>
    <x v="4"/>
    <s v="Reliable (50+)"/>
    <n v="1563"/>
    <n v="3098"/>
    <x v="2"/>
    <n v="0.5"/>
    <x v="1"/>
    <n v="3.5"/>
    <x v="1135"/>
    <x v="1"/>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0GHL8VP2"/>
    <s v="USHA 1212 PTC with Adjustable Thermostat Fan Heater (Black/Brown, 1500-Watts)."/>
    <s v="Home&amp;Kitchen|Heating,Cooling&amp;AirQuality|RoomHeaters|ElectricHeaters"/>
    <x v="4"/>
    <s v="Reliable (50+)"/>
    <n v="3487.77"/>
    <n v="4990"/>
    <x v="2"/>
    <n v="0.3"/>
    <x v="3"/>
    <n v="4.0999999999999996"/>
    <x v="1136"/>
    <x v="1"/>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B9JZW1SQ"/>
    <s v="4 in 1 Handheld Electric Vegetable Cutter Set,Wireless Food Processor Electric Food Chopper for Garlic Chili Pepper Onion Ginger Celery Meat with Brush"/>
    <s v="Home&amp;Kitchen|Kitchen&amp;HomeAppliances|SmallKitchenAppliances|MiniFoodProcessors&amp;Choppers"/>
    <x v="4"/>
    <s v="Reliable (50+)"/>
    <n v="498"/>
    <n v="1200"/>
    <x v="0"/>
    <n v="0.59"/>
    <x v="0"/>
    <n v="3.2"/>
    <x v="1137"/>
    <x v="2"/>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0TI8E7BI"/>
    <s v="Philips HD9306/06 1.5-Litre Electric Kettle (Multicolor)"/>
    <s v="Home&amp;Kitchen|Kitchen&amp;HomeAppliances|SmallKitchenAppliances|Kettles&amp;HotWaterDispensers|ElectricKettles"/>
    <x v="4"/>
    <s v="Reliable (50+)"/>
    <n v="2695"/>
    <n v="2695"/>
    <x v="2"/>
    <n v="0"/>
    <x v="3"/>
    <n v="4.4000000000000004"/>
    <x v="1138"/>
    <x v="1"/>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7J9KXQCC"/>
    <s v="Libra Room Heater for Home, Room Heaters Home for Winter, Electric Heater with 2000 Watts Power as per IS Specification for Small to Medium Rooms - FH12 (Grey)"/>
    <s v="Home&amp;Kitchen|Heating,Cooling&amp;AirQuality|RoomHeaters|ElectricHeaters"/>
    <x v="4"/>
    <s v="Reliable (50+)"/>
    <n v="949"/>
    <n v="2299"/>
    <x v="3"/>
    <n v="0.59"/>
    <x v="0"/>
    <n v="3.6"/>
    <x v="926"/>
    <x v="2"/>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JSWG81"/>
    <s v="NGI Store 2 Pieces Pet Hair Removers for Your Laundry Catcher Lint Remover for Washing Machine Lint Remover Reusable Portable Silica Gel Clothes Washer Dryer Floating Ball"/>
    <s v="Home&amp;Kitchen|Kitchen&amp;HomeAppliances|Vacuum,Cleaning&amp;Ironing|Irons,Steamers&amp;Accessories|LintShavers"/>
    <x v="4"/>
    <s v="Reliable (50+)"/>
    <n v="199"/>
    <n v="999"/>
    <x v="1"/>
    <n v="0.8"/>
    <x v="2"/>
    <n v="3.1"/>
    <x v="1017"/>
    <x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8L7J3T31"/>
    <s v="Noir Aqua - 5pcs PP Spun Filter + 1 Spanner | for All Types of RO Water purifiers (5 Piece, White, 10 Inch, 5 Micron) - RO Spun Filter Cartridge Sponge Replacement Water Filter Candle"/>
    <s v="Home&amp;Kitchen|Kitchen&amp;HomeAppliances|WaterPurifiers&amp;Accessories|WaterPurifierAccessories"/>
    <x v="4"/>
    <s v="Reliable (50+)"/>
    <n v="379"/>
    <n v="919"/>
    <x v="0"/>
    <n v="0.59"/>
    <x v="0"/>
    <n v="4"/>
    <x v="1139"/>
    <x v="1"/>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1M6453MB"/>
    <s v="Prestige Delight PRWO Electric Rice Cooker (1 L, White)"/>
    <s v="Home&amp;Kitchen|Kitchen&amp;HomeAppliances|SmallKitchenAppliances|Rice&amp;PastaCookers"/>
    <x v="4"/>
    <s v="Reliable (50+)"/>
    <n v="2280"/>
    <n v="3045"/>
    <x v="2"/>
    <n v="0.25"/>
    <x v="3"/>
    <n v="4.0999999999999996"/>
    <x v="1140"/>
    <x v="1"/>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09P2LIL4"/>
    <s v="Bajaj Majesty RX10 2000 Watts Heat Convector Room Heater (White, ISI Approved)"/>
    <s v="Home&amp;Kitchen|Heating,Cooling&amp;AirQuality|RoomHeaters|HeatConvectors"/>
    <x v="4"/>
    <s v="Reliable (50+)"/>
    <n v="2219"/>
    <n v="3080"/>
    <x v="2"/>
    <n v="0.28000000000000003"/>
    <x v="3"/>
    <n v="3.6"/>
    <x v="1141"/>
    <x v="2"/>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J5DYCCA"/>
    <s v="Havells Ventil Air DSP 230mm Exhaust Fan (Pista Green)"/>
    <s v="Home&amp;Kitchen|Heating,Cooling&amp;AirQuality|Fans|ExhaustFans"/>
    <x v="4"/>
    <s v="Reliable (50+)"/>
    <n v="1399"/>
    <n v="1890"/>
    <x v="3"/>
    <n v="0.26"/>
    <x v="3"/>
    <n v="4"/>
    <x v="1142"/>
    <x v="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1486F4G6"/>
    <s v="Borosil Jumbo 1000-Watt Grill Sandwich Maker (Black)"/>
    <s v="Home&amp;Kitchen|Kitchen&amp;HomeAppliances|SmallKitchenAppliances|SandwichMakers"/>
    <x v="4"/>
    <s v="Reliable (50+)"/>
    <n v="2863"/>
    <n v="3690"/>
    <x v="2"/>
    <n v="0.22"/>
    <x v="3"/>
    <n v="4.3"/>
    <x v="1143"/>
    <x v="1"/>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2000 à¤•à¥‡ à¤•à¤°à¥€à¤¬ à¤®à¤¿à¤² à¤œà¤¾à¤¤à¥€ à¤¹à¥ˆ à¤¤à¥‹ à¤•à¥‹à¤ˆ à¤•à¥à¤¯à¥‹à¤‚ 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EED04B-CCB4-42B5-8DFD-A378767F1156}"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1">
    <pivotField dataField="1" showAll="0"/>
    <pivotField showAll="0"/>
    <pivotField showAll="0"/>
    <pivotField showAll="0"/>
    <pivotField showAll="0"/>
    <pivotField numFmtId="2" showAll="0"/>
    <pivotField numFmtId="2" showAll="0"/>
    <pivotField axis="axisRow" showAll="0">
      <items count="5">
        <item x="1"/>
        <item x="0"/>
        <item x="3"/>
        <item x="2"/>
        <item t="default"/>
      </items>
    </pivotField>
    <pivotField numFmtId="10"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Average of rating" fld="10" subtotal="average" baseField="7" baseItem="0" numFmtId="2"/>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CDBD0B-F3FA-449C-9EE5-C185C6D84F30}" name="PivotTable3"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8" firstHeaderRow="1" firstDataRow="2" firstDataCol="1"/>
  <pivotFields count="21">
    <pivotField showAll="0"/>
    <pivotField showAll="0"/>
    <pivotField showAll="0"/>
    <pivotField axis="axisCol" showAll="0">
      <items count="10">
        <item x="7"/>
        <item x="0"/>
        <item x="1"/>
        <item x="8"/>
        <item x="4"/>
        <item x="5"/>
        <item x="2"/>
        <item x="3"/>
        <item x="6"/>
        <item t="default"/>
      </items>
    </pivotField>
    <pivotField showAll="0"/>
    <pivotField numFmtId="2" showAll="0"/>
    <pivotField numFmtId="2" showAll="0"/>
    <pivotField showAll="0"/>
    <pivotField numFmtId="10" showAll="0"/>
    <pivotField showAll="0"/>
    <pivotField dataField="1"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s>
  <rowFields count="1">
    <field x="12"/>
  </rowFields>
  <rowItems count="4">
    <i>
      <x/>
    </i>
    <i>
      <x v="1"/>
    </i>
    <i>
      <x v="2"/>
    </i>
    <i t="grand">
      <x/>
    </i>
  </rowItems>
  <colFields count="1">
    <field x="3"/>
  </colFields>
  <colItems count="10">
    <i>
      <x/>
    </i>
    <i>
      <x v="1"/>
    </i>
    <i>
      <x v="2"/>
    </i>
    <i>
      <x v="3"/>
    </i>
    <i>
      <x v="4"/>
    </i>
    <i>
      <x v="5"/>
    </i>
    <i>
      <x v="6"/>
    </i>
    <i>
      <x v="7"/>
    </i>
    <i>
      <x v="8"/>
    </i>
    <i t="grand">
      <x/>
    </i>
  </colItems>
  <dataFields count="1">
    <dataField name="Average of rating" fld="10" subtotal="average" baseField="1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DD50D3-350D-4073-9843-51DB55D90C9C}" name="PivotTable4"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rowPageCount="1" colPageCount="1"/>
  <pivotFields count="21">
    <pivotField dataField="1" showAll="0"/>
    <pivotField showAll="0"/>
    <pivotField showAll="0"/>
    <pivotField axis="axisPage" showAll="0">
      <items count="10">
        <item x="7"/>
        <item x="0"/>
        <item x="1"/>
        <item x="8"/>
        <item x="4"/>
        <item x="5"/>
        <item x="2"/>
        <item x="3"/>
        <item x="6"/>
        <item t="default"/>
      </items>
    </pivotField>
    <pivotField showAll="0"/>
    <pivotField numFmtId="2" showAll="0"/>
    <pivotField numFmtId="2" showAll="0"/>
    <pivotField showAll="0"/>
    <pivotField numFmtId="10" showAll="0"/>
    <pivotField axis="axisRow" showAll="0">
      <items count="5">
        <item x="3"/>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Fields count="1">
    <field x="-2"/>
  </colFields>
  <colItems count="2">
    <i>
      <x/>
    </i>
    <i i="1">
      <x v="1"/>
    </i>
  </colItems>
  <pageFields count="1">
    <pageField fld="3" hier="-1"/>
  </pageFields>
  <dataFields count="2">
    <dataField name="Average of rating" fld="10" subtotal="average" baseField="9" baseItem="0" numFmtId="2"/>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BC0281-2897-4103-BA93-D2248E5E3B42}" name="PivotTable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5" firstHeaderRow="1" firstDataRow="3" firstDataCol="1"/>
  <pivotFields count="21">
    <pivotField dataField="1" showAll="0"/>
    <pivotField showAll="0"/>
    <pivotField showAll="0"/>
    <pivotField axis="axisRow" showAll="0">
      <items count="10">
        <item x="7"/>
        <item x="0"/>
        <item x="1"/>
        <item x="8"/>
        <item x="4"/>
        <item x="5"/>
        <item x="2"/>
        <item x="3"/>
        <item x="6"/>
        <item t="default"/>
      </items>
    </pivotField>
    <pivotField showAll="0"/>
    <pivotField numFmtId="2" showAll="0"/>
    <pivotField numFmtId="2" showAll="0"/>
    <pivotField axis="axisCol" showAll="0">
      <items count="5">
        <item x="2"/>
        <item x="0"/>
        <item x="3"/>
        <item x="1"/>
        <item t="default"/>
      </items>
    </pivotField>
    <pivotField numFmtId="10"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2">
    <field x="7"/>
    <field x="-2"/>
  </colFields>
  <colItems count="10">
    <i>
      <x/>
      <x/>
    </i>
    <i r="1" i="1">
      <x v="1"/>
    </i>
    <i>
      <x v="1"/>
      <x/>
    </i>
    <i r="1" i="1">
      <x v="1"/>
    </i>
    <i>
      <x v="2"/>
      <x/>
    </i>
    <i r="1" i="1">
      <x v="1"/>
    </i>
    <i>
      <x v="3"/>
      <x/>
    </i>
    <i r="1" i="1">
      <x v="1"/>
    </i>
    <i t="grand">
      <x/>
    </i>
    <i t="grand" i="1">
      <x/>
    </i>
  </colItems>
  <dataFields count="2">
    <dataField name="Count of product_id" fld="0" subtotal="count" baseField="0" baseItem="0"/>
    <dataField name="Average of rating" fld="10" subtotal="average" baseField="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A3EAFF-89B9-4ABE-B4A3-8167DEB186FB}" name="PivotTable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5" firstHeaderRow="1" firstDataRow="3" firstDataCol="1"/>
  <pivotFields count="21">
    <pivotField dataField="1" showAll="0"/>
    <pivotField showAll="0"/>
    <pivotField showAll="0"/>
    <pivotField axis="axisRow" showAll="0">
      <items count="10">
        <item x="7"/>
        <item x="0"/>
        <item x="1"/>
        <item x="8"/>
        <item x="4"/>
        <item x="5"/>
        <item x="2"/>
        <item x="3"/>
        <item x="6"/>
        <item t="default"/>
      </items>
    </pivotField>
    <pivotField showAll="0"/>
    <pivotField numFmtId="2" showAll="0"/>
    <pivotField numFmtId="2" showAll="0"/>
    <pivotField showAll="0"/>
    <pivotField numFmtId="10" showAll="0"/>
    <pivotField showAll="0"/>
    <pivotField dataField="1" showAll="0"/>
    <pivotField showAll="0"/>
    <pivotField axis="axisCol" showAll="0">
      <items count="4">
        <item x="0"/>
        <item x="2"/>
        <item x="1"/>
        <item t="default"/>
      </items>
    </pivotField>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2">
    <field x="12"/>
    <field x="-2"/>
  </colFields>
  <colItems count="8">
    <i>
      <x/>
      <x/>
    </i>
    <i r="1" i="1">
      <x v="1"/>
    </i>
    <i>
      <x v="1"/>
      <x/>
    </i>
    <i r="1" i="1">
      <x v="1"/>
    </i>
    <i>
      <x v="2"/>
      <x/>
    </i>
    <i r="1" i="1">
      <x v="1"/>
    </i>
    <i t="grand">
      <x/>
    </i>
    <i t="grand" i="1">
      <x/>
    </i>
  </colItems>
  <dataFields count="2">
    <dataField name="Count of product_id" fld="0" subtotal="count" baseField="0" baseItem="0"/>
    <dataField name="Average of rating" fld="10" subtotal="average" baseField="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7666C4-B698-4432-B9C8-627AB7925693}" name="Table2" displayName="Table2" ref="A1:U1466" totalsRowShown="0">
  <autoFilter ref="A1:U1466" xr:uid="{137666C4-B698-4432-B9C8-627AB7925693}"/>
  <tableColumns count="21">
    <tableColumn id="1" xr3:uid="{385578D3-7593-4194-82BA-9E85EB3596B8}" name="product_id"/>
    <tableColumn id="2" xr3:uid="{E8F2394E-11E4-47F6-9655-5EB6079607C9}" name="product_name"/>
    <tableColumn id="3" xr3:uid="{EFAC0067-9099-48E2-9E02-F3AE46F36158}" name="category"/>
    <tableColumn id="4" xr3:uid="{4CF73A33-7F89-4CB9-8CF6-D03A8BFD2E07}" name="Main_Category">
      <calculatedColumnFormula>LEFT(C2, FIND("|",C2)-1)</calculatedColumnFormula>
    </tableColumn>
    <tableColumn id="5" xr3:uid="{B8B34708-B412-467C-80D1-36D1E58658D9}" name="Reliability_Flag">
      <calculatedColumnFormula>IF(COUNTIF($D$2:$D$1466,$D2)&lt;10,"Small Sample (&lt;10)",IF(COUNTIF($D$2:$D$1466,$D2)&lt;50,"Caution (10-50)","Reliable (50+)"))</calculatedColumnFormula>
    </tableColumn>
    <tableColumn id="6" xr3:uid="{6F5D037E-B1A0-4C5E-A346-F0EE5873FDCE}" name="discounted_price" dataDxfId="8"/>
    <tableColumn id="7" xr3:uid="{36306C0E-E2CA-4D48-AB4D-80F82E67A5FD}" name="actual_price" dataDxfId="7"/>
    <tableColumn id="8" xr3:uid="{A684810D-9E24-42FE-ABEB-D8686962E47F}" name="Price_Band" dataDxfId="6">
      <calculatedColumnFormula>IF(F2&lt;=200,"Under ₹200",IF(F2&lt;=500,"₹200-500",IF(F2&lt;=1500,"₹500-1500","₹1500+")))</calculatedColumnFormula>
    </tableColumn>
    <tableColumn id="9" xr3:uid="{8300614A-9DE5-47BC-BD6A-A123FF5D98CD}" name="discount_percentage" dataDxfId="5" dataCellStyle="Percent"/>
    <tableColumn id="21" xr3:uid="{F13AF32D-8954-46B7-A3F9-1C7777988BC3}" name="Discount_Bucket" dataDxfId="0" dataCellStyle="Percent">
      <calculatedColumnFormula>IF(I2&lt;=0.3,"0-30%",IF(I2&lt;=0.5,"31-50%",IF(I2&lt;=0.7,"51-70%","71%+")))</calculatedColumnFormula>
    </tableColumn>
    <tableColumn id="10" xr3:uid="{267E9C85-B147-4424-9A08-80B8B2E12227}" name="rating"/>
    <tableColumn id="11" xr3:uid="{50AC9E44-293A-448E-ADD9-88B3145D6578}" name="rating_count" dataDxfId="4"/>
    <tableColumn id="20" xr3:uid="{07D8DDEE-ADEB-44BD-8067-63919FD4669A}" name="Rating_Tier" dataDxfId="2">
      <calculatedColumnFormula>IF(L2&lt;1000,"Low (&lt;1k)",IF(L2&lt;=10000,"Medium (1k-10k)","High (10k+)"))</calculatedColumnFormula>
    </tableColumn>
    <tableColumn id="12" xr3:uid="{77DD4D69-09E7-493E-BF97-0181A4E24714}" name="about_product"/>
    <tableColumn id="13" xr3:uid="{2FE71255-5F50-4785-97E1-2274E97EAD1E}" name="user_id"/>
    <tableColumn id="14" xr3:uid="{02114101-A517-4226-924B-493FE94137A4}" name="user_name"/>
    <tableColumn id="15" xr3:uid="{C9994BC0-40B7-433D-B911-2C0C1527CF7E}" name="review_id"/>
    <tableColumn id="16" xr3:uid="{B773FFE7-D262-4E44-9A8F-D3FF8C9EA3A0}" name="review_title"/>
    <tableColumn id="17" xr3:uid="{88FB3AC8-3017-4645-86E3-05EEF4E9EA9F}" name="review_content"/>
    <tableColumn id="18" xr3:uid="{41F5BAC7-ABB2-4EB9-8A1B-F3E68ED477C8}" name="img_link"/>
    <tableColumn id="19" xr3:uid="{7D44F4DD-19ED-4F86-A419-DBF58F8CC00C}" name="product_link"/>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6F5340-3371-42FB-9E0F-6A138533819B}" name="Table3" displayName="Table3" ref="A1:F10" totalsRowShown="0" headerRowDxfId="3">
  <autoFilter ref="A1:F10" xr:uid="{DF6F5340-3371-42FB-9E0F-6A138533819B}"/>
  <tableColumns count="6">
    <tableColumn id="1" xr3:uid="{2A2F2B40-DC57-4B5C-9F59-8B0A6512E2E0}" name="main_category"/>
    <tableColumn id="2" xr3:uid="{8F5FE0A0-AEB0-4292-9A70-AD2181C39739}" name="product_count">
      <calculatedColumnFormula>COUNTIF(Clean_Data!$D:$D,A2)</calculatedColumnFormula>
    </tableColumn>
    <tableColumn id="3" xr3:uid="{43502CD9-C71F-44D8-BAD7-BC2ACFCE78EA}" name="avg_rating">
      <calculatedColumnFormula>ROUND(AVERAGEIF(Clean_Data!$D:$D,A2,Clean_Data!$K:$K),2)</calculatedColumnFormula>
    </tableColumn>
    <tableColumn id="4" xr3:uid="{236B60A9-7A29-4665-885C-8FDC2CF2588F}" name="avg_discount_%">
      <calculatedColumnFormula>ROUND(AVERAGEIF(Clean_Data!$D:$D,A2,Clean_Data!$I:$I),2)</calculatedColumnFormula>
    </tableColumn>
    <tableColumn id="5" xr3:uid="{392F4BAA-4504-494C-893E-E2AE887ECBC3}" name="avg_discounted_price">
      <calculatedColumnFormula>ROUND(AVERAGEIF(Clean_Data!$D:$D,A2,Clean_Data!$F:$F),0)</calculatedColumnFormula>
    </tableColumn>
    <tableColumn id="6" xr3:uid="{8BFA112B-ADC5-4DC0-97F7-68C7EF3C7FC8}" name="reliability_flag">
      <calculatedColumnFormula>IF(B2&lt;10,"Small Sample (&lt;10)",IF(B2&lt;50,"Caution (10-50)","Reliable (50+)"))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2237A-CBC5-4BF4-846D-F4F1E4ED0B57}">
  <dimension ref="A1:P1466"/>
  <sheetViews>
    <sheetView tabSelected="1" workbookViewId="0">
      <selection sqref="A1:P1466"/>
    </sheetView>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5">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5">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5">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5">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5">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5">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5">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5">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5">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5">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5">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5">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5">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5">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5">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5">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5">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5">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35">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35">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35">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35">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35">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35">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35">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35">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35">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35">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35">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35">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35">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35">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35">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35">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35">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35">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35">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35">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35">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35">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35">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35">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35">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35">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35">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35">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35">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35">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35">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35">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35">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35">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35">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35">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35">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35">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35">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35">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35">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35">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35">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35">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35">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35">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35">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35">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35">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35">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35">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35">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35">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35">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35">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35">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35">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35">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35">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35">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35">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35">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35">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35">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35">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35">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35">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35">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35">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35">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35">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35">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35">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35">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35">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35">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35">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35">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35">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35">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35">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35">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35">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35">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35">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35">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35">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35">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35">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35">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35">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35">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35">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35">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35">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35">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35">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35">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35">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35">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35">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35">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35">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35">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35">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35">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35">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35">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35">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35">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35">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35">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35">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35">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35">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35">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35">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35">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35">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35">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35">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35">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35">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35">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35">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35">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35">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35">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35">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35">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35">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35">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35">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35">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35">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35">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35">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35">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35">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35">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35">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35">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35">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35">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35">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35">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35">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35">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35">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35">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35">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35">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35">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35">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35">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35">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35">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35">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35">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35">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35">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35">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35">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35">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35">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35">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35">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35">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35">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35">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35">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35">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35">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35">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35">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35">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35">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35">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35">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35">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35">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35">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35">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35">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35">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35">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35">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35">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35">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35">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35">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35">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35">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35">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35">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35">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35">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35">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35">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35">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35">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35">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35">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35">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35">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35">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35">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35">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35">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35">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35">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35">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35">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35">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35">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35">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35">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35">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35">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35">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35">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35">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35">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35">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35">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35">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35">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35">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35">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35">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35">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35">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35">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35">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35">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35">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35">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35">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35">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35">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35">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35">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35">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35">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35">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35">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35">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35">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35">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35">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35">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35">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35">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35">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35">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35">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35">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35">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35">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35">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35">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35">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35">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35">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35">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35">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35">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35">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35">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35">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35">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35">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35">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35">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35">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35">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35">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35">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35">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35">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35">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35">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35">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35">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35">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35">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35">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35">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35">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35">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35">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35">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35">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35">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35">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35">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35">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35">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35">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35">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35">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35">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35">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35">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35">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35">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35">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35">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35">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35">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35">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35">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35">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35">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35">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35">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35">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35">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35">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35">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35">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35">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35">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35">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35">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35">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35">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35">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35">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35">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35">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35">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35">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35">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35">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35">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35">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35">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35">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35">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35">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35">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35">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35">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35">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35">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35">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35">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35">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35">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35">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35">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35">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35">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35">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35">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35">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35">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35">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35">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35">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35">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35">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35">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35">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35">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35">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35">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35">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35">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35">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35">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35">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35">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35">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35">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35">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35">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35">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35">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35">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35">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35">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35">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35">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35">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35">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35">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35">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35">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35">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35">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35">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35">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35">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35">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35">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35">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35">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35">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35">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35">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35">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35">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35">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35">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35">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35">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35">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35">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35">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35">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35">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35">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35">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35">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35">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35">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35">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35">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35">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35">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35">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35">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35">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35">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35">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35">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35">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35">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35">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35">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35">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35">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35">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35">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35">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35">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35">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35">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35">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35">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35">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35">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35">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35">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35">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35">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35">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35">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35">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35">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35">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35">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35">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35">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35">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35">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35">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35">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35">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35">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35">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35">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35">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35">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35">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35">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35">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35">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35">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35">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35">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35">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35">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35">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35">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35">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35">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35">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35">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35">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35">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35">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35">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35">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35">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35">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35">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35">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35">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35">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35">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35">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35">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35">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35">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35">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35">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35">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35">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35">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35">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35">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35">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35">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35">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35">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35">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35">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35">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35">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35">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35">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35">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35">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35">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35">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35">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35">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35">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35">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35">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35">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35">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35">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35">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35">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35">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35">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35">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35">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35">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35">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35">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35">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35">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35">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35">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35">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35">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35">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35">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35">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35">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35">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35">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35">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35">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35">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35">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35">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35">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35">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35">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35">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35">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35">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35">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35">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35">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35">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35">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35">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35">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35">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35">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35">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35">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35">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35">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35">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35">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35">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35">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35">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35">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35">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35">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35">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35">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35">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35">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35">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35">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35">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35">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35">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35">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35">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35">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35">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35">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35">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35">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35">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35">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35">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35">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35">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35">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35">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35">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35">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35">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35">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35">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35">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35">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35">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35">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35">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35">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35">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35">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35">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35">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35">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35">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35">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35">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35">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35">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35">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35">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35">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35">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35">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35">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35">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35">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35">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35">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35">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35">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35">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35">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35">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35">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35">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35">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35">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35">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35">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35">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35">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35">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35">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35">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35">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35">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35">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35">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35">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35">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35">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35">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35">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35">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35">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35">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35">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35">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35">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35">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35">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35">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35">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35">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35">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35">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35">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35">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35">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35">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35">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35">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35">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35">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35">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35">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35">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35">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35">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35">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35">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35">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35">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35">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35">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35">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35">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35">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35">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35">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35">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35">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35">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35">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35">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35">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35">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35">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35">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35">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35">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35">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35">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35">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35">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35">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35">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35">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35">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35">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35">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35">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35">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35">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35">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35">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35">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35">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35">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35">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35">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35">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35">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35">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35">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35">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35">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35">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35">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35">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35">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35">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35">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35">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35">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35">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35">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35">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35">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35">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35">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35">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35">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35">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35">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35">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35">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35">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35">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35">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35">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35">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35">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35">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35">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35">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35">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35">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35">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35">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35">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35">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35">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35">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35">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35">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35">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35">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35">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35">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35">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35">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35">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35">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35">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35">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35">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35">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35">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35">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35">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35">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35">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35">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35">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35">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35">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35">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35">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35">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35">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35">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35">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35">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35">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35">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35">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35">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35">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35">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35">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35">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35">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35">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35">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35">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35">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35">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35">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35">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35">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35">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35">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35">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35">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35">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35">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35">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35">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35">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35">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35">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35">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35">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35">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35">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35">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35">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35">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35">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35">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35">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35">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35">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35">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35">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35">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35">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35">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35">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35">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35">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35">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35">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35">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35">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35">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35">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35">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35">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35">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35">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35">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35">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35">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35">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35">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35">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35">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35">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35">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35">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35">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35">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35">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35">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35">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35">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35">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35">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35">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35">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35">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35">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35">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35">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35">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35">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35">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35">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35">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35">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35">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35">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35">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35">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35">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35">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35">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35">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35">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35">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35">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35">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35">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35">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35">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35">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35">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35">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35">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35">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35">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35">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35">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35">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35">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35">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35">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35">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35">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35">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35">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35">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35">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35">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35">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35">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35">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35">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35">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35">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35">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35">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35">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35">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35">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35">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35">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35">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35">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35">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35">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35">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35">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35">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35">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35">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35">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35">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35">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35">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35">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35">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35">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35">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35">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35">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35">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35">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35">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35">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35">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35">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35">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35">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35">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35">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35">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35">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35">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35">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35">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35">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35">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35">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35">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35">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35">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35">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35">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35">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35">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35">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35">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35">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35">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35">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35">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35">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35">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35">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35">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35">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35">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35">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35">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35">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35">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35">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35">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35">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35">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35">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35">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35">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35">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35">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35">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35">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35">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35">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35">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35">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35">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35">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35">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35">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35">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35">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35">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35">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35">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35">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35">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35">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35">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35">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35">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35">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35">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35">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35">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35">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35">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35">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35">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35">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35">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35">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35">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35">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35">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35">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35">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35">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35">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35">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35">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35">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35">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35">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35">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35">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35">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35">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35">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35">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35">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35">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35">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35">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35">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35">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35">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35">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35">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35">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35">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35">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35">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35">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35">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35">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35">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35">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35">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35">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35">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35">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35">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35">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35">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35">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35">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35">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35">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35">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35">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35">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35">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35">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35">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35">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35">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35">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35">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35">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35">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35">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35">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35">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35">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35">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35">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35">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35">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35">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35">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35">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35">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35">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35">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35">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35">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35">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35">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35">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35">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35">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35">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35">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35">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35">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35">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35">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35">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35">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35">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35">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35">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35">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35">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35">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35">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35">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35">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35">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35">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35">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35">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35">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35">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35">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35">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35">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35">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35">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35">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35">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35">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35">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35">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35">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35">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35">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35">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35">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35">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35">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35">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35">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35">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35">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35">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35">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35">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35">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35">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35">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35">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35">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35">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35">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35">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35">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35">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35">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35">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35">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35">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35">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35">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35">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35">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35">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35">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35">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35">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35">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35">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35">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35">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35">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35">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35">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35">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35">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35">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35">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35">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35">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35">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35">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35">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35">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35">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35">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35">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35">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35">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35">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35">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35">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35">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35">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35">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35">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35">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35">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35">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35">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35">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35">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35">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35">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35">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35">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35">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35">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35">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35">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35">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35">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35">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35">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35">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35">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35">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35">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35">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35">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35">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35">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35">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35">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35">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35">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35">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35">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35">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35">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35">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35">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35">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35">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35">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35">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35">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35">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35">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35">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35">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35">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35">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35">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35">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35">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35">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35">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35">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35">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35">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35">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35">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35">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35">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35">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35">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35">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35">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35">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35">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35">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35">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35">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35">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35">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35">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35">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35">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35">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35">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35">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35">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35">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35">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35">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35">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35">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35">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35">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35">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35">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35">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35">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35">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35">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35">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35">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35">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35">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35">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35">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35">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35">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35">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35">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35">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35">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35">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35">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35">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35">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35">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35">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35">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35">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35">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35">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35">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35">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35">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35">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35">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35">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35">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35">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35">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35">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35">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35">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35">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35">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35">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35">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35">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35">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35">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35">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35">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35">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35">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35">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35">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35">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35">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35">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35">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35">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35">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35">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35">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35">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35">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35">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35">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35">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35">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35">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35">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35">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35">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35">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35">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35">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35">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35">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35">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35">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35">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35">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35">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35">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35">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35">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35">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35">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35">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35">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35">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35">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35">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35">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35">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35">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35">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35">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35">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35">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35">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35">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35">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35">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35">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35">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35">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35">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35">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35">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35">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35">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35">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35">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35">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35">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35">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35">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35">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35">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35">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35">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35">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35">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35">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35">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35">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35">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35">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35">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35">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35">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35">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35">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35">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35">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35">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35">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35">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35">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35">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35">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35">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35">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35">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35">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35">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35">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35">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35">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35">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2A7FF-AC1B-4A39-B3A1-C76422BC8C5D}">
  <dimension ref="A1:U1466"/>
  <sheetViews>
    <sheetView topLeftCell="A2" workbookViewId="0">
      <selection activeCell="C9" sqref="C9"/>
    </sheetView>
  </sheetViews>
  <sheetFormatPr defaultRowHeight="14.5" x14ac:dyDescent="0.35"/>
  <cols>
    <col min="1" max="1" width="11.90625" customWidth="1"/>
    <col min="2" max="2" width="15.08984375" customWidth="1"/>
    <col min="3" max="3" width="119.90625" bestFit="1" customWidth="1"/>
    <col min="4" max="4" width="21.1796875" bestFit="1" customWidth="1"/>
    <col min="5" max="5" width="21.1796875" customWidth="1"/>
    <col min="6" max="6" width="17.08984375" customWidth="1"/>
    <col min="7" max="7" width="12.90625" customWidth="1"/>
    <col min="8" max="8" width="12.08984375" customWidth="1"/>
    <col min="9" max="10" width="20.1796875" style="4" customWidth="1"/>
    <col min="12" max="13" width="13.36328125" style="3" customWidth="1"/>
    <col min="14" max="14" width="255.6328125" bestFit="1" customWidth="1"/>
    <col min="15" max="15" width="9" customWidth="1"/>
    <col min="16" max="16" width="12.1796875" customWidth="1"/>
    <col min="17" max="17" width="10.90625" customWidth="1"/>
    <col min="18" max="18" width="12.54296875" customWidth="1"/>
    <col min="19" max="19" width="15.7265625" customWidth="1"/>
    <col min="20" max="20" width="9.7265625" customWidth="1"/>
    <col min="21" max="21" width="13.26953125" customWidth="1"/>
  </cols>
  <sheetData>
    <row r="1" spans="1:21" x14ac:dyDescent="0.35">
      <c r="A1" t="s">
        <v>0</v>
      </c>
      <c r="B1" t="s">
        <v>1</v>
      </c>
      <c r="C1" t="s">
        <v>2</v>
      </c>
      <c r="D1" t="s">
        <v>13948</v>
      </c>
      <c r="E1" t="s">
        <v>13949</v>
      </c>
      <c r="F1" t="s">
        <v>3</v>
      </c>
      <c r="G1" t="s">
        <v>4</v>
      </c>
      <c r="H1" t="s">
        <v>13951</v>
      </c>
      <c r="I1" s="4" t="s">
        <v>5</v>
      </c>
      <c r="J1" s="4" t="s">
        <v>13979</v>
      </c>
      <c r="K1" t="s">
        <v>6</v>
      </c>
      <c r="L1" s="3" t="s">
        <v>7</v>
      </c>
      <c r="M1" s="3" t="s">
        <v>13974</v>
      </c>
      <c r="N1" t="s">
        <v>8</v>
      </c>
      <c r="O1" t="s">
        <v>9</v>
      </c>
      <c r="P1" t="s">
        <v>10</v>
      </c>
      <c r="Q1" t="s">
        <v>11</v>
      </c>
      <c r="R1" t="s">
        <v>12</v>
      </c>
      <c r="S1" t="s">
        <v>13</v>
      </c>
      <c r="T1" t="s">
        <v>14</v>
      </c>
      <c r="U1" t="s">
        <v>15</v>
      </c>
    </row>
    <row r="2" spans="1:21" x14ac:dyDescent="0.35">
      <c r="A2" t="s">
        <v>16</v>
      </c>
      <c r="B2" t="s">
        <v>17</v>
      </c>
      <c r="C2" t="s">
        <v>18</v>
      </c>
      <c r="D2" t="str">
        <f>LEFT(C2, FIND("|",C2)-1)</f>
        <v>Computers&amp;Accessories</v>
      </c>
      <c r="E2" t="str">
        <f>IF(COUNTIF($D$2:$D$1466,$D2)&lt;10,"Small Sample (&lt;10)",IF(COUNTIF($D$2:$D$1466,$D2)&lt;50,"Caution (10-50)","Reliable (50+)"))</f>
        <v>Reliable (50+)</v>
      </c>
      <c r="F2" s="3">
        <v>399</v>
      </c>
      <c r="G2" s="3">
        <v>1099</v>
      </c>
      <c r="H2" s="3" t="str">
        <f>IF(F2&lt;=200,"Under ₹200",IF(F2&lt;=500,"₹200-500",IF(F2&lt;=1500,"₹500-1500","₹1500+")))</f>
        <v>₹200-500</v>
      </c>
      <c r="I2" s="4">
        <v>0.64</v>
      </c>
      <c r="J2" s="4" t="str">
        <f>IF(I2&lt;=0.3,"0-30%",IF(I2&lt;=0.5,"31-50%",IF(I2&lt;=0.7,"51-70%","71%+")))</f>
        <v>51-70%</v>
      </c>
      <c r="K2">
        <v>4.2</v>
      </c>
      <c r="L2" s="3">
        <v>24269</v>
      </c>
      <c r="M2" s="3" t="str">
        <f>IF(L2&lt;1000,"Low (&lt;1k)",IF(L2&lt;=10000,"Medium (1k-10k)","High (10k+)"))</f>
        <v>High (10k+)</v>
      </c>
      <c r="N2" t="s">
        <v>21</v>
      </c>
      <c r="O2" t="s">
        <v>22</v>
      </c>
      <c r="P2" t="s">
        <v>23</v>
      </c>
      <c r="Q2" t="s">
        <v>24</v>
      </c>
      <c r="R2" t="s">
        <v>25</v>
      </c>
      <c r="S2" t="s">
        <v>26</v>
      </c>
      <c r="T2" t="s">
        <v>27</v>
      </c>
      <c r="U2" t="s">
        <v>28</v>
      </c>
    </row>
    <row r="3" spans="1:21" x14ac:dyDescent="0.35">
      <c r="A3" t="s">
        <v>29</v>
      </c>
      <c r="B3" t="s">
        <v>30</v>
      </c>
      <c r="C3" t="s">
        <v>18</v>
      </c>
      <c r="D3" t="str">
        <f>LEFT(C3, FIND("|",C3)-1)</f>
        <v>Computers&amp;Accessories</v>
      </c>
      <c r="E3" t="str">
        <f t="shared" ref="E3:E66" si="0">IF(COUNTIF($D$2:$D$1466,$D3)&lt;10,"Small Sample (&lt;10)",IF(COUNTIF($D$2:$D$1466,$D3)&lt;50,"Caution (10-50)","Reliable (50+)"))</f>
        <v>Reliable (50+)</v>
      </c>
      <c r="F3" s="3">
        <v>199</v>
      </c>
      <c r="G3" s="3">
        <v>349</v>
      </c>
      <c r="H3" s="3" t="str">
        <f t="shared" ref="H3:H66" si="1">IF(F3&lt;=200,"Under ₹200",IF(F3&lt;=500,"₹200-500",IF(F3&lt;=1500,"₹500-1500","₹1500+")))</f>
        <v>Under ₹200</v>
      </c>
      <c r="I3" s="4">
        <v>0.43</v>
      </c>
      <c r="J3" s="4" t="str">
        <f t="shared" ref="J3:J66" si="2">IF(I3&lt;=0.3,"0-30%",IF(I3&lt;=0.5,"31-50%",IF(I3&lt;=0.7,"51-70%","71%+")))</f>
        <v>31-50%</v>
      </c>
      <c r="K3">
        <v>4</v>
      </c>
      <c r="L3" s="3">
        <v>43994</v>
      </c>
      <c r="M3" s="3" t="str">
        <f t="shared" ref="M3:M66" si="3">IF(L3&lt;1000,"Low (&lt;1k)",IF(L3&lt;=10000,"Medium (1k-10k)","High (10k+)"))</f>
        <v>High (10k+)</v>
      </c>
      <c r="N3" t="s">
        <v>33</v>
      </c>
      <c r="O3" t="s">
        <v>34</v>
      </c>
      <c r="P3" t="s">
        <v>35</v>
      </c>
      <c r="Q3" t="s">
        <v>36</v>
      </c>
      <c r="R3" t="s">
        <v>37</v>
      </c>
      <c r="S3" t="s">
        <v>38</v>
      </c>
      <c r="T3" t="s">
        <v>39</v>
      </c>
      <c r="U3" t="s">
        <v>40</v>
      </c>
    </row>
    <row r="4" spans="1:21" x14ac:dyDescent="0.35">
      <c r="A4" t="s">
        <v>41</v>
      </c>
      <c r="B4" t="s">
        <v>42</v>
      </c>
      <c r="C4" t="s">
        <v>18</v>
      </c>
      <c r="D4" t="str">
        <f>LEFT(C4, FIND("|",C4)-1)</f>
        <v>Computers&amp;Accessories</v>
      </c>
      <c r="E4" t="str">
        <f t="shared" si="0"/>
        <v>Reliable (50+)</v>
      </c>
      <c r="F4" s="3">
        <v>199</v>
      </c>
      <c r="G4" s="3">
        <v>1899</v>
      </c>
      <c r="H4" s="3" t="str">
        <f t="shared" si="1"/>
        <v>Under ₹200</v>
      </c>
      <c r="I4" s="4">
        <v>0.9</v>
      </c>
      <c r="J4" s="4" t="str">
        <f t="shared" si="2"/>
        <v>71%+</v>
      </c>
      <c r="K4">
        <v>3.9</v>
      </c>
      <c r="L4" s="3">
        <v>7928</v>
      </c>
      <c r="M4" s="3" t="str">
        <f t="shared" si="3"/>
        <v>Medium (1k-10k)</v>
      </c>
      <c r="N4" t="s">
        <v>44</v>
      </c>
      <c r="O4" t="s">
        <v>45</v>
      </c>
      <c r="P4" t="s">
        <v>46</v>
      </c>
      <c r="Q4" t="s">
        <v>47</v>
      </c>
      <c r="R4" t="s">
        <v>48</v>
      </c>
      <c r="S4" t="s">
        <v>49</v>
      </c>
      <c r="T4" t="s">
        <v>50</v>
      </c>
      <c r="U4" t="s">
        <v>51</v>
      </c>
    </row>
    <row r="5" spans="1:21" x14ac:dyDescent="0.35">
      <c r="A5" t="s">
        <v>52</v>
      </c>
      <c r="B5" t="s">
        <v>53</v>
      </c>
      <c r="C5" t="s">
        <v>18</v>
      </c>
      <c r="D5" t="str">
        <f>LEFT(C5, FIND("|",C5)-1)</f>
        <v>Computers&amp;Accessories</v>
      </c>
      <c r="E5" t="str">
        <f t="shared" si="0"/>
        <v>Reliable (50+)</v>
      </c>
      <c r="F5" s="3">
        <v>329</v>
      </c>
      <c r="G5" s="3">
        <v>699</v>
      </c>
      <c r="H5" s="3" t="str">
        <f t="shared" si="1"/>
        <v>₹200-500</v>
      </c>
      <c r="I5" s="4">
        <v>0.53</v>
      </c>
      <c r="J5" s="4" t="str">
        <f t="shared" si="2"/>
        <v>51-70%</v>
      </c>
      <c r="K5">
        <v>4.2</v>
      </c>
      <c r="L5" s="3">
        <v>94363</v>
      </c>
      <c r="M5" s="3" t="str">
        <f t="shared" si="3"/>
        <v>High (10k+)</v>
      </c>
      <c r="N5" t="s">
        <v>56</v>
      </c>
      <c r="O5" t="s">
        <v>57</v>
      </c>
      <c r="P5" t="s">
        <v>58</v>
      </c>
      <c r="Q5" t="s">
        <v>59</v>
      </c>
      <c r="R5" t="s">
        <v>60</v>
      </c>
      <c r="S5" t="s">
        <v>61</v>
      </c>
      <c r="T5" t="s">
        <v>62</v>
      </c>
      <c r="U5" t="s">
        <v>63</v>
      </c>
    </row>
    <row r="6" spans="1:21" x14ac:dyDescent="0.35">
      <c r="A6" t="s">
        <v>64</v>
      </c>
      <c r="B6" t="s">
        <v>65</v>
      </c>
      <c r="C6" t="s">
        <v>18</v>
      </c>
      <c r="D6" t="str">
        <f>LEFT(C6, FIND("|",C6)-1)</f>
        <v>Computers&amp;Accessories</v>
      </c>
      <c r="E6" t="str">
        <f t="shared" si="0"/>
        <v>Reliable (50+)</v>
      </c>
      <c r="F6" s="3">
        <v>154</v>
      </c>
      <c r="G6" s="3">
        <v>399</v>
      </c>
      <c r="H6" s="3" t="str">
        <f t="shared" si="1"/>
        <v>Under ₹200</v>
      </c>
      <c r="I6" s="4">
        <v>0.61</v>
      </c>
      <c r="J6" s="4" t="str">
        <f t="shared" si="2"/>
        <v>51-70%</v>
      </c>
      <c r="K6">
        <v>4.2</v>
      </c>
      <c r="L6" s="3">
        <v>16905</v>
      </c>
      <c r="M6" s="3" t="str">
        <f t="shared" si="3"/>
        <v>High (10k+)</v>
      </c>
      <c r="N6" t="s">
        <v>67</v>
      </c>
      <c r="O6" t="s">
        <v>68</v>
      </c>
      <c r="P6" t="s">
        <v>69</v>
      </c>
      <c r="Q6" t="s">
        <v>70</v>
      </c>
      <c r="R6" t="s">
        <v>71</v>
      </c>
      <c r="S6" t="s">
        <v>13897</v>
      </c>
      <c r="T6" t="s">
        <v>73</v>
      </c>
      <c r="U6" t="s">
        <v>74</v>
      </c>
    </row>
    <row r="7" spans="1:21" x14ac:dyDescent="0.35">
      <c r="A7" t="s">
        <v>75</v>
      </c>
      <c r="B7" t="s">
        <v>76</v>
      </c>
      <c r="C7" t="s">
        <v>18</v>
      </c>
      <c r="D7" t="str">
        <f>LEFT(C7, FIND("|",C7)-1)</f>
        <v>Computers&amp;Accessories</v>
      </c>
      <c r="E7" t="str">
        <f t="shared" si="0"/>
        <v>Reliable (50+)</v>
      </c>
      <c r="F7" s="3">
        <v>149</v>
      </c>
      <c r="G7" s="3">
        <v>1000</v>
      </c>
      <c r="H7" s="3" t="str">
        <f t="shared" si="1"/>
        <v>Under ₹200</v>
      </c>
      <c r="I7" s="4">
        <v>0.85</v>
      </c>
      <c r="J7" s="4" t="str">
        <f t="shared" si="2"/>
        <v>71%+</v>
      </c>
      <c r="K7">
        <v>3.9</v>
      </c>
      <c r="L7" s="3">
        <v>24871</v>
      </c>
      <c r="M7" s="3" t="str">
        <f t="shared" si="3"/>
        <v>High (10k+)</v>
      </c>
      <c r="N7" t="s">
        <v>79</v>
      </c>
      <c r="O7" t="s">
        <v>80</v>
      </c>
      <c r="P7" t="s">
        <v>81</v>
      </c>
      <c r="Q7" t="s">
        <v>82</v>
      </c>
      <c r="R7" t="s">
        <v>83</v>
      </c>
      <c r="S7" t="s">
        <v>84</v>
      </c>
      <c r="T7" t="s">
        <v>85</v>
      </c>
      <c r="U7" t="s">
        <v>86</v>
      </c>
    </row>
    <row r="8" spans="1:21" x14ac:dyDescent="0.35">
      <c r="A8" t="s">
        <v>87</v>
      </c>
      <c r="B8" t="s">
        <v>88</v>
      </c>
      <c r="C8" t="s">
        <v>18</v>
      </c>
      <c r="D8" t="str">
        <f>LEFT(C8, FIND("|",C8)-1)</f>
        <v>Computers&amp;Accessories</v>
      </c>
      <c r="E8" t="str">
        <f t="shared" si="0"/>
        <v>Reliable (50+)</v>
      </c>
      <c r="F8" s="3">
        <v>176.63</v>
      </c>
      <c r="G8" s="3">
        <v>499</v>
      </c>
      <c r="H8" s="3" t="str">
        <f t="shared" si="1"/>
        <v>Under ₹200</v>
      </c>
      <c r="I8" s="4">
        <v>0.65</v>
      </c>
      <c r="J8" s="4" t="str">
        <f t="shared" si="2"/>
        <v>51-70%</v>
      </c>
      <c r="K8">
        <v>4.0999999999999996</v>
      </c>
      <c r="L8" s="3">
        <v>15188</v>
      </c>
      <c r="M8" s="3" t="str">
        <f t="shared" si="3"/>
        <v>High (10k+)</v>
      </c>
      <c r="N8" t="s">
        <v>91</v>
      </c>
      <c r="O8" t="s">
        <v>92</v>
      </c>
      <c r="P8" t="s">
        <v>93</v>
      </c>
      <c r="Q8" t="s">
        <v>94</v>
      </c>
      <c r="R8" t="s">
        <v>95</v>
      </c>
      <c r="S8" t="s">
        <v>96</v>
      </c>
      <c r="T8" t="s">
        <v>97</v>
      </c>
      <c r="U8" t="s">
        <v>98</v>
      </c>
    </row>
    <row r="9" spans="1:21" x14ac:dyDescent="0.35">
      <c r="A9" t="s">
        <v>99</v>
      </c>
      <c r="B9" t="s">
        <v>100</v>
      </c>
      <c r="C9" t="s">
        <v>18</v>
      </c>
      <c r="D9" t="str">
        <f>LEFT(C9, FIND("|",C9)-1)</f>
        <v>Computers&amp;Accessories</v>
      </c>
      <c r="E9" t="str">
        <f t="shared" si="0"/>
        <v>Reliable (50+)</v>
      </c>
      <c r="F9" s="3">
        <v>229</v>
      </c>
      <c r="G9" s="3">
        <v>299</v>
      </c>
      <c r="H9" s="3" t="str">
        <f t="shared" si="1"/>
        <v>₹200-500</v>
      </c>
      <c r="I9" s="4">
        <v>0.23</v>
      </c>
      <c r="J9" s="4" t="str">
        <f t="shared" si="2"/>
        <v>0-30%</v>
      </c>
      <c r="K9">
        <v>4.3</v>
      </c>
      <c r="L9" s="3">
        <v>30411</v>
      </c>
      <c r="M9" s="3" t="str">
        <f t="shared" si="3"/>
        <v>High (10k+)</v>
      </c>
      <c r="N9" t="s">
        <v>103</v>
      </c>
      <c r="O9" t="s">
        <v>104</v>
      </c>
      <c r="P9" t="s">
        <v>105</v>
      </c>
      <c r="Q9" t="s">
        <v>106</v>
      </c>
      <c r="R9" t="s">
        <v>107</v>
      </c>
      <c r="S9" t="s">
        <v>108</v>
      </c>
      <c r="T9" t="s">
        <v>109</v>
      </c>
      <c r="U9" t="s">
        <v>110</v>
      </c>
    </row>
    <row r="10" spans="1:21" x14ac:dyDescent="0.35">
      <c r="A10" t="s">
        <v>111</v>
      </c>
      <c r="B10" t="s">
        <v>112</v>
      </c>
      <c r="C10" t="s">
        <v>113</v>
      </c>
      <c r="D10" t="str">
        <f>LEFT(C10, FIND("|",C10)-1)</f>
        <v>Computers&amp;Accessories</v>
      </c>
      <c r="E10" t="str">
        <f t="shared" si="0"/>
        <v>Reliable (50+)</v>
      </c>
      <c r="F10" s="3">
        <v>499</v>
      </c>
      <c r="G10" s="3">
        <v>999</v>
      </c>
      <c r="H10" s="3" t="str">
        <f t="shared" si="1"/>
        <v>₹200-500</v>
      </c>
      <c r="I10" s="4">
        <v>0.5</v>
      </c>
      <c r="J10" s="4" t="str">
        <f t="shared" si="2"/>
        <v>31-50%</v>
      </c>
      <c r="K10">
        <v>4.2</v>
      </c>
      <c r="L10" s="3">
        <v>179691</v>
      </c>
      <c r="M10" s="3" t="str">
        <f t="shared" si="3"/>
        <v>High (10k+)</v>
      </c>
      <c r="N10" t="s">
        <v>115</v>
      </c>
      <c r="O10" t="s">
        <v>116</v>
      </c>
      <c r="P10" t="s">
        <v>117</v>
      </c>
      <c r="Q10" t="s">
        <v>118</v>
      </c>
      <c r="R10" t="s">
        <v>119</v>
      </c>
      <c r="S10" t="s">
        <v>120</v>
      </c>
      <c r="T10" t="s">
        <v>121</v>
      </c>
      <c r="U10" t="s">
        <v>122</v>
      </c>
    </row>
    <row r="11" spans="1:21" x14ac:dyDescent="0.35">
      <c r="A11" t="s">
        <v>123</v>
      </c>
      <c r="B11" t="s">
        <v>124</v>
      </c>
      <c r="C11" t="s">
        <v>18</v>
      </c>
      <c r="D11" t="str">
        <f>LEFT(C11, FIND("|",C11)-1)</f>
        <v>Computers&amp;Accessories</v>
      </c>
      <c r="E11" t="str">
        <f t="shared" si="0"/>
        <v>Reliable (50+)</v>
      </c>
      <c r="F11" s="3">
        <v>199</v>
      </c>
      <c r="G11" s="3">
        <v>299</v>
      </c>
      <c r="H11" s="3" t="str">
        <f t="shared" si="1"/>
        <v>Under ₹200</v>
      </c>
      <c r="I11" s="4">
        <v>0.33</v>
      </c>
      <c r="J11" s="4" t="str">
        <f t="shared" si="2"/>
        <v>31-50%</v>
      </c>
      <c r="K11">
        <v>4</v>
      </c>
      <c r="L11" s="3">
        <v>43994</v>
      </c>
      <c r="M11" s="3" t="str">
        <f t="shared" si="3"/>
        <v>High (10k+)</v>
      </c>
      <c r="N11" t="s">
        <v>125</v>
      </c>
      <c r="O11" t="s">
        <v>34</v>
      </c>
      <c r="P11" t="s">
        <v>35</v>
      </c>
      <c r="Q11" t="s">
        <v>36</v>
      </c>
      <c r="R11" t="s">
        <v>37</v>
      </c>
      <c r="S11" t="s">
        <v>38</v>
      </c>
      <c r="T11" t="s">
        <v>126</v>
      </c>
      <c r="U11" t="s">
        <v>127</v>
      </c>
    </row>
    <row r="12" spans="1:21" x14ac:dyDescent="0.35">
      <c r="A12" t="s">
        <v>128</v>
      </c>
      <c r="B12" t="s">
        <v>129</v>
      </c>
      <c r="C12" t="s">
        <v>18</v>
      </c>
      <c r="D12" t="str">
        <f>LEFT(C12, FIND("|",C12)-1)</f>
        <v>Computers&amp;Accessories</v>
      </c>
      <c r="E12" t="str">
        <f t="shared" si="0"/>
        <v>Reliable (50+)</v>
      </c>
      <c r="F12" s="3">
        <v>154</v>
      </c>
      <c r="G12" s="3">
        <v>339</v>
      </c>
      <c r="H12" s="3" t="str">
        <f t="shared" si="1"/>
        <v>Under ₹200</v>
      </c>
      <c r="I12" s="4">
        <v>0.55000000000000004</v>
      </c>
      <c r="J12" s="4" t="str">
        <f t="shared" si="2"/>
        <v>51-70%</v>
      </c>
      <c r="K12">
        <v>4.3</v>
      </c>
      <c r="L12" s="3">
        <v>13391</v>
      </c>
      <c r="M12" s="3" t="str">
        <f t="shared" si="3"/>
        <v>High (10k+)</v>
      </c>
      <c r="N12" t="s">
        <v>131</v>
      </c>
      <c r="O12" t="s">
        <v>132</v>
      </c>
      <c r="P12" t="s">
        <v>133</v>
      </c>
      <c r="Q12" t="s">
        <v>134</v>
      </c>
      <c r="R12" t="s">
        <v>135</v>
      </c>
      <c r="S12" t="s">
        <v>136</v>
      </c>
      <c r="T12" t="s">
        <v>137</v>
      </c>
      <c r="U12" t="s">
        <v>138</v>
      </c>
    </row>
    <row r="13" spans="1:21" x14ac:dyDescent="0.35">
      <c r="A13" t="s">
        <v>139</v>
      </c>
      <c r="B13" t="s">
        <v>140</v>
      </c>
      <c r="C13" t="s">
        <v>18</v>
      </c>
      <c r="D13" t="str">
        <f>LEFT(C13, FIND("|",C13)-1)</f>
        <v>Computers&amp;Accessories</v>
      </c>
      <c r="E13" t="str">
        <f t="shared" si="0"/>
        <v>Reliable (50+)</v>
      </c>
      <c r="F13" s="3">
        <v>299</v>
      </c>
      <c r="G13" s="3">
        <v>799</v>
      </c>
      <c r="H13" s="3" t="str">
        <f t="shared" si="1"/>
        <v>₹200-500</v>
      </c>
      <c r="I13" s="4">
        <v>0.63</v>
      </c>
      <c r="J13" s="4" t="str">
        <f t="shared" si="2"/>
        <v>51-70%</v>
      </c>
      <c r="K13">
        <v>4.2</v>
      </c>
      <c r="L13" s="3">
        <v>94363</v>
      </c>
      <c r="M13" s="3" t="str">
        <f t="shared" si="3"/>
        <v>High (10k+)</v>
      </c>
      <c r="N13" t="s">
        <v>142</v>
      </c>
      <c r="O13" t="s">
        <v>57</v>
      </c>
      <c r="P13" t="s">
        <v>58</v>
      </c>
      <c r="Q13" t="s">
        <v>59</v>
      </c>
      <c r="R13" t="s">
        <v>60</v>
      </c>
      <c r="S13" t="s">
        <v>61</v>
      </c>
      <c r="T13" t="s">
        <v>143</v>
      </c>
      <c r="U13" t="s">
        <v>144</v>
      </c>
    </row>
    <row r="14" spans="1:21" x14ac:dyDescent="0.35">
      <c r="A14" t="s">
        <v>145</v>
      </c>
      <c r="B14" t="s">
        <v>146</v>
      </c>
      <c r="C14" t="s">
        <v>147</v>
      </c>
      <c r="D14" t="str">
        <f>LEFT(C14, FIND("|",C14)-1)</f>
        <v>Electronics</v>
      </c>
      <c r="E14" t="str">
        <f t="shared" si="0"/>
        <v>Reliable (50+)</v>
      </c>
      <c r="F14" s="3">
        <v>219</v>
      </c>
      <c r="G14" s="3">
        <v>700</v>
      </c>
      <c r="H14" s="3" t="str">
        <f t="shared" si="1"/>
        <v>₹200-500</v>
      </c>
      <c r="I14" s="4">
        <v>0.69</v>
      </c>
      <c r="J14" s="4" t="str">
        <f t="shared" si="2"/>
        <v>51-70%</v>
      </c>
      <c r="K14">
        <v>4.4000000000000004</v>
      </c>
      <c r="L14" s="3">
        <v>426973</v>
      </c>
      <c r="M14" s="3" t="str">
        <f t="shared" si="3"/>
        <v>High (10k+)</v>
      </c>
      <c r="N14" t="s">
        <v>150</v>
      </c>
      <c r="O14" t="s">
        <v>151</v>
      </c>
      <c r="P14" t="s">
        <v>152</v>
      </c>
      <c r="Q14" t="s">
        <v>153</v>
      </c>
      <c r="R14" t="s">
        <v>154</v>
      </c>
      <c r="S14" t="s">
        <v>155</v>
      </c>
      <c r="T14" t="s">
        <v>156</v>
      </c>
      <c r="U14" t="s">
        <v>157</v>
      </c>
    </row>
    <row r="15" spans="1:21" x14ac:dyDescent="0.35">
      <c r="A15" t="s">
        <v>158</v>
      </c>
      <c r="B15" t="s">
        <v>159</v>
      </c>
      <c r="C15" t="s">
        <v>18</v>
      </c>
      <c r="D15" t="str">
        <f>LEFT(C15, FIND("|",C15)-1)</f>
        <v>Computers&amp;Accessories</v>
      </c>
      <c r="E15" t="str">
        <f t="shared" si="0"/>
        <v>Reliable (50+)</v>
      </c>
      <c r="F15" s="3">
        <v>350</v>
      </c>
      <c r="G15" s="3">
        <v>899</v>
      </c>
      <c r="H15" s="3" t="str">
        <f t="shared" si="1"/>
        <v>₹200-500</v>
      </c>
      <c r="I15" s="4">
        <v>0.61</v>
      </c>
      <c r="J15" s="4" t="str">
        <f t="shared" si="2"/>
        <v>51-70%</v>
      </c>
      <c r="K15">
        <v>4.2</v>
      </c>
      <c r="L15" s="3">
        <v>2262</v>
      </c>
      <c r="M15" s="3" t="str">
        <f t="shared" si="3"/>
        <v>Medium (1k-10k)</v>
      </c>
      <c r="N15" t="s">
        <v>162</v>
      </c>
      <c r="O15" t="s">
        <v>163</v>
      </c>
      <c r="P15" t="s">
        <v>164</v>
      </c>
      <c r="Q15" t="s">
        <v>165</v>
      </c>
      <c r="R15" t="s">
        <v>166</v>
      </c>
      <c r="S15" t="s">
        <v>167</v>
      </c>
      <c r="T15" t="s">
        <v>168</v>
      </c>
      <c r="U15" t="s">
        <v>169</v>
      </c>
    </row>
    <row r="16" spans="1:21" x14ac:dyDescent="0.35">
      <c r="A16" t="s">
        <v>170</v>
      </c>
      <c r="B16" t="s">
        <v>171</v>
      </c>
      <c r="C16" t="s">
        <v>18</v>
      </c>
      <c r="D16" t="str">
        <f>LEFT(C16, FIND("|",C16)-1)</f>
        <v>Computers&amp;Accessories</v>
      </c>
      <c r="E16" t="str">
        <f t="shared" si="0"/>
        <v>Reliable (50+)</v>
      </c>
      <c r="F16" s="3">
        <v>159</v>
      </c>
      <c r="G16" s="3">
        <v>399</v>
      </c>
      <c r="H16" s="3" t="str">
        <f t="shared" si="1"/>
        <v>Under ₹200</v>
      </c>
      <c r="I16" s="4">
        <v>0.6</v>
      </c>
      <c r="J16" s="4" t="str">
        <f t="shared" si="2"/>
        <v>51-70%</v>
      </c>
      <c r="K16">
        <v>4.0999999999999996</v>
      </c>
      <c r="L16" s="3">
        <v>4768</v>
      </c>
      <c r="M16" s="3" t="str">
        <f t="shared" si="3"/>
        <v>Medium (1k-10k)</v>
      </c>
      <c r="N16" t="s">
        <v>67</v>
      </c>
      <c r="O16" t="s">
        <v>173</v>
      </c>
      <c r="P16" t="s">
        <v>174</v>
      </c>
      <c r="Q16" t="s">
        <v>175</v>
      </c>
      <c r="R16" t="s">
        <v>176</v>
      </c>
      <c r="S16" t="s">
        <v>177</v>
      </c>
      <c r="T16" t="s">
        <v>178</v>
      </c>
      <c r="U16" t="s">
        <v>179</v>
      </c>
    </row>
    <row r="17" spans="1:21" x14ac:dyDescent="0.35">
      <c r="A17" t="s">
        <v>180</v>
      </c>
      <c r="B17" t="s">
        <v>181</v>
      </c>
      <c r="C17" t="s">
        <v>18</v>
      </c>
      <c r="D17" t="str">
        <f>LEFT(C17, FIND("|",C17)-1)</f>
        <v>Computers&amp;Accessories</v>
      </c>
      <c r="E17" t="str">
        <f t="shared" si="0"/>
        <v>Reliable (50+)</v>
      </c>
      <c r="F17" s="3">
        <v>349</v>
      </c>
      <c r="G17" s="3">
        <v>399</v>
      </c>
      <c r="H17" s="3" t="str">
        <f t="shared" si="1"/>
        <v>₹200-500</v>
      </c>
      <c r="I17" s="4">
        <v>0.13</v>
      </c>
      <c r="J17" s="4" t="str">
        <f t="shared" si="2"/>
        <v>0-30%</v>
      </c>
      <c r="K17">
        <v>4.4000000000000004</v>
      </c>
      <c r="L17" s="3">
        <v>18757</v>
      </c>
      <c r="M17" s="3" t="str">
        <f t="shared" si="3"/>
        <v>High (10k+)</v>
      </c>
      <c r="N17" t="s">
        <v>182</v>
      </c>
      <c r="O17" t="s">
        <v>183</v>
      </c>
      <c r="P17" t="s">
        <v>184</v>
      </c>
      <c r="Q17" t="s">
        <v>185</v>
      </c>
      <c r="R17" t="s">
        <v>186</v>
      </c>
      <c r="S17" t="s">
        <v>187</v>
      </c>
      <c r="T17" t="s">
        <v>188</v>
      </c>
      <c r="U17" t="s">
        <v>189</v>
      </c>
    </row>
    <row r="18" spans="1:21" x14ac:dyDescent="0.35">
      <c r="A18" t="s">
        <v>190</v>
      </c>
      <c r="B18" t="s">
        <v>191</v>
      </c>
      <c r="C18" t="s">
        <v>192</v>
      </c>
      <c r="D18" t="str">
        <f>LEFT(C18, FIND("|",C18)-1)</f>
        <v>Electronics</v>
      </c>
      <c r="E18" t="str">
        <f t="shared" si="0"/>
        <v>Reliable (50+)</v>
      </c>
      <c r="F18" s="3">
        <v>13999</v>
      </c>
      <c r="G18" s="3">
        <v>24999</v>
      </c>
      <c r="H18" s="3" t="str">
        <f t="shared" si="1"/>
        <v>₹1500+</v>
      </c>
      <c r="I18" s="4">
        <v>0.44</v>
      </c>
      <c r="J18" s="4" t="str">
        <f t="shared" si="2"/>
        <v>31-50%</v>
      </c>
      <c r="K18">
        <v>4.2</v>
      </c>
      <c r="L18" s="3">
        <v>32840</v>
      </c>
      <c r="M18" s="3" t="str">
        <f t="shared" si="3"/>
        <v>High (10k+)</v>
      </c>
      <c r="N18" t="s">
        <v>195</v>
      </c>
      <c r="O18" t="s">
        <v>196</v>
      </c>
      <c r="P18" t="s">
        <v>197</v>
      </c>
      <c r="Q18" t="s">
        <v>198</v>
      </c>
      <c r="R18" t="s">
        <v>199</v>
      </c>
      <c r="S18" t="s">
        <v>200</v>
      </c>
      <c r="T18" t="s">
        <v>201</v>
      </c>
      <c r="U18" t="s">
        <v>202</v>
      </c>
    </row>
    <row r="19" spans="1:21" x14ac:dyDescent="0.35">
      <c r="A19" t="s">
        <v>203</v>
      </c>
      <c r="B19" t="s">
        <v>204</v>
      </c>
      <c r="C19" t="s">
        <v>18</v>
      </c>
      <c r="D19" t="str">
        <f>LEFT(C19, FIND("|",C19)-1)</f>
        <v>Computers&amp;Accessories</v>
      </c>
      <c r="E19" t="str">
        <f t="shared" si="0"/>
        <v>Reliable (50+)</v>
      </c>
      <c r="F19" s="3">
        <v>249</v>
      </c>
      <c r="G19" s="3">
        <v>399</v>
      </c>
      <c r="H19" s="3" t="str">
        <f t="shared" si="1"/>
        <v>₹200-500</v>
      </c>
      <c r="I19" s="4">
        <v>0.38</v>
      </c>
      <c r="J19" s="4" t="str">
        <f t="shared" si="2"/>
        <v>31-50%</v>
      </c>
      <c r="K19">
        <v>4</v>
      </c>
      <c r="L19" s="3">
        <v>43994</v>
      </c>
      <c r="M19" s="3" t="str">
        <f t="shared" si="3"/>
        <v>High (10k+)</v>
      </c>
      <c r="N19" t="s">
        <v>206</v>
      </c>
      <c r="O19" t="s">
        <v>34</v>
      </c>
      <c r="P19" t="s">
        <v>35</v>
      </c>
      <c r="Q19" t="s">
        <v>36</v>
      </c>
      <c r="R19" t="s">
        <v>37</v>
      </c>
      <c r="S19" t="s">
        <v>38</v>
      </c>
      <c r="T19" t="s">
        <v>207</v>
      </c>
      <c r="U19" t="s">
        <v>208</v>
      </c>
    </row>
    <row r="20" spans="1:21" x14ac:dyDescent="0.35">
      <c r="A20" t="s">
        <v>209</v>
      </c>
      <c r="B20" t="s">
        <v>210</v>
      </c>
      <c r="C20" t="s">
        <v>18</v>
      </c>
      <c r="D20" t="str">
        <f>LEFT(C20, FIND("|",C20)-1)</f>
        <v>Computers&amp;Accessories</v>
      </c>
      <c r="E20" t="str">
        <f t="shared" si="0"/>
        <v>Reliable (50+)</v>
      </c>
      <c r="F20" s="3">
        <v>199</v>
      </c>
      <c r="G20" s="3">
        <v>499</v>
      </c>
      <c r="H20" s="3" t="str">
        <f t="shared" si="1"/>
        <v>Under ₹200</v>
      </c>
      <c r="I20" s="4">
        <v>0.6</v>
      </c>
      <c r="J20" s="4" t="str">
        <f t="shared" si="2"/>
        <v>51-70%</v>
      </c>
      <c r="K20">
        <v>4.0999999999999996</v>
      </c>
      <c r="L20" s="3">
        <v>13045</v>
      </c>
      <c r="M20" s="3" t="str">
        <f t="shared" si="3"/>
        <v>High (10k+)</v>
      </c>
      <c r="N20" t="s">
        <v>211</v>
      </c>
      <c r="O20" t="s">
        <v>212</v>
      </c>
      <c r="P20" t="s">
        <v>213</v>
      </c>
      <c r="Q20" t="s">
        <v>214</v>
      </c>
      <c r="R20" t="s">
        <v>215</v>
      </c>
      <c r="S20" t="s">
        <v>216</v>
      </c>
      <c r="T20" t="s">
        <v>217</v>
      </c>
      <c r="U20" t="s">
        <v>218</v>
      </c>
    </row>
    <row r="21" spans="1:21" x14ac:dyDescent="0.35">
      <c r="A21" t="s">
        <v>219</v>
      </c>
      <c r="B21" t="s">
        <v>220</v>
      </c>
      <c r="C21" t="s">
        <v>192</v>
      </c>
      <c r="D21" t="str">
        <f>LEFT(C21, FIND("|",C21)-1)</f>
        <v>Electronics</v>
      </c>
      <c r="E21" t="str">
        <f t="shared" si="0"/>
        <v>Reliable (50+)</v>
      </c>
      <c r="F21" s="3">
        <v>13490</v>
      </c>
      <c r="G21" s="3">
        <v>21990</v>
      </c>
      <c r="H21" s="3" t="str">
        <f t="shared" si="1"/>
        <v>₹1500+</v>
      </c>
      <c r="I21" s="4">
        <v>0.39</v>
      </c>
      <c r="J21" s="4" t="str">
        <f t="shared" si="2"/>
        <v>31-50%</v>
      </c>
      <c r="K21">
        <v>4.3</v>
      </c>
      <c r="L21" s="3">
        <v>11976</v>
      </c>
      <c r="M21" s="3" t="str">
        <f t="shared" si="3"/>
        <v>High (10k+)</v>
      </c>
      <c r="N21" t="s">
        <v>223</v>
      </c>
      <c r="O21" t="s">
        <v>224</v>
      </c>
      <c r="P21" t="s">
        <v>225</v>
      </c>
      <c r="Q21" t="s">
        <v>226</v>
      </c>
      <c r="R21" t="s">
        <v>227</v>
      </c>
      <c r="S21" t="s">
        <v>228</v>
      </c>
      <c r="T21" t="s">
        <v>229</v>
      </c>
      <c r="U21" t="s">
        <v>230</v>
      </c>
    </row>
    <row r="22" spans="1:21" x14ac:dyDescent="0.35">
      <c r="A22" t="s">
        <v>231</v>
      </c>
      <c r="B22" t="s">
        <v>232</v>
      </c>
      <c r="C22" t="s">
        <v>18</v>
      </c>
      <c r="D22" t="str">
        <f>LEFT(C22, FIND("|",C22)-1)</f>
        <v>Computers&amp;Accessories</v>
      </c>
      <c r="E22" t="str">
        <f t="shared" si="0"/>
        <v>Reliable (50+)</v>
      </c>
      <c r="F22" s="3">
        <v>970</v>
      </c>
      <c r="G22" s="3">
        <v>1799</v>
      </c>
      <c r="H22" s="3" t="str">
        <f t="shared" si="1"/>
        <v>₹500-1500</v>
      </c>
      <c r="I22" s="4">
        <v>0.46</v>
      </c>
      <c r="J22" s="4" t="str">
        <f t="shared" si="2"/>
        <v>31-50%</v>
      </c>
      <c r="K22">
        <v>4.5</v>
      </c>
      <c r="L22" s="3">
        <v>815</v>
      </c>
      <c r="M22" s="3" t="str">
        <f t="shared" si="3"/>
        <v>Low (&lt;1k)</v>
      </c>
      <c r="N22" t="s">
        <v>235</v>
      </c>
      <c r="O22" t="s">
        <v>236</v>
      </c>
      <c r="P22" t="s">
        <v>237</v>
      </c>
      <c r="Q22" t="s">
        <v>238</v>
      </c>
      <c r="R22" t="s">
        <v>239</v>
      </c>
      <c r="S22" t="s">
        <v>240</v>
      </c>
      <c r="T22" t="s">
        <v>241</v>
      </c>
      <c r="U22" t="s">
        <v>242</v>
      </c>
    </row>
    <row r="23" spans="1:21" x14ac:dyDescent="0.35">
      <c r="A23" t="s">
        <v>243</v>
      </c>
      <c r="B23" t="s">
        <v>244</v>
      </c>
      <c r="C23" t="s">
        <v>147</v>
      </c>
      <c r="D23" t="str">
        <f>LEFT(C23, FIND("|",C23)-1)</f>
        <v>Electronics</v>
      </c>
      <c r="E23" t="str">
        <f t="shared" si="0"/>
        <v>Reliable (50+)</v>
      </c>
      <c r="F23" s="3">
        <v>279</v>
      </c>
      <c r="G23" s="3">
        <v>499</v>
      </c>
      <c r="H23" s="3" t="str">
        <f t="shared" si="1"/>
        <v>₹200-500</v>
      </c>
      <c r="I23" s="4">
        <v>0.44</v>
      </c>
      <c r="J23" s="4" t="str">
        <f t="shared" si="2"/>
        <v>31-50%</v>
      </c>
      <c r="K23">
        <v>3.7</v>
      </c>
      <c r="L23" s="3">
        <v>10962</v>
      </c>
      <c r="M23" s="3" t="str">
        <f t="shared" si="3"/>
        <v>High (10k+)</v>
      </c>
      <c r="N23" t="s">
        <v>246</v>
      </c>
      <c r="O23" t="s">
        <v>247</v>
      </c>
      <c r="P23" t="s">
        <v>248</v>
      </c>
      <c r="Q23" t="s">
        <v>249</v>
      </c>
      <c r="R23" t="s">
        <v>250</v>
      </c>
      <c r="S23" t="s">
        <v>251</v>
      </c>
      <c r="T23" t="s">
        <v>252</v>
      </c>
      <c r="U23" t="s">
        <v>253</v>
      </c>
    </row>
    <row r="24" spans="1:21" x14ac:dyDescent="0.35">
      <c r="A24" t="s">
        <v>254</v>
      </c>
      <c r="B24" t="s">
        <v>255</v>
      </c>
      <c r="C24" t="s">
        <v>192</v>
      </c>
      <c r="D24" t="str">
        <f>LEFT(C24, FIND("|",C24)-1)</f>
        <v>Electronics</v>
      </c>
      <c r="E24" t="str">
        <f t="shared" si="0"/>
        <v>Reliable (50+)</v>
      </c>
      <c r="F24" s="3">
        <v>13490</v>
      </c>
      <c r="G24" s="3">
        <v>22900</v>
      </c>
      <c r="H24" s="3" t="str">
        <f t="shared" si="1"/>
        <v>₹1500+</v>
      </c>
      <c r="I24" s="4">
        <v>0.41</v>
      </c>
      <c r="J24" s="4" t="str">
        <f t="shared" si="2"/>
        <v>31-50%</v>
      </c>
      <c r="K24">
        <v>4.3</v>
      </c>
      <c r="L24" s="3">
        <v>16299</v>
      </c>
      <c r="M24" s="3" t="str">
        <f t="shared" si="3"/>
        <v>High (10k+)</v>
      </c>
      <c r="N24" t="s">
        <v>257</v>
      </c>
      <c r="O24" t="s">
        <v>258</v>
      </c>
      <c r="P24" t="s">
        <v>259</v>
      </c>
      <c r="Q24" t="s">
        <v>260</v>
      </c>
      <c r="R24" t="s">
        <v>261</v>
      </c>
      <c r="S24" t="s">
        <v>262</v>
      </c>
      <c r="T24" t="s">
        <v>263</v>
      </c>
      <c r="U24" t="s">
        <v>264</v>
      </c>
    </row>
    <row r="25" spans="1:21" x14ac:dyDescent="0.35">
      <c r="A25" t="s">
        <v>265</v>
      </c>
      <c r="B25" t="s">
        <v>266</v>
      </c>
      <c r="C25" t="s">
        <v>18</v>
      </c>
      <c r="D25" t="str">
        <f>LEFT(C25, FIND("|",C25)-1)</f>
        <v>Computers&amp;Accessories</v>
      </c>
      <c r="E25" t="str">
        <f t="shared" si="0"/>
        <v>Reliable (50+)</v>
      </c>
      <c r="F25" s="3">
        <v>59</v>
      </c>
      <c r="G25" s="3">
        <v>199</v>
      </c>
      <c r="H25" s="3" t="str">
        <f t="shared" si="1"/>
        <v>Under ₹200</v>
      </c>
      <c r="I25" s="4">
        <v>0.7</v>
      </c>
      <c r="J25" s="4" t="str">
        <f t="shared" si="2"/>
        <v>51-70%</v>
      </c>
      <c r="K25">
        <v>4</v>
      </c>
      <c r="L25" s="3">
        <v>9378</v>
      </c>
      <c r="M25" s="3" t="str">
        <f t="shared" si="3"/>
        <v>Medium (1k-10k)</v>
      </c>
      <c r="N25" t="s">
        <v>268</v>
      </c>
      <c r="O25" t="s">
        <v>269</v>
      </c>
      <c r="P25" t="s">
        <v>270</v>
      </c>
      <c r="Q25" t="s">
        <v>271</v>
      </c>
      <c r="R25" t="s">
        <v>272</v>
      </c>
      <c r="S25" t="s">
        <v>273</v>
      </c>
      <c r="T25" t="s">
        <v>274</v>
      </c>
      <c r="U25" t="s">
        <v>275</v>
      </c>
    </row>
    <row r="26" spans="1:21" x14ac:dyDescent="0.35">
      <c r="A26" t="s">
        <v>276</v>
      </c>
      <c r="B26" t="s">
        <v>277</v>
      </c>
      <c r="C26" t="s">
        <v>192</v>
      </c>
      <c r="D26" t="str">
        <f>LEFT(C26, FIND("|",C26)-1)</f>
        <v>Electronics</v>
      </c>
      <c r="E26" t="str">
        <f t="shared" si="0"/>
        <v>Reliable (50+)</v>
      </c>
      <c r="F26" s="3">
        <v>11499</v>
      </c>
      <c r="G26" s="3">
        <v>19990</v>
      </c>
      <c r="H26" s="3" t="str">
        <f t="shared" si="1"/>
        <v>₹1500+</v>
      </c>
      <c r="I26" s="4">
        <v>0.42</v>
      </c>
      <c r="J26" s="4" t="str">
        <f t="shared" si="2"/>
        <v>31-50%</v>
      </c>
      <c r="K26">
        <v>4.3</v>
      </c>
      <c r="L26" s="3">
        <v>4703</v>
      </c>
      <c r="M26" s="3" t="str">
        <f t="shared" si="3"/>
        <v>Medium (1k-10k)</v>
      </c>
      <c r="N26" t="s">
        <v>280</v>
      </c>
      <c r="O26" t="s">
        <v>281</v>
      </c>
      <c r="P26" t="s">
        <v>282</v>
      </c>
      <c r="Q26" t="s">
        <v>283</v>
      </c>
      <c r="R26" t="s">
        <v>284</v>
      </c>
      <c r="S26" t="s">
        <v>13898</v>
      </c>
      <c r="T26" t="s">
        <v>286</v>
      </c>
      <c r="U26" t="s">
        <v>287</v>
      </c>
    </row>
    <row r="27" spans="1:21" x14ac:dyDescent="0.35">
      <c r="A27" t="s">
        <v>288</v>
      </c>
      <c r="B27" t="s">
        <v>289</v>
      </c>
      <c r="C27" t="s">
        <v>147</v>
      </c>
      <c r="D27" t="str">
        <f>LEFT(C27, FIND("|",C27)-1)</f>
        <v>Electronics</v>
      </c>
      <c r="E27" t="str">
        <f t="shared" si="0"/>
        <v>Reliable (50+)</v>
      </c>
      <c r="F27" s="3">
        <v>199</v>
      </c>
      <c r="G27" s="3">
        <v>699</v>
      </c>
      <c r="H27" s="3" t="str">
        <f t="shared" si="1"/>
        <v>Under ₹200</v>
      </c>
      <c r="I27" s="4">
        <v>0.72</v>
      </c>
      <c r="J27" s="4" t="str">
        <f t="shared" si="2"/>
        <v>71%+</v>
      </c>
      <c r="K27">
        <v>4.2</v>
      </c>
      <c r="L27" s="3">
        <v>12153</v>
      </c>
      <c r="M27" s="3" t="str">
        <f t="shared" si="3"/>
        <v>High (10k+)</v>
      </c>
      <c r="N27" t="s">
        <v>290</v>
      </c>
      <c r="O27" t="s">
        <v>291</v>
      </c>
      <c r="P27" t="s">
        <v>292</v>
      </c>
      <c r="Q27" t="s">
        <v>293</v>
      </c>
      <c r="R27" t="s">
        <v>294</v>
      </c>
      <c r="S27" t="s">
        <v>295</v>
      </c>
      <c r="T27" t="s">
        <v>296</v>
      </c>
      <c r="U27" t="s">
        <v>297</v>
      </c>
    </row>
    <row r="28" spans="1:21" x14ac:dyDescent="0.35">
      <c r="A28" t="s">
        <v>298</v>
      </c>
      <c r="B28" t="s">
        <v>299</v>
      </c>
      <c r="C28" t="s">
        <v>192</v>
      </c>
      <c r="D28" t="str">
        <f>LEFT(C28, FIND("|",C28)-1)</f>
        <v>Electronics</v>
      </c>
      <c r="E28" t="str">
        <f t="shared" si="0"/>
        <v>Reliable (50+)</v>
      </c>
      <c r="F28" s="3">
        <v>14999</v>
      </c>
      <c r="G28" s="3">
        <v>19999</v>
      </c>
      <c r="H28" s="3" t="str">
        <f t="shared" si="1"/>
        <v>₹1500+</v>
      </c>
      <c r="I28" s="4">
        <v>0.25</v>
      </c>
      <c r="J28" s="4" t="str">
        <f t="shared" si="2"/>
        <v>0-30%</v>
      </c>
      <c r="K28">
        <v>4.2</v>
      </c>
      <c r="L28" s="3">
        <v>34899</v>
      </c>
      <c r="M28" s="3" t="str">
        <f t="shared" si="3"/>
        <v>High (10k+)</v>
      </c>
      <c r="N28" t="s">
        <v>302</v>
      </c>
      <c r="O28" t="s">
        <v>303</v>
      </c>
      <c r="P28" t="s">
        <v>304</v>
      </c>
      <c r="Q28" t="s">
        <v>305</v>
      </c>
      <c r="R28" t="s">
        <v>306</v>
      </c>
      <c r="S28" t="s">
        <v>307</v>
      </c>
      <c r="T28" t="s">
        <v>308</v>
      </c>
      <c r="U28" t="s">
        <v>309</v>
      </c>
    </row>
    <row r="29" spans="1:21" x14ac:dyDescent="0.35">
      <c r="A29" t="s">
        <v>310</v>
      </c>
      <c r="B29" t="s">
        <v>311</v>
      </c>
      <c r="C29" t="s">
        <v>18</v>
      </c>
      <c r="D29" t="str">
        <f>LEFT(C29, FIND("|",C29)-1)</f>
        <v>Computers&amp;Accessories</v>
      </c>
      <c r="E29" t="str">
        <f t="shared" si="0"/>
        <v>Reliable (50+)</v>
      </c>
      <c r="F29" s="3">
        <v>299</v>
      </c>
      <c r="G29" s="3">
        <v>399</v>
      </c>
      <c r="H29" s="3" t="str">
        <f t="shared" si="1"/>
        <v>₹200-500</v>
      </c>
      <c r="I29" s="4">
        <v>0.25</v>
      </c>
      <c r="J29" s="4" t="str">
        <f t="shared" si="2"/>
        <v>0-30%</v>
      </c>
      <c r="K29">
        <v>4</v>
      </c>
      <c r="L29" s="3">
        <v>2766</v>
      </c>
      <c r="M29" s="3" t="str">
        <f t="shared" si="3"/>
        <v>Medium (1k-10k)</v>
      </c>
      <c r="N29" t="s">
        <v>312</v>
      </c>
      <c r="O29" t="s">
        <v>313</v>
      </c>
      <c r="P29" t="s">
        <v>314</v>
      </c>
      <c r="Q29" t="s">
        <v>315</v>
      </c>
      <c r="R29" t="s">
        <v>316</v>
      </c>
      <c r="S29" t="s">
        <v>317</v>
      </c>
      <c r="T29" t="s">
        <v>318</v>
      </c>
      <c r="U29" t="s">
        <v>319</v>
      </c>
    </row>
    <row r="30" spans="1:21" x14ac:dyDescent="0.35">
      <c r="A30" t="s">
        <v>320</v>
      </c>
      <c r="B30" t="s">
        <v>321</v>
      </c>
      <c r="C30" t="s">
        <v>18</v>
      </c>
      <c r="D30" t="str">
        <f>LEFT(C30, FIND("|",C30)-1)</f>
        <v>Computers&amp;Accessories</v>
      </c>
      <c r="E30" t="str">
        <f t="shared" si="0"/>
        <v>Reliable (50+)</v>
      </c>
      <c r="F30" s="3">
        <v>970</v>
      </c>
      <c r="G30" s="3">
        <v>1999</v>
      </c>
      <c r="H30" s="3" t="str">
        <f t="shared" si="1"/>
        <v>₹500-1500</v>
      </c>
      <c r="I30" s="4">
        <v>0.51</v>
      </c>
      <c r="J30" s="4" t="str">
        <f t="shared" si="2"/>
        <v>51-70%</v>
      </c>
      <c r="K30">
        <v>4.4000000000000004</v>
      </c>
      <c r="L30" s="3">
        <v>184</v>
      </c>
      <c r="M30" s="3" t="str">
        <f t="shared" si="3"/>
        <v>Low (&lt;1k)</v>
      </c>
      <c r="N30" t="s">
        <v>323</v>
      </c>
      <c r="O30" t="s">
        <v>324</v>
      </c>
      <c r="P30" t="s">
        <v>325</v>
      </c>
      <c r="Q30" t="s">
        <v>326</v>
      </c>
      <c r="R30" t="s">
        <v>327</v>
      </c>
      <c r="S30" t="s">
        <v>328</v>
      </c>
      <c r="T30" t="s">
        <v>329</v>
      </c>
      <c r="U30" t="s">
        <v>330</v>
      </c>
    </row>
    <row r="31" spans="1:21" x14ac:dyDescent="0.35">
      <c r="A31" t="s">
        <v>331</v>
      </c>
      <c r="B31" t="s">
        <v>332</v>
      </c>
      <c r="C31" t="s">
        <v>18</v>
      </c>
      <c r="D31" t="str">
        <f>LEFT(C31, FIND("|",C31)-1)</f>
        <v>Computers&amp;Accessories</v>
      </c>
      <c r="E31" t="str">
        <f t="shared" si="0"/>
        <v>Reliable (50+)</v>
      </c>
      <c r="F31" s="3">
        <v>299</v>
      </c>
      <c r="G31" s="3">
        <v>999</v>
      </c>
      <c r="H31" s="3" t="str">
        <f t="shared" si="1"/>
        <v>₹200-500</v>
      </c>
      <c r="I31" s="4">
        <v>0.7</v>
      </c>
      <c r="J31" s="4" t="str">
        <f t="shared" si="2"/>
        <v>51-70%</v>
      </c>
      <c r="K31">
        <v>4.3</v>
      </c>
      <c r="L31" s="3">
        <v>20850</v>
      </c>
      <c r="M31" s="3" t="str">
        <f t="shared" si="3"/>
        <v>High (10k+)</v>
      </c>
      <c r="N31" t="s">
        <v>333</v>
      </c>
      <c r="O31" t="s">
        <v>334</v>
      </c>
      <c r="P31" t="s">
        <v>335</v>
      </c>
      <c r="Q31" t="s">
        <v>336</v>
      </c>
      <c r="R31" t="s">
        <v>337</v>
      </c>
      <c r="S31" t="s">
        <v>338</v>
      </c>
      <c r="T31" t="s">
        <v>339</v>
      </c>
      <c r="U31" t="s">
        <v>340</v>
      </c>
    </row>
    <row r="32" spans="1:21" x14ac:dyDescent="0.35">
      <c r="A32" t="s">
        <v>341</v>
      </c>
      <c r="B32" t="s">
        <v>342</v>
      </c>
      <c r="C32" t="s">
        <v>18</v>
      </c>
      <c r="D32" t="str">
        <f>LEFT(C32, FIND("|",C32)-1)</f>
        <v>Computers&amp;Accessories</v>
      </c>
      <c r="E32" t="str">
        <f t="shared" si="0"/>
        <v>Reliable (50+)</v>
      </c>
      <c r="F32" s="3">
        <v>199</v>
      </c>
      <c r="G32" s="3">
        <v>750</v>
      </c>
      <c r="H32" s="3" t="str">
        <f t="shared" si="1"/>
        <v>Under ₹200</v>
      </c>
      <c r="I32" s="4">
        <v>0.73</v>
      </c>
      <c r="J32" s="4" t="str">
        <f t="shared" si="2"/>
        <v>71%+</v>
      </c>
      <c r="K32">
        <v>4.5</v>
      </c>
      <c r="L32" s="3">
        <v>74976</v>
      </c>
      <c r="M32" s="3" t="str">
        <f t="shared" si="3"/>
        <v>High (10k+)</v>
      </c>
      <c r="N32" t="s">
        <v>344</v>
      </c>
      <c r="O32" t="s">
        <v>345</v>
      </c>
      <c r="P32" t="s">
        <v>346</v>
      </c>
      <c r="Q32" t="s">
        <v>347</v>
      </c>
      <c r="R32" t="s">
        <v>348</v>
      </c>
      <c r="S32" t="s">
        <v>349</v>
      </c>
      <c r="T32" t="s">
        <v>350</v>
      </c>
      <c r="U32" t="s">
        <v>351</v>
      </c>
    </row>
    <row r="33" spans="1:21" x14ac:dyDescent="0.35">
      <c r="A33" t="s">
        <v>352</v>
      </c>
      <c r="B33" t="s">
        <v>353</v>
      </c>
      <c r="C33" t="s">
        <v>18</v>
      </c>
      <c r="D33" t="str">
        <f>LEFT(C33, FIND("|",C33)-1)</f>
        <v>Computers&amp;Accessories</v>
      </c>
      <c r="E33" t="str">
        <f t="shared" si="0"/>
        <v>Reliable (50+)</v>
      </c>
      <c r="F33" s="3">
        <v>179</v>
      </c>
      <c r="G33" s="3">
        <v>499</v>
      </c>
      <c r="H33" s="3" t="str">
        <f t="shared" si="1"/>
        <v>Under ₹200</v>
      </c>
      <c r="I33" s="4">
        <v>0.64</v>
      </c>
      <c r="J33" s="4" t="str">
        <f t="shared" si="2"/>
        <v>51-70%</v>
      </c>
      <c r="K33">
        <v>4</v>
      </c>
      <c r="L33" s="3">
        <v>1934</v>
      </c>
      <c r="M33" s="3" t="str">
        <f t="shared" si="3"/>
        <v>Medium (1k-10k)</v>
      </c>
      <c r="N33" t="s">
        <v>355</v>
      </c>
      <c r="O33" t="s">
        <v>356</v>
      </c>
      <c r="P33" t="s">
        <v>357</v>
      </c>
      <c r="Q33" t="s">
        <v>358</v>
      </c>
      <c r="R33" t="s">
        <v>13899</v>
      </c>
      <c r="S33" t="s">
        <v>13900</v>
      </c>
      <c r="T33" t="s">
        <v>361</v>
      </c>
      <c r="U33" t="s">
        <v>362</v>
      </c>
    </row>
    <row r="34" spans="1:21" x14ac:dyDescent="0.35">
      <c r="A34" t="s">
        <v>363</v>
      </c>
      <c r="B34" t="s">
        <v>364</v>
      </c>
      <c r="C34" t="s">
        <v>18</v>
      </c>
      <c r="D34" t="str">
        <f>LEFT(C34, FIND("|",C34)-1)</f>
        <v>Computers&amp;Accessories</v>
      </c>
      <c r="E34" t="str">
        <f t="shared" si="0"/>
        <v>Reliable (50+)</v>
      </c>
      <c r="F34" s="3">
        <v>389</v>
      </c>
      <c r="G34" s="3">
        <v>1099</v>
      </c>
      <c r="H34" s="3" t="str">
        <f t="shared" si="1"/>
        <v>₹200-500</v>
      </c>
      <c r="I34" s="4">
        <v>0.65</v>
      </c>
      <c r="J34" s="4" t="str">
        <f t="shared" si="2"/>
        <v>51-70%</v>
      </c>
      <c r="K34">
        <v>4.3</v>
      </c>
      <c r="L34" s="3">
        <v>974</v>
      </c>
      <c r="M34" s="3" t="str">
        <f t="shared" si="3"/>
        <v>Low (&lt;1k)</v>
      </c>
      <c r="N34" t="s">
        <v>366</v>
      </c>
      <c r="O34" t="s">
        <v>367</v>
      </c>
      <c r="P34" t="s">
        <v>368</v>
      </c>
      <c r="Q34" t="s">
        <v>369</v>
      </c>
      <c r="R34" t="s">
        <v>370</v>
      </c>
      <c r="S34" t="s">
        <v>371</v>
      </c>
      <c r="T34" t="s">
        <v>372</v>
      </c>
      <c r="U34" t="s">
        <v>373</v>
      </c>
    </row>
    <row r="35" spans="1:21" x14ac:dyDescent="0.35">
      <c r="A35" t="s">
        <v>374</v>
      </c>
      <c r="B35" t="s">
        <v>375</v>
      </c>
      <c r="C35" t="s">
        <v>18</v>
      </c>
      <c r="D35" t="str">
        <f>LEFT(C35, FIND("|",C35)-1)</f>
        <v>Computers&amp;Accessories</v>
      </c>
      <c r="E35" t="str">
        <f t="shared" si="0"/>
        <v>Reliable (50+)</v>
      </c>
      <c r="F35" s="3">
        <v>599</v>
      </c>
      <c r="G35" s="3">
        <v>599</v>
      </c>
      <c r="H35" s="3" t="str">
        <f t="shared" si="1"/>
        <v>₹500-1500</v>
      </c>
      <c r="I35" s="4">
        <v>0</v>
      </c>
      <c r="J35" s="4" t="str">
        <f t="shared" si="2"/>
        <v>0-30%</v>
      </c>
      <c r="K35">
        <v>4.3</v>
      </c>
      <c r="L35" s="3">
        <v>355</v>
      </c>
      <c r="M35" s="3" t="str">
        <f t="shared" si="3"/>
        <v>Low (&lt;1k)</v>
      </c>
      <c r="N35" t="s">
        <v>377</v>
      </c>
      <c r="O35" t="s">
        <v>378</v>
      </c>
      <c r="P35" t="s">
        <v>379</v>
      </c>
      <c r="Q35" t="s">
        <v>380</v>
      </c>
      <c r="R35" t="s">
        <v>381</v>
      </c>
      <c r="S35" t="s">
        <v>382</v>
      </c>
      <c r="T35" t="s">
        <v>383</v>
      </c>
      <c r="U35" t="s">
        <v>384</v>
      </c>
    </row>
    <row r="36" spans="1:21" x14ac:dyDescent="0.35">
      <c r="A36" t="s">
        <v>385</v>
      </c>
      <c r="B36" t="s">
        <v>386</v>
      </c>
      <c r="C36" t="s">
        <v>18</v>
      </c>
      <c r="D36" t="str">
        <f>LEFT(C36, FIND("|",C36)-1)</f>
        <v>Computers&amp;Accessories</v>
      </c>
      <c r="E36" t="str">
        <f t="shared" si="0"/>
        <v>Reliable (50+)</v>
      </c>
      <c r="F36" s="3">
        <v>199</v>
      </c>
      <c r="G36" s="3">
        <v>999</v>
      </c>
      <c r="H36" s="3" t="str">
        <f t="shared" si="1"/>
        <v>Under ₹200</v>
      </c>
      <c r="I36" s="4">
        <v>0.8</v>
      </c>
      <c r="J36" s="4" t="str">
        <f t="shared" si="2"/>
        <v>71%+</v>
      </c>
      <c r="K36">
        <v>3.9</v>
      </c>
      <c r="L36" s="3">
        <v>1075</v>
      </c>
      <c r="M36" s="3" t="str">
        <f t="shared" si="3"/>
        <v>Medium (1k-10k)</v>
      </c>
      <c r="N36" t="s">
        <v>387</v>
      </c>
      <c r="O36" t="s">
        <v>388</v>
      </c>
      <c r="P36" t="s">
        <v>389</v>
      </c>
      <c r="Q36" t="s">
        <v>390</v>
      </c>
      <c r="R36" t="s">
        <v>391</v>
      </c>
      <c r="S36" t="s">
        <v>392</v>
      </c>
      <c r="T36" t="s">
        <v>393</v>
      </c>
      <c r="U36" t="s">
        <v>394</v>
      </c>
    </row>
    <row r="37" spans="1:21" x14ac:dyDescent="0.35">
      <c r="A37" t="s">
        <v>395</v>
      </c>
      <c r="B37" t="s">
        <v>396</v>
      </c>
      <c r="C37" t="s">
        <v>18</v>
      </c>
      <c r="D37" t="str">
        <f>LEFT(C37, FIND("|",C37)-1)</f>
        <v>Computers&amp;Accessories</v>
      </c>
      <c r="E37" t="str">
        <f t="shared" si="0"/>
        <v>Reliable (50+)</v>
      </c>
      <c r="F37" s="3">
        <v>99</v>
      </c>
      <c r="G37" s="3">
        <v>666.66</v>
      </c>
      <c r="H37" s="3" t="str">
        <f t="shared" si="1"/>
        <v>Under ₹200</v>
      </c>
      <c r="I37" s="4">
        <v>0.85</v>
      </c>
      <c r="J37" s="4" t="str">
        <f t="shared" si="2"/>
        <v>71%+</v>
      </c>
      <c r="K37">
        <v>3.9</v>
      </c>
      <c r="L37" s="3">
        <v>24871</v>
      </c>
      <c r="M37" s="3" t="str">
        <f t="shared" si="3"/>
        <v>High (10k+)</v>
      </c>
      <c r="N37" t="s">
        <v>399</v>
      </c>
      <c r="O37" t="s">
        <v>80</v>
      </c>
      <c r="P37" t="s">
        <v>81</v>
      </c>
      <c r="Q37" t="s">
        <v>82</v>
      </c>
      <c r="R37" t="s">
        <v>83</v>
      </c>
      <c r="S37" t="s">
        <v>400</v>
      </c>
      <c r="T37" t="s">
        <v>401</v>
      </c>
      <c r="U37" t="s">
        <v>402</v>
      </c>
    </row>
    <row r="38" spans="1:21" x14ac:dyDescent="0.35">
      <c r="A38" t="s">
        <v>403</v>
      </c>
      <c r="B38" t="s">
        <v>404</v>
      </c>
      <c r="C38" t="s">
        <v>18</v>
      </c>
      <c r="D38" t="str">
        <f>LEFT(C38, FIND("|",C38)-1)</f>
        <v>Computers&amp;Accessories</v>
      </c>
      <c r="E38" t="str">
        <f t="shared" si="0"/>
        <v>Reliable (50+)</v>
      </c>
      <c r="F38" s="3">
        <v>899</v>
      </c>
      <c r="G38" s="3">
        <v>1900</v>
      </c>
      <c r="H38" s="3" t="str">
        <f t="shared" si="1"/>
        <v>₹500-1500</v>
      </c>
      <c r="I38" s="4">
        <v>0.53</v>
      </c>
      <c r="J38" s="4" t="str">
        <f t="shared" si="2"/>
        <v>51-70%</v>
      </c>
      <c r="K38">
        <v>4.4000000000000004</v>
      </c>
      <c r="L38" s="3">
        <v>13552</v>
      </c>
      <c r="M38" s="3" t="str">
        <f t="shared" si="3"/>
        <v>High (10k+)</v>
      </c>
      <c r="N38" t="s">
        <v>406</v>
      </c>
      <c r="O38" t="s">
        <v>407</v>
      </c>
      <c r="P38" t="s">
        <v>408</v>
      </c>
      <c r="Q38" t="s">
        <v>409</v>
      </c>
      <c r="R38" t="s">
        <v>410</v>
      </c>
      <c r="S38" t="s">
        <v>411</v>
      </c>
      <c r="T38" t="s">
        <v>412</v>
      </c>
      <c r="U38" t="s">
        <v>413</v>
      </c>
    </row>
    <row r="39" spans="1:21" x14ac:dyDescent="0.35">
      <c r="A39" t="s">
        <v>414</v>
      </c>
      <c r="B39" t="s">
        <v>415</v>
      </c>
      <c r="C39" t="s">
        <v>18</v>
      </c>
      <c r="D39" t="str">
        <f>LEFT(C39, FIND("|",C39)-1)</f>
        <v>Computers&amp;Accessories</v>
      </c>
      <c r="E39" t="str">
        <f t="shared" si="0"/>
        <v>Reliable (50+)</v>
      </c>
      <c r="F39" s="3">
        <v>199</v>
      </c>
      <c r="G39" s="3">
        <v>999</v>
      </c>
      <c r="H39" s="3" t="str">
        <f t="shared" si="1"/>
        <v>Under ₹200</v>
      </c>
      <c r="I39" s="4">
        <v>0.8</v>
      </c>
      <c r="J39" s="4" t="str">
        <f t="shared" si="2"/>
        <v>71%+</v>
      </c>
      <c r="K39">
        <v>4</v>
      </c>
      <c r="L39" s="3">
        <v>576</v>
      </c>
      <c r="M39" s="3" t="str">
        <f t="shared" si="3"/>
        <v>Low (&lt;1k)</v>
      </c>
      <c r="N39" t="s">
        <v>416</v>
      </c>
      <c r="O39" t="s">
        <v>417</v>
      </c>
      <c r="P39" t="s">
        <v>418</v>
      </c>
      <c r="Q39" t="s">
        <v>419</v>
      </c>
      <c r="R39" t="s">
        <v>420</v>
      </c>
      <c r="S39" t="s">
        <v>421</v>
      </c>
      <c r="T39" t="s">
        <v>422</v>
      </c>
      <c r="U39" t="s">
        <v>423</v>
      </c>
    </row>
    <row r="40" spans="1:21" x14ac:dyDescent="0.35">
      <c r="A40" t="s">
        <v>424</v>
      </c>
      <c r="B40" t="s">
        <v>425</v>
      </c>
      <c r="C40" t="s">
        <v>192</v>
      </c>
      <c r="D40" t="str">
        <f>LEFT(C40, FIND("|",C40)-1)</f>
        <v>Electronics</v>
      </c>
      <c r="E40" t="str">
        <f t="shared" si="0"/>
        <v>Reliable (50+)</v>
      </c>
      <c r="F40" s="3">
        <v>32999</v>
      </c>
      <c r="G40" s="3">
        <v>45999</v>
      </c>
      <c r="H40" s="3" t="str">
        <f t="shared" si="1"/>
        <v>₹1500+</v>
      </c>
      <c r="I40" s="4">
        <v>0.28000000000000003</v>
      </c>
      <c r="J40" s="4" t="str">
        <f t="shared" si="2"/>
        <v>0-30%</v>
      </c>
      <c r="K40">
        <v>4.2</v>
      </c>
      <c r="L40" s="3">
        <v>7298</v>
      </c>
      <c r="M40" s="3" t="str">
        <f t="shared" si="3"/>
        <v>Medium (1k-10k)</v>
      </c>
      <c r="N40" t="s">
        <v>428</v>
      </c>
      <c r="O40" t="s">
        <v>429</v>
      </c>
      <c r="P40" t="s">
        <v>430</v>
      </c>
      <c r="Q40" t="s">
        <v>431</v>
      </c>
      <c r="R40" t="s">
        <v>432</v>
      </c>
      <c r="S40" t="s">
        <v>433</v>
      </c>
      <c r="T40" t="s">
        <v>434</v>
      </c>
      <c r="U40" t="s">
        <v>435</v>
      </c>
    </row>
    <row r="41" spans="1:21" x14ac:dyDescent="0.35">
      <c r="A41" t="s">
        <v>436</v>
      </c>
      <c r="B41" t="s">
        <v>437</v>
      </c>
      <c r="C41" t="s">
        <v>18</v>
      </c>
      <c r="D41" t="str">
        <f>LEFT(C41, FIND("|",C41)-1)</f>
        <v>Computers&amp;Accessories</v>
      </c>
      <c r="E41" t="str">
        <f t="shared" si="0"/>
        <v>Reliable (50+)</v>
      </c>
      <c r="F41" s="3">
        <v>970</v>
      </c>
      <c r="G41" s="3">
        <v>1999</v>
      </c>
      <c r="H41" s="3" t="str">
        <f t="shared" si="1"/>
        <v>₹500-1500</v>
      </c>
      <c r="I41" s="4">
        <v>0.51</v>
      </c>
      <c r="J41" s="4" t="str">
        <f t="shared" si="2"/>
        <v>51-70%</v>
      </c>
      <c r="K41">
        <v>4.2</v>
      </c>
      <c r="L41" s="3">
        <v>462</v>
      </c>
      <c r="M41" s="3" t="str">
        <f t="shared" si="3"/>
        <v>Low (&lt;1k)</v>
      </c>
      <c r="N41" t="s">
        <v>438</v>
      </c>
      <c r="O41" t="s">
        <v>439</v>
      </c>
      <c r="P41" t="s">
        <v>440</v>
      </c>
      <c r="Q41" t="s">
        <v>441</v>
      </c>
      <c r="R41" t="s">
        <v>442</v>
      </c>
      <c r="S41" t="s">
        <v>443</v>
      </c>
      <c r="T41" t="s">
        <v>444</v>
      </c>
      <c r="U41" t="s">
        <v>445</v>
      </c>
    </row>
    <row r="42" spans="1:21" x14ac:dyDescent="0.35">
      <c r="A42" t="s">
        <v>446</v>
      </c>
      <c r="B42" t="s">
        <v>447</v>
      </c>
      <c r="C42" t="s">
        <v>18</v>
      </c>
      <c r="D42" t="str">
        <f>LEFT(C42, FIND("|",C42)-1)</f>
        <v>Computers&amp;Accessories</v>
      </c>
      <c r="E42" t="str">
        <f t="shared" si="0"/>
        <v>Reliable (50+)</v>
      </c>
      <c r="F42" s="3">
        <v>209</v>
      </c>
      <c r="G42" s="3">
        <v>695</v>
      </c>
      <c r="H42" s="3" t="str">
        <f t="shared" si="1"/>
        <v>₹200-500</v>
      </c>
      <c r="I42" s="4">
        <v>0.7</v>
      </c>
      <c r="J42" s="4" t="str">
        <f t="shared" si="2"/>
        <v>51-70%</v>
      </c>
      <c r="K42">
        <v>4.5</v>
      </c>
      <c r="L42" s="3">
        <v>107687</v>
      </c>
      <c r="M42" s="3" t="str">
        <f t="shared" si="3"/>
        <v>High (10k+)</v>
      </c>
      <c r="N42" t="s">
        <v>450</v>
      </c>
      <c r="O42" t="s">
        <v>451</v>
      </c>
      <c r="P42" t="s">
        <v>452</v>
      </c>
      <c r="Q42" t="s">
        <v>453</v>
      </c>
      <c r="R42" t="s">
        <v>454</v>
      </c>
      <c r="S42" t="s">
        <v>455</v>
      </c>
      <c r="T42" t="s">
        <v>456</v>
      </c>
      <c r="U42" t="s">
        <v>457</v>
      </c>
    </row>
    <row r="43" spans="1:21" x14ac:dyDescent="0.35">
      <c r="A43" t="s">
        <v>458</v>
      </c>
      <c r="B43" t="s">
        <v>459</v>
      </c>
      <c r="C43" t="s">
        <v>192</v>
      </c>
      <c r="D43" t="str">
        <f>LEFT(C43, FIND("|",C43)-1)</f>
        <v>Electronics</v>
      </c>
      <c r="E43" t="str">
        <f t="shared" si="0"/>
        <v>Reliable (50+)</v>
      </c>
      <c r="F43" s="3">
        <v>19999</v>
      </c>
      <c r="G43" s="3">
        <v>34999</v>
      </c>
      <c r="H43" s="3" t="str">
        <f t="shared" si="1"/>
        <v>₹1500+</v>
      </c>
      <c r="I43" s="4">
        <v>0.43</v>
      </c>
      <c r="J43" s="4" t="str">
        <f t="shared" si="2"/>
        <v>31-50%</v>
      </c>
      <c r="K43">
        <v>4.3</v>
      </c>
      <c r="L43" s="3">
        <v>27151</v>
      </c>
      <c r="M43" s="3" t="str">
        <f t="shared" si="3"/>
        <v>High (10k+)</v>
      </c>
      <c r="N43" t="s">
        <v>461</v>
      </c>
      <c r="O43" t="s">
        <v>462</v>
      </c>
      <c r="P43" t="s">
        <v>463</v>
      </c>
      <c r="Q43" t="s">
        <v>464</v>
      </c>
      <c r="R43" t="s">
        <v>465</v>
      </c>
      <c r="S43" t="s">
        <v>13901</v>
      </c>
      <c r="T43" t="s">
        <v>467</v>
      </c>
      <c r="U43" t="s">
        <v>468</v>
      </c>
    </row>
    <row r="44" spans="1:21" x14ac:dyDescent="0.35">
      <c r="A44" t="s">
        <v>469</v>
      </c>
      <c r="B44" t="s">
        <v>470</v>
      </c>
      <c r="C44" t="s">
        <v>18</v>
      </c>
      <c r="D44" t="str">
        <f>LEFT(C44, FIND("|",C44)-1)</f>
        <v>Computers&amp;Accessories</v>
      </c>
      <c r="E44" t="str">
        <f t="shared" si="0"/>
        <v>Reliable (50+)</v>
      </c>
      <c r="F44" s="3">
        <v>399</v>
      </c>
      <c r="G44" s="3">
        <v>1099</v>
      </c>
      <c r="H44" s="3" t="str">
        <f t="shared" si="1"/>
        <v>₹200-500</v>
      </c>
      <c r="I44" s="4">
        <v>0.64</v>
      </c>
      <c r="J44" s="4" t="str">
        <f t="shared" si="2"/>
        <v>51-70%</v>
      </c>
      <c r="K44">
        <v>4.2</v>
      </c>
      <c r="L44" s="3">
        <v>24269</v>
      </c>
      <c r="M44" s="3" t="str">
        <f t="shared" si="3"/>
        <v>High (10k+)</v>
      </c>
      <c r="N44" t="s">
        <v>471</v>
      </c>
      <c r="O44" t="s">
        <v>22</v>
      </c>
      <c r="P44" t="s">
        <v>23</v>
      </c>
      <c r="Q44" t="s">
        <v>24</v>
      </c>
      <c r="R44" t="s">
        <v>25</v>
      </c>
      <c r="S44" t="s">
        <v>26</v>
      </c>
      <c r="T44" t="s">
        <v>472</v>
      </c>
      <c r="U44" t="s">
        <v>473</v>
      </c>
    </row>
    <row r="45" spans="1:21" x14ac:dyDescent="0.35">
      <c r="A45" t="s">
        <v>474</v>
      </c>
      <c r="B45" t="s">
        <v>475</v>
      </c>
      <c r="C45" t="s">
        <v>113</v>
      </c>
      <c r="D45" t="str">
        <f>LEFT(C45, FIND("|",C45)-1)</f>
        <v>Computers&amp;Accessories</v>
      </c>
      <c r="E45" t="str">
        <f t="shared" si="0"/>
        <v>Reliable (50+)</v>
      </c>
      <c r="F45" s="3">
        <v>999</v>
      </c>
      <c r="G45" s="3">
        <v>1599</v>
      </c>
      <c r="H45" s="3" t="str">
        <f t="shared" si="1"/>
        <v>₹500-1500</v>
      </c>
      <c r="I45" s="4">
        <v>0.38</v>
      </c>
      <c r="J45" s="4" t="str">
        <f t="shared" si="2"/>
        <v>31-50%</v>
      </c>
      <c r="K45">
        <v>4.3</v>
      </c>
      <c r="L45" s="3">
        <v>12093</v>
      </c>
      <c r="M45" s="3" t="str">
        <f t="shared" si="3"/>
        <v>High (10k+)</v>
      </c>
      <c r="N45" t="s">
        <v>477</v>
      </c>
      <c r="O45" t="s">
        <v>478</v>
      </c>
      <c r="P45" t="s">
        <v>479</v>
      </c>
      <c r="Q45" t="s">
        <v>480</v>
      </c>
      <c r="R45" t="s">
        <v>481</v>
      </c>
      <c r="S45" t="s">
        <v>482</v>
      </c>
      <c r="T45" t="s">
        <v>483</v>
      </c>
      <c r="U45" t="s">
        <v>484</v>
      </c>
    </row>
    <row r="46" spans="1:21" x14ac:dyDescent="0.35">
      <c r="A46" t="s">
        <v>485</v>
      </c>
      <c r="B46" t="s">
        <v>486</v>
      </c>
      <c r="C46" t="s">
        <v>18</v>
      </c>
      <c r="D46" t="str">
        <f>LEFT(C46, FIND("|",C46)-1)</f>
        <v>Computers&amp;Accessories</v>
      </c>
      <c r="E46" t="str">
        <f t="shared" si="0"/>
        <v>Reliable (50+)</v>
      </c>
      <c r="F46" s="3">
        <v>59</v>
      </c>
      <c r="G46" s="3">
        <v>199</v>
      </c>
      <c r="H46" s="3" t="str">
        <f t="shared" si="1"/>
        <v>Under ₹200</v>
      </c>
      <c r="I46" s="4">
        <v>0.7</v>
      </c>
      <c r="J46" s="4" t="str">
        <f t="shared" si="2"/>
        <v>51-70%</v>
      </c>
      <c r="K46">
        <v>4</v>
      </c>
      <c r="L46" s="3">
        <v>9378</v>
      </c>
      <c r="M46" s="3" t="str">
        <f t="shared" si="3"/>
        <v>Medium (1k-10k)</v>
      </c>
      <c r="N46" t="s">
        <v>487</v>
      </c>
      <c r="O46" t="s">
        <v>269</v>
      </c>
      <c r="P46" t="s">
        <v>270</v>
      </c>
      <c r="Q46" t="s">
        <v>271</v>
      </c>
      <c r="R46" t="s">
        <v>272</v>
      </c>
      <c r="S46" t="s">
        <v>273</v>
      </c>
      <c r="T46" t="s">
        <v>488</v>
      </c>
      <c r="U46" t="s">
        <v>489</v>
      </c>
    </row>
    <row r="47" spans="1:21" x14ac:dyDescent="0.35">
      <c r="A47" t="s">
        <v>490</v>
      </c>
      <c r="B47" t="s">
        <v>491</v>
      </c>
      <c r="C47" t="s">
        <v>18</v>
      </c>
      <c r="D47" t="str">
        <f>LEFT(C47, FIND("|",C47)-1)</f>
        <v>Computers&amp;Accessories</v>
      </c>
      <c r="E47" t="str">
        <f t="shared" si="0"/>
        <v>Reliable (50+)</v>
      </c>
      <c r="F47" s="3">
        <v>333</v>
      </c>
      <c r="G47" s="3">
        <v>999</v>
      </c>
      <c r="H47" s="3" t="str">
        <f t="shared" si="1"/>
        <v>₹200-500</v>
      </c>
      <c r="I47" s="4">
        <v>0.67</v>
      </c>
      <c r="J47" s="4" t="str">
        <f t="shared" si="2"/>
        <v>51-70%</v>
      </c>
      <c r="K47">
        <v>3.3</v>
      </c>
      <c r="L47" s="3">
        <v>9792</v>
      </c>
      <c r="M47" s="3" t="str">
        <f t="shared" si="3"/>
        <v>Medium (1k-10k)</v>
      </c>
      <c r="N47" t="s">
        <v>493</v>
      </c>
      <c r="O47" t="s">
        <v>494</v>
      </c>
      <c r="P47" t="s">
        <v>495</v>
      </c>
      <c r="Q47" t="s">
        <v>496</v>
      </c>
      <c r="R47" t="s">
        <v>497</v>
      </c>
      <c r="S47" t="s">
        <v>498</v>
      </c>
      <c r="T47" t="s">
        <v>499</v>
      </c>
      <c r="U47" t="s">
        <v>500</v>
      </c>
    </row>
    <row r="48" spans="1:21" x14ac:dyDescent="0.35">
      <c r="A48" t="s">
        <v>501</v>
      </c>
      <c r="B48" t="s">
        <v>502</v>
      </c>
      <c r="C48" t="s">
        <v>113</v>
      </c>
      <c r="D48" t="str">
        <f>LEFT(C48, FIND("|",C48)-1)</f>
        <v>Computers&amp;Accessories</v>
      </c>
      <c r="E48" t="str">
        <f t="shared" si="0"/>
        <v>Reliable (50+)</v>
      </c>
      <c r="F48" s="3">
        <v>507</v>
      </c>
      <c r="G48" s="3">
        <v>1208</v>
      </c>
      <c r="H48" s="3" t="str">
        <f t="shared" si="1"/>
        <v>₹500-1500</v>
      </c>
      <c r="I48" s="4">
        <v>0.57999999999999996</v>
      </c>
      <c r="J48" s="4" t="str">
        <f t="shared" si="2"/>
        <v>51-70%</v>
      </c>
      <c r="K48">
        <v>4.0999999999999996</v>
      </c>
      <c r="L48" s="3">
        <v>8131</v>
      </c>
      <c r="M48" s="3" t="str">
        <f t="shared" si="3"/>
        <v>Medium (1k-10k)</v>
      </c>
      <c r="N48" t="s">
        <v>505</v>
      </c>
      <c r="O48" t="s">
        <v>506</v>
      </c>
      <c r="P48" t="s">
        <v>507</v>
      </c>
      <c r="Q48" t="s">
        <v>508</v>
      </c>
      <c r="R48" t="s">
        <v>509</v>
      </c>
      <c r="S48" t="s">
        <v>510</v>
      </c>
      <c r="T48" t="s">
        <v>511</v>
      </c>
      <c r="U48" t="s">
        <v>512</v>
      </c>
    </row>
    <row r="49" spans="1:21" x14ac:dyDescent="0.35">
      <c r="A49" t="s">
        <v>513</v>
      </c>
      <c r="B49" t="s">
        <v>514</v>
      </c>
      <c r="C49" t="s">
        <v>147</v>
      </c>
      <c r="D49" t="str">
        <f>LEFT(C49, FIND("|",C49)-1)</f>
        <v>Electronics</v>
      </c>
      <c r="E49" t="str">
        <f t="shared" si="0"/>
        <v>Reliable (50+)</v>
      </c>
      <c r="F49" s="3">
        <v>309</v>
      </c>
      <c r="G49" s="3">
        <v>475</v>
      </c>
      <c r="H49" s="3" t="str">
        <f t="shared" si="1"/>
        <v>₹200-500</v>
      </c>
      <c r="I49" s="4">
        <v>0.35</v>
      </c>
      <c r="J49" s="4" t="str">
        <f t="shared" si="2"/>
        <v>31-50%</v>
      </c>
      <c r="K49">
        <v>4.4000000000000004</v>
      </c>
      <c r="L49" s="3">
        <v>426973</v>
      </c>
      <c r="M49" s="3" t="str">
        <f t="shared" si="3"/>
        <v>High (10k+)</v>
      </c>
      <c r="N49" t="s">
        <v>517</v>
      </c>
      <c r="O49" t="s">
        <v>151</v>
      </c>
      <c r="P49" t="s">
        <v>152</v>
      </c>
      <c r="Q49" t="s">
        <v>153</v>
      </c>
      <c r="R49" t="s">
        <v>154</v>
      </c>
      <c r="S49" t="s">
        <v>155</v>
      </c>
      <c r="T49" t="s">
        <v>518</v>
      </c>
      <c r="U49" t="s">
        <v>519</v>
      </c>
    </row>
    <row r="50" spans="1:21" x14ac:dyDescent="0.35">
      <c r="A50" t="s">
        <v>520</v>
      </c>
      <c r="B50" t="s">
        <v>521</v>
      </c>
      <c r="C50" t="s">
        <v>522</v>
      </c>
      <c r="D50" t="str">
        <f>LEFT(C50, FIND("|",C50)-1)</f>
        <v>Electronics</v>
      </c>
      <c r="E50" t="str">
        <f t="shared" si="0"/>
        <v>Reliable (50+)</v>
      </c>
      <c r="F50" s="3">
        <v>399</v>
      </c>
      <c r="G50" s="3">
        <v>999</v>
      </c>
      <c r="H50" s="3" t="str">
        <f t="shared" si="1"/>
        <v>₹200-500</v>
      </c>
      <c r="I50" s="4">
        <v>0.6</v>
      </c>
      <c r="J50" s="4" t="str">
        <f t="shared" si="2"/>
        <v>51-70%</v>
      </c>
      <c r="K50">
        <v>3.6</v>
      </c>
      <c r="L50" s="3">
        <v>493</v>
      </c>
      <c r="M50" s="3" t="str">
        <f t="shared" si="3"/>
        <v>Low (&lt;1k)</v>
      </c>
      <c r="N50" t="s">
        <v>523</v>
      </c>
      <c r="O50" t="s">
        <v>524</v>
      </c>
      <c r="P50" t="s">
        <v>525</v>
      </c>
      <c r="Q50" t="s">
        <v>526</v>
      </c>
      <c r="R50" t="s">
        <v>527</v>
      </c>
      <c r="S50" t="s">
        <v>528</v>
      </c>
      <c r="T50" t="s">
        <v>529</v>
      </c>
      <c r="U50" t="s">
        <v>530</v>
      </c>
    </row>
    <row r="51" spans="1:21" x14ac:dyDescent="0.35">
      <c r="A51" t="s">
        <v>531</v>
      </c>
      <c r="B51" t="s">
        <v>532</v>
      </c>
      <c r="C51" t="s">
        <v>18</v>
      </c>
      <c r="D51" t="str">
        <f>LEFT(C51, FIND("|",C51)-1)</f>
        <v>Computers&amp;Accessories</v>
      </c>
      <c r="E51" t="str">
        <f t="shared" si="0"/>
        <v>Reliable (50+)</v>
      </c>
      <c r="F51" s="3">
        <v>199</v>
      </c>
      <c r="G51" s="3">
        <v>395</v>
      </c>
      <c r="H51" s="3" t="str">
        <f t="shared" si="1"/>
        <v>Under ₹200</v>
      </c>
      <c r="I51" s="4">
        <v>0.5</v>
      </c>
      <c r="J51" s="4" t="str">
        <f t="shared" si="2"/>
        <v>31-50%</v>
      </c>
      <c r="K51">
        <v>4.2</v>
      </c>
      <c r="L51" s="3">
        <v>92595</v>
      </c>
      <c r="M51" s="3" t="str">
        <f t="shared" si="3"/>
        <v>High (10k+)</v>
      </c>
      <c r="N51" t="s">
        <v>534</v>
      </c>
      <c r="O51" t="s">
        <v>535</v>
      </c>
      <c r="P51" t="s">
        <v>536</v>
      </c>
      <c r="Q51" t="s">
        <v>537</v>
      </c>
      <c r="R51" t="s">
        <v>538</v>
      </c>
      <c r="S51" t="s">
        <v>539</v>
      </c>
      <c r="T51" t="s">
        <v>540</v>
      </c>
      <c r="U51" t="s">
        <v>541</v>
      </c>
    </row>
    <row r="52" spans="1:21" x14ac:dyDescent="0.35">
      <c r="A52" t="s">
        <v>542</v>
      </c>
      <c r="B52" t="s">
        <v>543</v>
      </c>
      <c r="C52" t="s">
        <v>113</v>
      </c>
      <c r="D52" t="str">
        <f>LEFT(C52, FIND("|",C52)-1)</f>
        <v>Computers&amp;Accessories</v>
      </c>
      <c r="E52" t="str">
        <f t="shared" si="0"/>
        <v>Reliable (50+)</v>
      </c>
      <c r="F52" s="3">
        <v>1199</v>
      </c>
      <c r="G52" s="3">
        <v>2199</v>
      </c>
      <c r="H52" s="3" t="str">
        <f t="shared" si="1"/>
        <v>₹500-1500</v>
      </c>
      <c r="I52" s="4">
        <v>0.45</v>
      </c>
      <c r="J52" s="4" t="str">
        <f t="shared" si="2"/>
        <v>31-50%</v>
      </c>
      <c r="K52">
        <v>4.4000000000000004</v>
      </c>
      <c r="L52" s="3">
        <v>24780</v>
      </c>
      <c r="M52" s="3" t="str">
        <f t="shared" si="3"/>
        <v>High (10k+)</v>
      </c>
      <c r="N52" t="s">
        <v>546</v>
      </c>
      <c r="O52" t="s">
        <v>547</v>
      </c>
      <c r="P52" t="s">
        <v>548</v>
      </c>
      <c r="Q52" t="s">
        <v>549</v>
      </c>
      <c r="R52" t="s">
        <v>550</v>
      </c>
      <c r="S52" t="s">
        <v>551</v>
      </c>
      <c r="T52" t="s">
        <v>552</v>
      </c>
      <c r="U52" t="s">
        <v>553</v>
      </c>
    </row>
    <row r="53" spans="1:21" x14ac:dyDescent="0.35">
      <c r="A53" t="s">
        <v>554</v>
      </c>
      <c r="B53" t="s">
        <v>555</v>
      </c>
      <c r="C53" t="s">
        <v>18</v>
      </c>
      <c r="D53" t="str">
        <f>LEFT(C53, FIND("|",C53)-1)</f>
        <v>Computers&amp;Accessories</v>
      </c>
      <c r="E53" t="str">
        <f t="shared" si="0"/>
        <v>Reliable (50+)</v>
      </c>
      <c r="F53" s="3">
        <v>179</v>
      </c>
      <c r="G53" s="3">
        <v>500</v>
      </c>
      <c r="H53" s="3" t="str">
        <f t="shared" si="1"/>
        <v>Under ₹200</v>
      </c>
      <c r="I53" s="4">
        <v>0.64</v>
      </c>
      <c r="J53" s="4" t="str">
        <f t="shared" si="2"/>
        <v>51-70%</v>
      </c>
      <c r="K53">
        <v>4.2</v>
      </c>
      <c r="L53" s="3">
        <v>92595</v>
      </c>
      <c r="M53" s="3" t="str">
        <f t="shared" si="3"/>
        <v>High (10k+)</v>
      </c>
      <c r="N53" t="s">
        <v>557</v>
      </c>
      <c r="O53" t="s">
        <v>535</v>
      </c>
      <c r="P53" t="s">
        <v>536</v>
      </c>
      <c r="Q53" t="s">
        <v>537</v>
      </c>
      <c r="R53" t="s">
        <v>538</v>
      </c>
      <c r="S53" t="s">
        <v>539</v>
      </c>
      <c r="T53" t="s">
        <v>558</v>
      </c>
      <c r="U53" t="s">
        <v>559</v>
      </c>
    </row>
    <row r="54" spans="1:21" x14ac:dyDescent="0.35">
      <c r="A54" t="s">
        <v>560</v>
      </c>
      <c r="B54" t="s">
        <v>561</v>
      </c>
      <c r="C54" t="s">
        <v>18</v>
      </c>
      <c r="D54" t="str">
        <f>LEFT(C54, FIND("|",C54)-1)</f>
        <v>Computers&amp;Accessories</v>
      </c>
      <c r="E54" t="str">
        <f t="shared" si="0"/>
        <v>Reliable (50+)</v>
      </c>
      <c r="F54" s="3">
        <v>799</v>
      </c>
      <c r="G54" s="3">
        <v>2100</v>
      </c>
      <c r="H54" s="3" t="str">
        <f t="shared" si="1"/>
        <v>₹500-1500</v>
      </c>
      <c r="I54" s="4">
        <v>0.62</v>
      </c>
      <c r="J54" s="4" t="str">
        <f t="shared" si="2"/>
        <v>51-70%</v>
      </c>
      <c r="K54">
        <v>4.3</v>
      </c>
      <c r="L54" s="3">
        <v>8188</v>
      </c>
      <c r="M54" s="3" t="str">
        <f t="shared" si="3"/>
        <v>Medium (1k-10k)</v>
      </c>
      <c r="N54" t="s">
        <v>563</v>
      </c>
      <c r="O54" t="s">
        <v>564</v>
      </c>
      <c r="P54" t="s">
        <v>565</v>
      </c>
      <c r="Q54" t="s">
        <v>566</v>
      </c>
      <c r="R54" t="s">
        <v>567</v>
      </c>
      <c r="S54" t="s">
        <v>568</v>
      </c>
      <c r="T54" t="s">
        <v>569</v>
      </c>
      <c r="U54" t="s">
        <v>570</v>
      </c>
    </row>
    <row r="55" spans="1:21" x14ac:dyDescent="0.35">
      <c r="A55" t="s">
        <v>571</v>
      </c>
      <c r="B55" t="s">
        <v>572</v>
      </c>
      <c r="C55" t="s">
        <v>573</v>
      </c>
      <c r="D55" t="str">
        <f>LEFT(C55, FIND("|",C55)-1)</f>
        <v>Electronics</v>
      </c>
      <c r="E55" t="str">
        <f t="shared" si="0"/>
        <v>Reliable (50+)</v>
      </c>
      <c r="F55" s="3">
        <v>6999</v>
      </c>
      <c r="G55" s="3">
        <v>12999</v>
      </c>
      <c r="H55" s="3" t="str">
        <f t="shared" si="1"/>
        <v>₹1500+</v>
      </c>
      <c r="I55" s="4">
        <v>0.46</v>
      </c>
      <c r="J55" s="4" t="str">
        <f t="shared" si="2"/>
        <v>31-50%</v>
      </c>
      <c r="K55">
        <v>4.2</v>
      </c>
      <c r="L55" s="3">
        <v>4003</v>
      </c>
      <c r="M55" s="3" t="str">
        <f t="shared" si="3"/>
        <v>Medium (1k-10k)</v>
      </c>
      <c r="N55" t="s">
        <v>576</v>
      </c>
      <c r="O55" t="s">
        <v>577</v>
      </c>
      <c r="P55" t="s">
        <v>578</v>
      </c>
      <c r="Q55" t="s">
        <v>579</v>
      </c>
      <c r="R55" t="s">
        <v>580</v>
      </c>
      <c r="S55" t="s">
        <v>13902</v>
      </c>
      <c r="T55" t="s">
        <v>582</v>
      </c>
      <c r="U55" t="s">
        <v>583</v>
      </c>
    </row>
    <row r="56" spans="1:21" x14ac:dyDescent="0.35">
      <c r="A56" t="s">
        <v>584</v>
      </c>
      <c r="B56" t="s">
        <v>585</v>
      </c>
      <c r="C56" t="s">
        <v>18</v>
      </c>
      <c r="D56" t="str">
        <f>LEFT(C56, FIND("|",C56)-1)</f>
        <v>Computers&amp;Accessories</v>
      </c>
      <c r="E56" t="str">
        <f t="shared" si="0"/>
        <v>Reliable (50+)</v>
      </c>
      <c r="F56" s="3">
        <v>199</v>
      </c>
      <c r="G56" s="3">
        <v>349</v>
      </c>
      <c r="H56" s="3" t="str">
        <f t="shared" si="1"/>
        <v>Under ₹200</v>
      </c>
      <c r="I56" s="4">
        <v>0.43</v>
      </c>
      <c r="J56" s="4" t="str">
        <f t="shared" si="2"/>
        <v>31-50%</v>
      </c>
      <c r="K56">
        <v>4.0999999999999996</v>
      </c>
      <c r="L56" s="3">
        <v>314</v>
      </c>
      <c r="M56" s="3" t="str">
        <f t="shared" si="3"/>
        <v>Low (&lt;1k)</v>
      </c>
      <c r="N56" t="s">
        <v>586</v>
      </c>
      <c r="O56" t="s">
        <v>587</v>
      </c>
      <c r="P56" t="s">
        <v>588</v>
      </c>
      <c r="Q56" t="s">
        <v>589</v>
      </c>
      <c r="R56" t="s">
        <v>590</v>
      </c>
      <c r="S56" t="s">
        <v>591</v>
      </c>
      <c r="T56" t="s">
        <v>592</v>
      </c>
      <c r="U56" t="s">
        <v>593</v>
      </c>
    </row>
    <row r="57" spans="1:21" x14ac:dyDescent="0.35">
      <c r="A57" t="s">
        <v>594</v>
      </c>
      <c r="B57" t="s">
        <v>595</v>
      </c>
      <c r="C57" t="s">
        <v>522</v>
      </c>
      <c r="D57" t="str">
        <f>LEFT(C57, FIND("|",C57)-1)</f>
        <v>Electronics</v>
      </c>
      <c r="E57" t="str">
        <f t="shared" si="0"/>
        <v>Reliable (50+)</v>
      </c>
      <c r="F57" s="3">
        <v>230</v>
      </c>
      <c r="G57" s="3">
        <v>499</v>
      </c>
      <c r="H57" s="3" t="str">
        <f t="shared" si="1"/>
        <v>₹200-500</v>
      </c>
      <c r="I57" s="4">
        <v>0.54</v>
      </c>
      <c r="J57" s="4" t="str">
        <f t="shared" si="2"/>
        <v>51-70%</v>
      </c>
      <c r="K57">
        <v>3.7</v>
      </c>
      <c r="L57" s="3">
        <v>2960</v>
      </c>
      <c r="M57" s="3" t="str">
        <f t="shared" si="3"/>
        <v>Medium (1k-10k)</v>
      </c>
      <c r="N57" t="s">
        <v>597</v>
      </c>
      <c r="O57" t="s">
        <v>598</v>
      </c>
      <c r="P57" t="s">
        <v>599</v>
      </c>
      <c r="Q57" t="s">
        <v>600</v>
      </c>
      <c r="R57" t="s">
        <v>601</v>
      </c>
      <c r="S57" t="s">
        <v>602</v>
      </c>
      <c r="T57" t="s">
        <v>603</v>
      </c>
      <c r="U57" t="s">
        <v>604</v>
      </c>
    </row>
    <row r="58" spans="1:21" x14ac:dyDescent="0.35">
      <c r="A58" t="s">
        <v>605</v>
      </c>
      <c r="B58" t="s">
        <v>606</v>
      </c>
      <c r="C58" t="s">
        <v>113</v>
      </c>
      <c r="D58" t="str">
        <f>LEFT(C58, FIND("|",C58)-1)</f>
        <v>Computers&amp;Accessories</v>
      </c>
      <c r="E58" t="str">
        <f t="shared" si="0"/>
        <v>Reliable (50+)</v>
      </c>
      <c r="F58" s="3">
        <v>649</v>
      </c>
      <c r="G58" s="3">
        <v>1399</v>
      </c>
      <c r="H58" s="3" t="str">
        <f t="shared" si="1"/>
        <v>₹500-1500</v>
      </c>
      <c r="I58" s="4">
        <v>0.54</v>
      </c>
      <c r="J58" s="4" t="str">
        <f t="shared" si="2"/>
        <v>51-70%</v>
      </c>
      <c r="K58">
        <v>4.2</v>
      </c>
      <c r="L58" s="3">
        <v>179691</v>
      </c>
      <c r="M58" s="3" t="str">
        <f t="shared" si="3"/>
        <v>High (10k+)</v>
      </c>
      <c r="N58" t="s">
        <v>609</v>
      </c>
      <c r="O58" t="s">
        <v>116</v>
      </c>
      <c r="P58" t="s">
        <v>117</v>
      </c>
      <c r="Q58" t="s">
        <v>118</v>
      </c>
      <c r="R58" t="s">
        <v>119</v>
      </c>
      <c r="S58" t="s">
        <v>120</v>
      </c>
      <c r="T58" t="s">
        <v>610</v>
      </c>
      <c r="U58" t="s">
        <v>611</v>
      </c>
    </row>
    <row r="59" spans="1:21" x14ac:dyDescent="0.35">
      <c r="A59" t="s">
        <v>612</v>
      </c>
      <c r="B59" t="s">
        <v>613</v>
      </c>
      <c r="C59" t="s">
        <v>192</v>
      </c>
      <c r="D59" t="str">
        <f>LEFT(C59, FIND("|",C59)-1)</f>
        <v>Electronics</v>
      </c>
      <c r="E59" t="str">
        <f t="shared" si="0"/>
        <v>Reliable (50+)</v>
      </c>
      <c r="F59" s="3">
        <v>15999</v>
      </c>
      <c r="G59" s="3">
        <v>21999</v>
      </c>
      <c r="H59" s="3" t="str">
        <f t="shared" si="1"/>
        <v>₹1500+</v>
      </c>
      <c r="I59" s="4">
        <v>0.27</v>
      </c>
      <c r="J59" s="4" t="str">
        <f t="shared" si="2"/>
        <v>0-30%</v>
      </c>
      <c r="K59">
        <v>4.2</v>
      </c>
      <c r="L59" s="3">
        <v>34899</v>
      </c>
      <c r="M59" s="3" t="str">
        <f t="shared" si="3"/>
        <v>High (10k+)</v>
      </c>
      <c r="N59" t="s">
        <v>616</v>
      </c>
      <c r="O59" t="s">
        <v>303</v>
      </c>
      <c r="P59" t="s">
        <v>304</v>
      </c>
      <c r="Q59" t="s">
        <v>305</v>
      </c>
      <c r="R59" t="s">
        <v>306</v>
      </c>
      <c r="S59" t="s">
        <v>307</v>
      </c>
      <c r="T59" t="s">
        <v>617</v>
      </c>
      <c r="U59" t="s">
        <v>618</v>
      </c>
    </row>
    <row r="60" spans="1:21" x14ac:dyDescent="0.35">
      <c r="A60" t="s">
        <v>619</v>
      </c>
      <c r="B60" t="s">
        <v>620</v>
      </c>
      <c r="C60" t="s">
        <v>18</v>
      </c>
      <c r="D60" t="str">
        <f>LEFT(C60, FIND("|",C60)-1)</f>
        <v>Computers&amp;Accessories</v>
      </c>
      <c r="E60" t="str">
        <f t="shared" si="0"/>
        <v>Reliable (50+)</v>
      </c>
      <c r="F60" s="3">
        <v>348</v>
      </c>
      <c r="G60" s="3">
        <v>1499</v>
      </c>
      <c r="H60" s="3" t="str">
        <f t="shared" si="1"/>
        <v>₹200-500</v>
      </c>
      <c r="I60" s="4">
        <v>0.77</v>
      </c>
      <c r="J60" s="4" t="str">
        <f t="shared" si="2"/>
        <v>71%+</v>
      </c>
      <c r="K60">
        <v>4.2</v>
      </c>
      <c r="L60" s="3">
        <v>656</v>
      </c>
      <c r="M60" s="3" t="str">
        <f t="shared" si="3"/>
        <v>Low (&lt;1k)</v>
      </c>
      <c r="N60" t="s">
        <v>623</v>
      </c>
      <c r="O60" t="s">
        <v>624</v>
      </c>
      <c r="P60" t="s">
        <v>625</v>
      </c>
      <c r="Q60" t="s">
        <v>626</v>
      </c>
      <c r="R60" t="s">
        <v>627</v>
      </c>
      <c r="S60" t="s">
        <v>628</v>
      </c>
      <c r="T60" t="s">
        <v>629</v>
      </c>
      <c r="U60" t="s">
        <v>630</v>
      </c>
    </row>
    <row r="61" spans="1:21" x14ac:dyDescent="0.35">
      <c r="A61" t="s">
        <v>631</v>
      </c>
      <c r="B61" t="s">
        <v>632</v>
      </c>
      <c r="C61" t="s">
        <v>18</v>
      </c>
      <c r="D61" t="str">
        <f>LEFT(C61, FIND("|",C61)-1)</f>
        <v>Computers&amp;Accessories</v>
      </c>
      <c r="E61" t="str">
        <f t="shared" si="0"/>
        <v>Reliable (50+)</v>
      </c>
      <c r="F61" s="3">
        <v>154</v>
      </c>
      <c r="G61" s="3">
        <v>349</v>
      </c>
      <c r="H61" s="3" t="str">
        <f t="shared" si="1"/>
        <v>Under ₹200</v>
      </c>
      <c r="I61" s="4">
        <v>0.56000000000000005</v>
      </c>
      <c r="J61" s="4" t="str">
        <f t="shared" si="2"/>
        <v>51-70%</v>
      </c>
      <c r="K61">
        <v>4.3</v>
      </c>
      <c r="L61" s="3">
        <v>7064</v>
      </c>
      <c r="M61" s="3" t="str">
        <f t="shared" si="3"/>
        <v>Medium (1k-10k)</v>
      </c>
      <c r="N61" t="s">
        <v>633</v>
      </c>
      <c r="O61" t="s">
        <v>634</v>
      </c>
      <c r="P61" t="s">
        <v>635</v>
      </c>
      <c r="Q61" t="s">
        <v>636</v>
      </c>
      <c r="R61" t="s">
        <v>637</v>
      </c>
      <c r="S61" t="s">
        <v>638</v>
      </c>
      <c r="T61" t="s">
        <v>639</v>
      </c>
      <c r="U61" t="s">
        <v>640</v>
      </c>
    </row>
    <row r="62" spans="1:21" x14ac:dyDescent="0.35">
      <c r="A62" t="s">
        <v>641</v>
      </c>
      <c r="B62" t="s">
        <v>642</v>
      </c>
      <c r="C62" t="s">
        <v>522</v>
      </c>
      <c r="D62" t="str">
        <f>LEFT(C62, FIND("|",C62)-1)</f>
        <v>Electronics</v>
      </c>
      <c r="E62" t="str">
        <f t="shared" si="0"/>
        <v>Reliable (50+)</v>
      </c>
      <c r="F62" s="3">
        <v>179</v>
      </c>
      <c r="G62" s="3">
        <v>799</v>
      </c>
      <c r="H62" s="3" t="str">
        <f t="shared" si="1"/>
        <v>Under ₹200</v>
      </c>
      <c r="I62" s="4">
        <v>0.78</v>
      </c>
      <c r="J62" s="4" t="str">
        <f t="shared" si="2"/>
        <v>71%+</v>
      </c>
      <c r="K62">
        <v>3.7</v>
      </c>
      <c r="L62" s="3">
        <v>2201</v>
      </c>
      <c r="M62" s="3" t="str">
        <f t="shared" si="3"/>
        <v>Medium (1k-10k)</v>
      </c>
      <c r="N62" t="s">
        <v>643</v>
      </c>
      <c r="O62" t="s">
        <v>644</v>
      </c>
      <c r="P62" t="s">
        <v>645</v>
      </c>
      <c r="Q62" t="s">
        <v>646</v>
      </c>
      <c r="R62" t="s">
        <v>647</v>
      </c>
      <c r="S62" t="s">
        <v>648</v>
      </c>
      <c r="T62" t="s">
        <v>649</v>
      </c>
      <c r="U62" t="s">
        <v>650</v>
      </c>
    </row>
    <row r="63" spans="1:21" x14ac:dyDescent="0.35">
      <c r="A63" t="s">
        <v>651</v>
      </c>
      <c r="B63" t="s">
        <v>652</v>
      </c>
      <c r="C63" t="s">
        <v>192</v>
      </c>
      <c r="D63" t="str">
        <f>LEFT(C63, FIND("|",C63)-1)</f>
        <v>Electronics</v>
      </c>
      <c r="E63" t="str">
        <f t="shared" si="0"/>
        <v>Reliable (50+)</v>
      </c>
      <c r="F63" s="3">
        <v>32990</v>
      </c>
      <c r="G63" s="3">
        <v>47900</v>
      </c>
      <c r="H63" s="3" t="str">
        <f t="shared" si="1"/>
        <v>₹1500+</v>
      </c>
      <c r="I63" s="4">
        <v>0.31</v>
      </c>
      <c r="J63" s="4" t="str">
        <f t="shared" si="2"/>
        <v>31-50%</v>
      </c>
      <c r="K63">
        <v>4.3</v>
      </c>
      <c r="L63" s="3">
        <v>7109</v>
      </c>
      <c r="M63" s="3" t="str">
        <f t="shared" si="3"/>
        <v>Medium (1k-10k)</v>
      </c>
      <c r="N63" t="s">
        <v>655</v>
      </c>
      <c r="O63" t="s">
        <v>656</v>
      </c>
      <c r="P63" t="s">
        <v>657</v>
      </c>
      <c r="Q63" t="s">
        <v>658</v>
      </c>
      <c r="R63" t="s">
        <v>659</v>
      </c>
      <c r="S63" t="s">
        <v>660</v>
      </c>
      <c r="T63" t="s">
        <v>661</v>
      </c>
      <c r="U63" t="s">
        <v>662</v>
      </c>
    </row>
    <row r="64" spans="1:21" x14ac:dyDescent="0.35">
      <c r="A64" t="s">
        <v>663</v>
      </c>
      <c r="B64" t="s">
        <v>664</v>
      </c>
      <c r="C64" t="s">
        <v>18</v>
      </c>
      <c r="D64" t="str">
        <f>LEFT(C64, FIND("|",C64)-1)</f>
        <v>Computers&amp;Accessories</v>
      </c>
      <c r="E64" t="str">
        <f t="shared" si="0"/>
        <v>Reliable (50+)</v>
      </c>
      <c r="F64" s="3">
        <v>139</v>
      </c>
      <c r="G64" s="3">
        <v>999</v>
      </c>
      <c r="H64" s="3" t="str">
        <f t="shared" si="1"/>
        <v>Under ₹200</v>
      </c>
      <c r="I64" s="4">
        <v>0.86</v>
      </c>
      <c r="J64" s="4" t="str">
        <f t="shared" si="2"/>
        <v>71%+</v>
      </c>
      <c r="K64">
        <v>4</v>
      </c>
      <c r="L64" s="3">
        <v>1313</v>
      </c>
      <c r="M64" s="3" t="str">
        <f t="shared" si="3"/>
        <v>Medium (1k-10k)</v>
      </c>
      <c r="N64" t="s">
        <v>666</v>
      </c>
      <c r="O64" t="s">
        <v>667</v>
      </c>
      <c r="P64" t="s">
        <v>668</v>
      </c>
      <c r="Q64" t="s">
        <v>669</v>
      </c>
      <c r="R64" t="s">
        <v>670</v>
      </c>
      <c r="S64" t="s">
        <v>671</v>
      </c>
      <c r="T64" t="s">
        <v>672</v>
      </c>
      <c r="U64" t="s">
        <v>673</v>
      </c>
    </row>
    <row r="65" spans="1:21" x14ac:dyDescent="0.35">
      <c r="A65" t="s">
        <v>674</v>
      </c>
      <c r="B65" t="s">
        <v>675</v>
      </c>
      <c r="C65" t="s">
        <v>18</v>
      </c>
      <c r="D65" t="str">
        <f>LEFT(C65, FIND("|",C65)-1)</f>
        <v>Computers&amp;Accessories</v>
      </c>
      <c r="E65" t="str">
        <f t="shared" si="0"/>
        <v>Reliable (50+)</v>
      </c>
      <c r="F65" s="3">
        <v>329</v>
      </c>
      <c r="G65" s="3">
        <v>845</v>
      </c>
      <c r="H65" s="3" t="str">
        <f t="shared" si="1"/>
        <v>₹200-500</v>
      </c>
      <c r="I65" s="4">
        <v>0.61</v>
      </c>
      <c r="J65" s="4" t="str">
        <f t="shared" si="2"/>
        <v>51-70%</v>
      </c>
      <c r="K65">
        <v>4.2</v>
      </c>
      <c r="L65" s="3">
        <v>29746</v>
      </c>
      <c r="M65" s="3" t="str">
        <f t="shared" si="3"/>
        <v>High (10k+)</v>
      </c>
      <c r="N65" t="s">
        <v>677</v>
      </c>
      <c r="O65" t="s">
        <v>678</v>
      </c>
      <c r="P65" t="s">
        <v>679</v>
      </c>
      <c r="Q65" t="s">
        <v>680</v>
      </c>
      <c r="R65" t="s">
        <v>681</v>
      </c>
      <c r="S65" t="s">
        <v>682</v>
      </c>
      <c r="T65" t="s">
        <v>683</v>
      </c>
      <c r="U65" t="s">
        <v>684</v>
      </c>
    </row>
    <row r="66" spans="1:21" x14ac:dyDescent="0.35">
      <c r="A66" t="s">
        <v>685</v>
      </c>
      <c r="B66" t="s">
        <v>686</v>
      </c>
      <c r="C66" t="s">
        <v>192</v>
      </c>
      <c r="D66" t="str">
        <f>LEFT(C66, FIND("|",C66)-1)</f>
        <v>Electronics</v>
      </c>
      <c r="E66" t="str">
        <f t="shared" si="0"/>
        <v>Reliable (50+)</v>
      </c>
      <c r="F66" s="3">
        <v>13999</v>
      </c>
      <c r="G66" s="3">
        <v>24999</v>
      </c>
      <c r="H66" s="3" t="str">
        <f t="shared" si="1"/>
        <v>₹1500+</v>
      </c>
      <c r="I66" s="4">
        <v>0.44</v>
      </c>
      <c r="J66" s="4" t="str">
        <f t="shared" si="2"/>
        <v>31-50%</v>
      </c>
      <c r="K66">
        <v>4.2</v>
      </c>
      <c r="L66" s="3">
        <v>45238</v>
      </c>
      <c r="M66" s="3" t="str">
        <f t="shared" si="3"/>
        <v>High (10k+)</v>
      </c>
      <c r="N66" t="s">
        <v>687</v>
      </c>
      <c r="O66" t="s">
        <v>688</v>
      </c>
      <c r="P66" t="s">
        <v>689</v>
      </c>
      <c r="Q66" t="s">
        <v>690</v>
      </c>
      <c r="R66" t="s">
        <v>691</v>
      </c>
      <c r="S66" t="s">
        <v>692</v>
      </c>
      <c r="T66" t="s">
        <v>693</v>
      </c>
      <c r="U66" t="s">
        <v>694</v>
      </c>
    </row>
    <row r="67" spans="1:21" x14ac:dyDescent="0.35">
      <c r="A67" t="s">
        <v>695</v>
      </c>
      <c r="B67" t="s">
        <v>696</v>
      </c>
      <c r="C67" t="s">
        <v>147</v>
      </c>
      <c r="D67" t="str">
        <f>LEFT(C67, FIND("|",C67)-1)</f>
        <v>Electronics</v>
      </c>
      <c r="E67" t="str">
        <f t="shared" ref="E67:E130" si="4">IF(COUNTIF($D$2:$D$1466,$D67)&lt;10,"Small Sample (&lt;10)",IF(COUNTIF($D$2:$D$1466,$D67)&lt;50,"Caution (10-50)","Reliable (50+)"))</f>
        <v>Reliable (50+)</v>
      </c>
      <c r="F67" s="3">
        <v>309</v>
      </c>
      <c r="G67" s="3">
        <v>1400</v>
      </c>
      <c r="H67" s="3" t="str">
        <f t="shared" ref="H67:H130" si="5">IF(F67&lt;=200,"Under ₹200",IF(F67&lt;=500,"₹200-500",IF(F67&lt;=1500,"₹500-1500","₹1500+")))</f>
        <v>₹200-500</v>
      </c>
      <c r="I67" s="4">
        <v>0.78</v>
      </c>
      <c r="J67" s="4" t="str">
        <f t="shared" ref="J67:J130" si="6">IF(I67&lt;=0.3,"0-30%",IF(I67&lt;=0.5,"31-50%",IF(I67&lt;=0.7,"51-70%","71%+")))</f>
        <v>71%+</v>
      </c>
      <c r="K67">
        <v>4.4000000000000004</v>
      </c>
      <c r="L67" s="3">
        <v>426973</v>
      </c>
      <c r="M67" s="3" t="str">
        <f t="shared" ref="M67:M130" si="7">IF(L67&lt;1000,"Low (&lt;1k)",IF(L67&lt;=10000,"Medium (1k-10k)","High (10k+)"))</f>
        <v>High (10k+)</v>
      </c>
      <c r="N67" t="s">
        <v>698</v>
      </c>
      <c r="O67" t="s">
        <v>151</v>
      </c>
      <c r="P67" t="s">
        <v>152</v>
      </c>
      <c r="Q67" t="s">
        <v>153</v>
      </c>
      <c r="R67" t="s">
        <v>154</v>
      </c>
      <c r="S67" t="s">
        <v>155</v>
      </c>
      <c r="T67" t="s">
        <v>699</v>
      </c>
      <c r="U67" t="s">
        <v>700</v>
      </c>
    </row>
    <row r="68" spans="1:21" x14ac:dyDescent="0.35">
      <c r="A68" t="s">
        <v>701</v>
      </c>
      <c r="B68" t="s">
        <v>702</v>
      </c>
      <c r="C68" t="s">
        <v>18</v>
      </c>
      <c r="D68" t="str">
        <f>LEFT(C68, FIND("|",C68)-1)</f>
        <v>Computers&amp;Accessories</v>
      </c>
      <c r="E68" t="str">
        <f t="shared" si="4"/>
        <v>Reliable (50+)</v>
      </c>
      <c r="F68" s="3">
        <v>263</v>
      </c>
      <c r="G68" s="3">
        <v>699</v>
      </c>
      <c r="H68" s="3" t="str">
        <f t="shared" si="5"/>
        <v>₹200-500</v>
      </c>
      <c r="I68" s="4">
        <v>0.62</v>
      </c>
      <c r="J68" s="4" t="str">
        <f t="shared" si="6"/>
        <v>51-70%</v>
      </c>
      <c r="K68">
        <v>4.0999999999999996</v>
      </c>
      <c r="L68" s="3">
        <v>450</v>
      </c>
      <c r="M68" s="3" t="str">
        <f t="shared" si="7"/>
        <v>Low (&lt;1k)</v>
      </c>
      <c r="N68" t="s">
        <v>704</v>
      </c>
      <c r="O68" t="s">
        <v>705</v>
      </c>
      <c r="P68" t="s">
        <v>706</v>
      </c>
      <c r="Q68" t="s">
        <v>707</v>
      </c>
      <c r="R68" t="s">
        <v>708</v>
      </c>
      <c r="S68" t="s">
        <v>709</v>
      </c>
      <c r="T68" t="s">
        <v>710</v>
      </c>
      <c r="U68" t="s">
        <v>711</v>
      </c>
    </row>
    <row r="69" spans="1:21" x14ac:dyDescent="0.35">
      <c r="A69" t="s">
        <v>712</v>
      </c>
      <c r="B69" t="s">
        <v>713</v>
      </c>
      <c r="C69" t="s">
        <v>573</v>
      </c>
      <c r="D69" t="str">
        <f>LEFT(C69, FIND("|",C69)-1)</f>
        <v>Electronics</v>
      </c>
      <c r="E69" t="str">
        <f t="shared" si="4"/>
        <v>Reliable (50+)</v>
      </c>
      <c r="F69" s="3">
        <v>7999</v>
      </c>
      <c r="G69" s="3">
        <v>14990</v>
      </c>
      <c r="H69" s="3" t="str">
        <f t="shared" si="5"/>
        <v>₹1500+</v>
      </c>
      <c r="I69" s="4">
        <v>0.47</v>
      </c>
      <c r="J69" s="4" t="str">
        <f t="shared" si="6"/>
        <v>31-50%</v>
      </c>
      <c r="K69">
        <v>4.3</v>
      </c>
      <c r="L69" s="3">
        <v>457</v>
      </c>
      <c r="M69" s="3" t="str">
        <f t="shared" si="7"/>
        <v>Low (&lt;1k)</v>
      </c>
      <c r="N69" t="s">
        <v>716</v>
      </c>
      <c r="O69" t="s">
        <v>717</v>
      </c>
      <c r="P69" t="s">
        <v>718</v>
      </c>
      <c r="Q69" t="s">
        <v>719</v>
      </c>
      <c r="R69" t="s">
        <v>720</v>
      </c>
      <c r="S69" t="s">
        <v>721</v>
      </c>
      <c r="T69" t="s">
        <v>722</v>
      </c>
      <c r="U69" t="s">
        <v>723</v>
      </c>
    </row>
    <row r="70" spans="1:21" x14ac:dyDescent="0.35">
      <c r="A70" t="s">
        <v>724</v>
      </c>
      <c r="B70" t="s">
        <v>725</v>
      </c>
      <c r="C70" t="s">
        <v>726</v>
      </c>
      <c r="D70" t="str">
        <f>LEFT(C70, FIND("|",C70)-1)</f>
        <v>Electronics</v>
      </c>
      <c r="E70" t="str">
        <f t="shared" si="4"/>
        <v>Reliable (50+)</v>
      </c>
      <c r="F70" s="3">
        <v>1599</v>
      </c>
      <c r="G70" s="3">
        <v>2999</v>
      </c>
      <c r="H70" s="3" t="str">
        <f t="shared" si="5"/>
        <v>₹1500+</v>
      </c>
      <c r="I70" s="4">
        <v>0.47</v>
      </c>
      <c r="J70" s="4" t="str">
        <f t="shared" si="6"/>
        <v>31-50%</v>
      </c>
      <c r="K70">
        <v>4.2</v>
      </c>
      <c r="L70" s="3">
        <v>2727</v>
      </c>
      <c r="M70" s="3" t="str">
        <f t="shared" si="7"/>
        <v>Medium (1k-10k)</v>
      </c>
      <c r="N70" t="s">
        <v>728</v>
      </c>
      <c r="O70" t="s">
        <v>729</v>
      </c>
      <c r="P70" t="s">
        <v>730</v>
      </c>
      <c r="Q70" t="s">
        <v>731</v>
      </c>
      <c r="R70" t="s">
        <v>732</v>
      </c>
      <c r="S70" t="s">
        <v>733</v>
      </c>
      <c r="T70" t="s">
        <v>734</v>
      </c>
      <c r="U70" t="s">
        <v>735</v>
      </c>
    </row>
    <row r="71" spans="1:21" x14ac:dyDescent="0.35">
      <c r="A71" t="s">
        <v>736</v>
      </c>
      <c r="B71" t="s">
        <v>737</v>
      </c>
      <c r="C71" t="s">
        <v>18</v>
      </c>
      <c r="D71" t="str">
        <f>LEFT(C71, FIND("|",C71)-1)</f>
        <v>Computers&amp;Accessories</v>
      </c>
      <c r="E71" t="str">
        <f t="shared" si="4"/>
        <v>Reliable (50+)</v>
      </c>
      <c r="F71" s="3">
        <v>219</v>
      </c>
      <c r="G71" s="3">
        <v>700</v>
      </c>
      <c r="H71" s="3" t="str">
        <f t="shared" si="5"/>
        <v>₹200-500</v>
      </c>
      <c r="I71" s="4">
        <v>0.69</v>
      </c>
      <c r="J71" s="4" t="str">
        <f t="shared" si="6"/>
        <v>51-70%</v>
      </c>
      <c r="K71">
        <v>4.3</v>
      </c>
      <c r="L71" s="3">
        <v>20053</v>
      </c>
      <c r="M71" s="3" t="str">
        <f t="shared" si="7"/>
        <v>High (10k+)</v>
      </c>
      <c r="N71" t="s">
        <v>738</v>
      </c>
      <c r="O71" t="s">
        <v>739</v>
      </c>
      <c r="P71" t="s">
        <v>740</v>
      </c>
      <c r="Q71" t="s">
        <v>741</v>
      </c>
      <c r="R71" t="s">
        <v>742</v>
      </c>
      <c r="S71" t="s">
        <v>743</v>
      </c>
      <c r="T71" t="s">
        <v>744</v>
      </c>
      <c r="U71" t="s">
        <v>745</v>
      </c>
    </row>
    <row r="72" spans="1:21" x14ac:dyDescent="0.35">
      <c r="A72" t="s">
        <v>746</v>
      </c>
      <c r="B72" t="s">
        <v>747</v>
      </c>
      <c r="C72" t="s">
        <v>18</v>
      </c>
      <c r="D72" t="str">
        <f>LEFT(C72, FIND("|",C72)-1)</f>
        <v>Computers&amp;Accessories</v>
      </c>
      <c r="E72" t="str">
        <f t="shared" si="4"/>
        <v>Reliable (50+)</v>
      </c>
      <c r="F72" s="3">
        <v>349</v>
      </c>
      <c r="G72" s="3">
        <v>899</v>
      </c>
      <c r="H72" s="3" t="str">
        <f t="shared" si="5"/>
        <v>₹200-500</v>
      </c>
      <c r="I72" s="4">
        <v>0.61</v>
      </c>
      <c r="J72" s="4" t="str">
        <f t="shared" si="6"/>
        <v>51-70%</v>
      </c>
      <c r="K72">
        <v>4.5</v>
      </c>
      <c r="L72" s="3">
        <v>149</v>
      </c>
      <c r="M72" s="3" t="str">
        <f t="shared" si="7"/>
        <v>Low (&lt;1k)</v>
      </c>
      <c r="N72" t="s">
        <v>748</v>
      </c>
      <c r="O72" t="s">
        <v>749</v>
      </c>
      <c r="P72" t="s">
        <v>750</v>
      </c>
      <c r="Q72" t="s">
        <v>751</v>
      </c>
      <c r="R72" t="s">
        <v>752</v>
      </c>
      <c r="S72" t="s">
        <v>753</v>
      </c>
      <c r="T72" t="s">
        <v>754</v>
      </c>
      <c r="U72" t="s">
        <v>755</v>
      </c>
    </row>
    <row r="73" spans="1:21" x14ac:dyDescent="0.35">
      <c r="A73" t="s">
        <v>756</v>
      </c>
      <c r="B73" t="s">
        <v>757</v>
      </c>
      <c r="C73" t="s">
        <v>18</v>
      </c>
      <c r="D73" t="str">
        <f>LEFT(C73, FIND("|",C73)-1)</f>
        <v>Computers&amp;Accessories</v>
      </c>
      <c r="E73" t="str">
        <f t="shared" si="4"/>
        <v>Reliable (50+)</v>
      </c>
      <c r="F73" s="3">
        <v>349</v>
      </c>
      <c r="G73" s="3">
        <v>599</v>
      </c>
      <c r="H73" s="3" t="str">
        <f t="shared" si="5"/>
        <v>₹200-500</v>
      </c>
      <c r="I73" s="4">
        <v>0.42</v>
      </c>
      <c r="J73" s="4" t="str">
        <f t="shared" si="6"/>
        <v>31-50%</v>
      </c>
      <c r="K73">
        <v>4.0999999999999996</v>
      </c>
      <c r="L73" s="3">
        <v>210</v>
      </c>
      <c r="M73" s="3" t="str">
        <f t="shared" si="7"/>
        <v>Low (&lt;1k)</v>
      </c>
      <c r="N73" t="s">
        <v>758</v>
      </c>
      <c r="O73" t="s">
        <v>759</v>
      </c>
      <c r="P73" t="s">
        <v>760</v>
      </c>
      <c r="Q73" t="s">
        <v>761</v>
      </c>
      <c r="R73" t="s">
        <v>762</v>
      </c>
      <c r="S73" t="s">
        <v>763</v>
      </c>
      <c r="T73" t="s">
        <v>764</v>
      </c>
      <c r="U73" t="s">
        <v>765</v>
      </c>
    </row>
    <row r="74" spans="1:21" x14ac:dyDescent="0.35">
      <c r="A74" t="s">
        <v>766</v>
      </c>
      <c r="B74" t="s">
        <v>767</v>
      </c>
      <c r="C74" t="s">
        <v>192</v>
      </c>
      <c r="D74" t="str">
        <f>LEFT(C74, FIND("|",C74)-1)</f>
        <v>Electronics</v>
      </c>
      <c r="E74" t="str">
        <f t="shared" si="4"/>
        <v>Reliable (50+)</v>
      </c>
      <c r="F74" s="3">
        <v>26999</v>
      </c>
      <c r="G74" s="3">
        <v>42999</v>
      </c>
      <c r="H74" s="3" t="str">
        <f t="shared" si="5"/>
        <v>₹1500+</v>
      </c>
      <c r="I74" s="4">
        <v>0.37</v>
      </c>
      <c r="J74" s="4" t="str">
        <f t="shared" si="6"/>
        <v>31-50%</v>
      </c>
      <c r="K74">
        <v>4.2</v>
      </c>
      <c r="L74" s="3">
        <v>45238</v>
      </c>
      <c r="M74" s="3" t="str">
        <f t="shared" si="7"/>
        <v>High (10k+)</v>
      </c>
      <c r="N74" t="s">
        <v>770</v>
      </c>
      <c r="O74" t="s">
        <v>688</v>
      </c>
      <c r="P74" t="s">
        <v>689</v>
      </c>
      <c r="Q74" t="s">
        <v>690</v>
      </c>
      <c r="R74" t="s">
        <v>691</v>
      </c>
      <c r="S74" t="s">
        <v>692</v>
      </c>
      <c r="T74" t="s">
        <v>771</v>
      </c>
      <c r="U74" t="s">
        <v>772</v>
      </c>
    </row>
    <row r="75" spans="1:21" x14ac:dyDescent="0.35">
      <c r="A75" t="s">
        <v>773</v>
      </c>
      <c r="B75" t="s">
        <v>774</v>
      </c>
      <c r="C75" t="s">
        <v>18</v>
      </c>
      <c r="D75" t="str">
        <f>LEFT(C75, FIND("|",C75)-1)</f>
        <v>Computers&amp;Accessories</v>
      </c>
      <c r="E75" t="str">
        <f t="shared" si="4"/>
        <v>Reliable (50+)</v>
      </c>
      <c r="F75" s="3">
        <v>115</v>
      </c>
      <c r="G75" s="3">
        <v>499</v>
      </c>
      <c r="H75" s="3" t="str">
        <f t="shared" si="5"/>
        <v>Under ₹200</v>
      </c>
      <c r="I75" s="4">
        <v>0.77</v>
      </c>
      <c r="J75" s="4" t="str">
        <f t="shared" si="6"/>
        <v>71%+</v>
      </c>
      <c r="K75">
        <v>4</v>
      </c>
      <c r="L75" s="3">
        <v>7732</v>
      </c>
      <c r="M75" s="3" t="str">
        <f t="shared" si="7"/>
        <v>Medium (1k-10k)</v>
      </c>
      <c r="N75" t="s">
        <v>776</v>
      </c>
      <c r="O75" t="s">
        <v>777</v>
      </c>
      <c r="P75" t="s">
        <v>778</v>
      </c>
      <c r="Q75" t="s">
        <v>779</v>
      </c>
      <c r="R75" t="s">
        <v>780</v>
      </c>
      <c r="S75" t="s">
        <v>781</v>
      </c>
      <c r="T75" t="s">
        <v>782</v>
      </c>
      <c r="U75" t="s">
        <v>783</v>
      </c>
    </row>
    <row r="76" spans="1:21" x14ac:dyDescent="0.35">
      <c r="A76" t="s">
        <v>784</v>
      </c>
      <c r="B76" t="s">
        <v>785</v>
      </c>
      <c r="C76" t="s">
        <v>18</v>
      </c>
      <c r="D76" t="str">
        <f>LEFT(C76, FIND("|",C76)-1)</f>
        <v>Computers&amp;Accessories</v>
      </c>
      <c r="E76" t="str">
        <f t="shared" si="4"/>
        <v>Reliable (50+)</v>
      </c>
      <c r="F76" s="3">
        <v>399</v>
      </c>
      <c r="G76" s="3">
        <v>999</v>
      </c>
      <c r="H76" s="3" t="str">
        <f t="shared" si="5"/>
        <v>₹200-500</v>
      </c>
      <c r="I76" s="4">
        <v>0.6</v>
      </c>
      <c r="J76" s="4" t="str">
        <f t="shared" si="6"/>
        <v>51-70%</v>
      </c>
      <c r="K76">
        <v>4.0999999999999996</v>
      </c>
      <c r="L76" s="3">
        <v>1780</v>
      </c>
      <c r="M76" s="3" t="str">
        <f t="shared" si="7"/>
        <v>Medium (1k-10k)</v>
      </c>
      <c r="N76" t="s">
        <v>786</v>
      </c>
      <c r="O76" t="s">
        <v>787</v>
      </c>
      <c r="P76" t="s">
        <v>788</v>
      </c>
      <c r="Q76" t="s">
        <v>789</v>
      </c>
      <c r="R76" t="s">
        <v>790</v>
      </c>
      <c r="S76" t="s">
        <v>791</v>
      </c>
      <c r="T76" t="s">
        <v>792</v>
      </c>
      <c r="U76" t="s">
        <v>793</v>
      </c>
    </row>
    <row r="77" spans="1:21" x14ac:dyDescent="0.35">
      <c r="A77" t="s">
        <v>794</v>
      </c>
      <c r="B77" t="s">
        <v>795</v>
      </c>
      <c r="C77" t="s">
        <v>18</v>
      </c>
      <c r="D77" t="str">
        <f>LEFT(C77, FIND("|",C77)-1)</f>
        <v>Computers&amp;Accessories</v>
      </c>
      <c r="E77" t="str">
        <f t="shared" si="4"/>
        <v>Reliable (50+)</v>
      </c>
      <c r="F77" s="3">
        <v>199</v>
      </c>
      <c r="G77" s="3">
        <v>499</v>
      </c>
      <c r="H77" s="3" t="str">
        <f t="shared" si="5"/>
        <v>Under ₹200</v>
      </c>
      <c r="I77" s="4">
        <v>0.6</v>
      </c>
      <c r="J77" s="4" t="str">
        <f t="shared" si="6"/>
        <v>51-70%</v>
      </c>
      <c r="K77">
        <v>4.0999999999999996</v>
      </c>
      <c r="L77" s="3">
        <v>602</v>
      </c>
      <c r="M77" s="3" t="str">
        <f t="shared" si="7"/>
        <v>Low (&lt;1k)</v>
      </c>
      <c r="N77" t="s">
        <v>796</v>
      </c>
      <c r="O77" t="s">
        <v>797</v>
      </c>
      <c r="P77" t="s">
        <v>798</v>
      </c>
      <c r="Q77" t="s">
        <v>799</v>
      </c>
      <c r="R77" t="s">
        <v>800</v>
      </c>
      <c r="S77" t="s">
        <v>801</v>
      </c>
      <c r="T77" t="s">
        <v>802</v>
      </c>
      <c r="U77" t="s">
        <v>803</v>
      </c>
    </row>
    <row r="78" spans="1:21" x14ac:dyDescent="0.35">
      <c r="A78" t="s">
        <v>804</v>
      </c>
      <c r="B78" t="s">
        <v>805</v>
      </c>
      <c r="C78" t="s">
        <v>18</v>
      </c>
      <c r="D78" t="str">
        <f>LEFT(C78, FIND("|",C78)-1)</f>
        <v>Computers&amp;Accessories</v>
      </c>
      <c r="E78" t="str">
        <f t="shared" si="4"/>
        <v>Reliable (50+)</v>
      </c>
      <c r="F78" s="3">
        <v>179</v>
      </c>
      <c r="G78" s="3">
        <v>399</v>
      </c>
      <c r="H78" s="3" t="str">
        <f t="shared" si="5"/>
        <v>Under ₹200</v>
      </c>
      <c r="I78" s="4">
        <v>0.55000000000000004</v>
      </c>
      <c r="J78" s="4" t="str">
        <f t="shared" si="6"/>
        <v>51-70%</v>
      </c>
      <c r="K78">
        <v>4</v>
      </c>
      <c r="L78" s="3">
        <v>1423</v>
      </c>
      <c r="M78" s="3" t="str">
        <f t="shared" si="7"/>
        <v>Medium (1k-10k)</v>
      </c>
      <c r="N78" t="s">
        <v>806</v>
      </c>
      <c r="O78" t="s">
        <v>807</v>
      </c>
      <c r="P78" t="s">
        <v>808</v>
      </c>
      <c r="Q78" t="s">
        <v>809</v>
      </c>
      <c r="R78" t="s">
        <v>810</v>
      </c>
      <c r="S78" t="s">
        <v>13903</v>
      </c>
      <c r="T78" t="s">
        <v>812</v>
      </c>
      <c r="U78" t="s">
        <v>813</v>
      </c>
    </row>
    <row r="79" spans="1:21" x14ac:dyDescent="0.35">
      <c r="A79" t="s">
        <v>814</v>
      </c>
      <c r="B79" t="s">
        <v>815</v>
      </c>
      <c r="C79" t="s">
        <v>192</v>
      </c>
      <c r="D79" t="str">
        <f>LEFT(C79, FIND("|",C79)-1)</f>
        <v>Electronics</v>
      </c>
      <c r="E79" t="str">
        <f t="shared" si="4"/>
        <v>Reliable (50+)</v>
      </c>
      <c r="F79" s="3">
        <v>10901</v>
      </c>
      <c r="G79" s="3">
        <v>30990</v>
      </c>
      <c r="H79" s="3" t="str">
        <f t="shared" si="5"/>
        <v>₹1500+</v>
      </c>
      <c r="I79" s="4">
        <v>0.65</v>
      </c>
      <c r="J79" s="4" t="str">
        <f t="shared" si="6"/>
        <v>51-70%</v>
      </c>
      <c r="K79">
        <v>4.0999999999999996</v>
      </c>
      <c r="L79" s="3">
        <v>398</v>
      </c>
      <c r="M79" s="3" t="str">
        <f t="shared" si="7"/>
        <v>Low (&lt;1k)</v>
      </c>
      <c r="N79" t="s">
        <v>818</v>
      </c>
      <c r="O79" t="s">
        <v>819</v>
      </c>
      <c r="P79" t="s">
        <v>820</v>
      </c>
      <c r="Q79" t="s">
        <v>821</v>
      </c>
      <c r="R79" t="s">
        <v>822</v>
      </c>
      <c r="S79" t="s">
        <v>823</v>
      </c>
      <c r="T79" t="s">
        <v>824</v>
      </c>
      <c r="U79" t="s">
        <v>825</v>
      </c>
    </row>
    <row r="80" spans="1:21" x14ac:dyDescent="0.35">
      <c r="A80" t="s">
        <v>826</v>
      </c>
      <c r="B80" t="s">
        <v>827</v>
      </c>
      <c r="C80" t="s">
        <v>18</v>
      </c>
      <c r="D80" t="str">
        <f>LEFT(C80, FIND("|",C80)-1)</f>
        <v>Computers&amp;Accessories</v>
      </c>
      <c r="E80" t="str">
        <f t="shared" si="4"/>
        <v>Reliable (50+)</v>
      </c>
      <c r="F80" s="3">
        <v>209</v>
      </c>
      <c r="G80" s="3">
        <v>499</v>
      </c>
      <c r="H80" s="3" t="str">
        <f t="shared" si="5"/>
        <v>₹200-500</v>
      </c>
      <c r="I80" s="4">
        <v>0.57999999999999996</v>
      </c>
      <c r="J80" s="4" t="str">
        <f t="shared" si="6"/>
        <v>51-70%</v>
      </c>
      <c r="K80">
        <v>3.9</v>
      </c>
      <c r="L80" s="3">
        <v>536</v>
      </c>
      <c r="M80" s="3" t="str">
        <f t="shared" si="7"/>
        <v>Low (&lt;1k)</v>
      </c>
      <c r="N80" t="s">
        <v>828</v>
      </c>
      <c r="O80" t="s">
        <v>829</v>
      </c>
      <c r="P80" t="s">
        <v>830</v>
      </c>
      <c r="Q80" t="s">
        <v>831</v>
      </c>
      <c r="R80" t="s">
        <v>832</v>
      </c>
      <c r="S80" t="s">
        <v>833</v>
      </c>
      <c r="T80" t="s">
        <v>834</v>
      </c>
      <c r="U80" t="s">
        <v>835</v>
      </c>
    </row>
    <row r="81" spans="1:21" x14ac:dyDescent="0.35">
      <c r="A81" t="s">
        <v>836</v>
      </c>
      <c r="B81" t="s">
        <v>837</v>
      </c>
      <c r="C81" t="s">
        <v>522</v>
      </c>
      <c r="D81" t="str">
        <f>LEFT(C81, FIND("|",C81)-1)</f>
        <v>Electronics</v>
      </c>
      <c r="E81" t="str">
        <f t="shared" si="4"/>
        <v>Reliable (50+)</v>
      </c>
      <c r="F81" s="3">
        <v>1434</v>
      </c>
      <c r="G81" s="3">
        <v>3999</v>
      </c>
      <c r="H81" s="3" t="str">
        <f t="shared" si="5"/>
        <v>₹500-1500</v>
      </c>
      <c r="I81" s="4">
        <v>0.64</v>
      </c>
      <c r="J81" s="4" t="str">
        <f t="shared" si="6"/>
        <v>51-70%</v>
      </c>
      <c r="K81">
        <v>4</v>
      </c>
      <c r="L81" s="3">
        <v>32</v>
      </c>
      <c r="M81" s="3" t="str">
        <f t="shared" si="7"/>
        <v>Low (&lt;1k)</v>
      </c>
      <c r="N81" t="s">
        <v>840</v>
      </c>
      <c r="O81" t="s">
        <v>841</v>
      </c>
      <c r="P81" t="s">
        <v>842</v>
      </c>
      <c r="Q81" t="s">
        <v>843</v>
      </c>
      <c r="R81" t="s">
        <v>844</v>
      </c>
      <c r="S81" t="s">
        <v>845</v>
      </c>
      <c r="T81" t="s">
        <v>846</v>
      </c>
      <c r="U81" t="s">
        <v>847</v>
      </c>
    </row>
    <row r="82" spans="1:21" x14ac:dyDescent="0.35">
      <c r="A82" t="s">
        <v>848</v>
      </c>
      <c r="B82" t="s">
        <v>849</v>
      </c>
      <c r="C82" t="s">
        <v>18</v>
      </c>
      <c r="D82" t="str">
        <f>LEFT(C82, FIND("|",C82)-1)</f>
        <v>Computers&amp;Accessories</v>
      </c>
      <c r="E82" t="str">
        <f t="shared" si="4"/>
        <v>Reliable (50+)</v>
      </c>
      <c r="F82" s="3">
        <v>399</v>
      </c>
      <c r="G82" s="3">
        <v>1099</v>
      </c>
      <c r="H82" s="3" t="str">
        <f t="shared" si="5"/>
        <v>₹200-500</v>
      </c>
      <c r="I82" s="4">
        <v>0.64</v>
      </c>
      <c r="J82" s="4" t="str">
        <f t="shared" si="6"/>
        <v>51-70%</v>
      </c>
      <c r="K82">
        <v>4.2</v>
      </c>
      <c r="L82" s="3">
        <v>24269</v>
      </c>
      <c r="M82" s="3" t="str">
        <f t="shared" si="7"/>
        <v>High (10k+)</v>
      </c>
      <c r="N82" t="s">
        <v>850</v>
      </c>
      <c r="O82" t="s">
        <v>22</v>
      </c>
      <c r="P82" t="s">
        <v>23</v>
      </c>
      <c r="Q82" t="s">
        <v>24</v>
      </c>
      <c r="R82" t="s">
        <v>25</v>
      </c>
      <c r="S82" t="s">
        <v>851</v>
      </c>
      <c r="T82" t="s">
        <v>852</v>
      </c>
      <c r="U82" t="s">
        <v>853</v>
      </c>
    </row>
    <row r="83" spans="1:21" x14ac:dyDescent="0.35">
      <c r="A83" t="s">
        <v>854</v>
      </c>
      <c r="B83" t="s">
        <v>855</v>
      </c>
      <c r="C83" t="s">
        <v>18</v>
      </c>
      <c r="D83" t="str">
        <f>LEFT(C83, FIND("|",C83)-1)</f>
        <v>Computers&amp;Accessories</v>
      </c>
      <c r="E83" t="str">
        <f t="shared" si="4"/>
        <v>Reliable (50+)</v>
      </c>
      <c r="F83" s="3">
        <v>139</v>
      </c>
      <c r="G83" s="3">
        <v>249</v>
      </c>
      <c r="H83" s="3" t="str">
        <f t="shared" si="5"/>
        <v>Under ₹200</v>
      </c>
      <c r="I83" s="4">
        <v>0.44</v>
      </c>
      <c r="J83" s="4" t="str">
        <f t="shared" si="6"/>
        <v>31-50%</v>
      </c>
      <c r="K83">
        <v>4</v>
      </c>
      <c r="L83" s="3">
        <v>9378</v>
      </c>
      <c r="M83" s="3" t="str">
        <f t="shared" si="7"/>
        <v>Medium (1k-10k)</v>
      </c>
      <c r="N83" t="s">
        <v>856</v>
      </c>
      <c r="O83" t="s">
        <v>269</v>
      </c>
      <c r="P83" t="s">
        <v>270</v>
      </c>
      <c r="Q83" t="s">
        <v>271</v>
      </c>
      <c r="R83" t="s">
        <v>272</v>
      </c>
      <c r="S83" t="s">
        <v>857</v>
      </c>
      <c r="T83" t="s">
        <v>858</v>
      </c>
      <c r="U83" t="s">
        <v>859</v>
      </c>
    </row>
    <row r="84" spans="1:21" x14ac:dyDescent="0.35">
      <c r="A84" t="s">
        <v>860</v>
      </c>
      <c r="B84" t="s">
        <v>861</v>
      </c>
      <c r="C84" t="s">
        <v>192</v>
      </c>
      <c r="D84" t="str">
        <f>LEFT(C84, FIND("|",C84)-1)</f>
        <v>Electronics</v>
      </c>
      <c r="E84" t="str">
        <f t="shared" si="4"/>
        <v>Reliable (50+)</v>
      </c>
      <c r="F84" s="3">
        <v>7299</v>
      </c>
      <c r="G84" s="3">
        <v>19125</v>
      </c>
      <c r="H84" s="3" t="str">
        <f t="shared" si="5"/>
        <v>₹1500+</v>
      </c>
      <c r="I84" s="4">
        <v>0.62</v>
      </c>
      <c r="J84" s="4" t="str">
        <f t="shared" si="6"/>
        <v>51-70%</v>
      </c>
      <c r="K84">
        <v>3.4</v>
      </c>
      <c r="L84" s="3">
        <v>902</v>
      </c>
      <c r="M84" s="3" t="str">
        <f t="shared" si="7"/>
        <v>Low (&lt;1k)</v>
      </c>
      <c r="N84" t="s">
        <v>864</v>
      </c>
      <c r="O84" t="s">
        <v>865</v>
      </c>
      <c r="P84" t="s">
        <v>866</v>
      </c>
      <c r="Q84" t="s">
        <v>867</v>
      </c>
      <c r="R84" t="s">
        <v>868</v>
      </c>
      <c r="S84" t="s">
        <v>869</v>
      </c>
      <c r="T84" t="s">
        <v>870</v>
      </c>
      <c r="U84" t="s">
        <v>871</v>
      </c>
    </row>
    <row r="85" spans="1:21" x14ac:dyDescent="0.35">
      <c r="A85" t="s">
        <v>872</v>
      </c>
      <c r="B85" t="s">
        <v>873</v>
      </c>
      <c r="C85" t="s">
        <v>18</v>
      </c>
      <c r="D85" t="str">
        <f>LEFT(C85, FIND("|",C85)-1)</f>
        <v>Computers&amp;Accessories</v>
      </c>
      <c r="E85" t="str">
        <f t="shared" si="4"/>
        <v>Reliable (50+)</v>
      </c>
      <c r="F85" s="3">
        <v>299</v>
      </c>
      <c r="G85" s="3">
        <v>799</v>
      </c>
      <c r="H85" s="3" t="str">
        <f t="shared" si="5"/>
        <v>₹200-500</v>
      </c>
      <c r="I85" s="4">
        <v>0.63</v>
      </c>
      <c r="J85" s="4" t="str">
        <f t="shared" si="6"/>
        <v>51-70%</v>
      </c>
      <c r="K85">
        <v>4.4000000000000004</v>
      </c>
      <c r="L85" s="3">
        <v>28791</v>
      </c>
      <c r="M85" s="3" t="str">
        <f t="shared" si="7"/>
        <v>High (10k+)</v>
      </c>
      <c r="N85" t="s">
        <v>874</v>
      </c>
      <c r="O85" t="s">
        <v>875</v>
      </c>
      <c r="P85" t="s">
        <v>876</v>
      </c>
      <c r="Q85" t="s">
        <v>877</v>
      </c>
      <c r="R85" t="s">
        <v>878</v>
      </c>
      <c r="S85" t="s">
        <v>879</v>
      </c>
      <c r="T85" t="s">
        <v>880</v>
      </c>
      <c r="U85" t="s">
        <v>881</v>
      </c>
    </row>
    <row r="86" spans="1:21" x14ac:dyDescent="0.35">
      <c r="A86" t="s">
        <v>882</v>
      </c>
      <c r="B86" t="s">
        <v>883</v>
      </c>
      <c r="C86" t="s">
        <v>18</v>
      </c>
      <c r="D86" t="str">
        <f>LEFT(C86, FIND("|",C86)-1)</f>
        <v>Computers&amp;Accessories</v>
      </c>
      <c r="E86" t="str">
        <f t="shared" si="4"/>
        <v>Reliable (50+)</v>
      </c>
      <c r="F86" s="3">
        <v>325</v>
      </c>
      <c r="G86" s="3">
        <v>1299</v>
      </c>
      <c r="H86" s="3" t="str">
        <f t="shared" si="5"/>
        <v>₹200-500</v>
      </c>
      <c r="I86" s="4">
        <v>0.75</v>
      </c>
      <c r="J86" s="4" t="str">
        <f t="shared" si="6"/>
        <v>71%+</v>
      </c>
      <c r="K86">
        <v>4.2</v>
      </c>
      <c r="L86" s="3">
        <v>10576</v>
      </c>
      <c r="M86" s="3" t="str">
        <f t="shared" si="7"/>
        <v>High (10k+)</v>
      </c>
      <c r="N86" t="s">
        <v>886</v>
      </c>
      <c r="O86" t="s">
        <v>887</v>
      </c>
      <c r="P86" t="s">
        <v>888</v>
      </c>
      <c r="Q86" t="s">
        <v>889</v>
      </c>
      <c r="R86" t="s">
        <v>890</v>
      </c>
      <c r="S86" t="s">
        <v>891</v>
      </c>
      <c r="T86" t="s">
        <v>892</v>
      </c>
      <c r="U86" t="s">
        <v>893</v>
      </c>
    </row>
    <row r="87" spans="1:21" x14ac:dyDescent="0.35">
      <c r="A87" t="s">
        <v>894</v>
      </c>
      <c r="B87" t="s">
        <v>895</v>
      </c>
      <c r="C87" t="s">
        <v>192</v>
      </c>
      <c r="D87" t="str">
        <f>LEFT(C87, FIND("|",C87)-1)</f>
        <v>Electronics</v>
      </c>
      <c r="E87" t="str">
        <f t="shared" si="4"/>
        <v>Reliable (50+)</v>
      </c>
      <c r="F87" s="3">
        <v>29999</v>
      </c>
      <c r="G87" s="3">
        <v>39999</v>
      </c>
      <c r="H87" s="3" t="str">
        <f t="shared" si="5"/>
        <v>₹1500+</v>
      </c>
      <c r="I87" s="4">
        <v>0.25</v>
      </c>
      <c r="J87" s="4" t="str">
        <f t="shared" si="6"/>
        <v>0-30%</v>
      </c>
      <c r="K87">
        <v>4.2</v>
      </c>
      <c r="L87" s="3">
        <v>7298</v>
      </c>
      <c r="M87" s="3" t="str">
        <f t="shared" si="7"/>
        <v>Medium (1k-10k)</v>
      </c>
      <c r="N87" t="s">
        <v>898</v>
      </c>
      <c r="O87" t="s">
        <v>429</v>
      </c>
      <c r="P87" t="s">
        <v>430</v>
      </c>
      <c r="Q87" t="s">
        <v>431</v>
      </c>
      <c r="R87" t="s">
        <v>432</v>
      </c>
      <c r="S87" t="s">
        <v>433</v>
      </c>
      <c r="T87" t="s">
        <v>899</v>
      </c>
      <c r="U87" t="s">
        <v>900</v>
      </c>
    </row>
    <row r="88" spans="1:21" x14ac:dyDescent="0.35">
      <c r="A88" t="s">
        <v>901</v>
      </c>
      <c r="B88" t="s">
        <v>902</v>
      </c>
      <c r="C88" t="s">
        <v>192</v>
      </c>
      <c r="D88" t="str">
        <f>LEFT(C88, FIND("|",C88)-1)</f>
        <v>Electronics</v>
      </c>
      <c r="E88" t="str">
        <f t="shared" si="4"/>
        <v>Reliable (50+)</v>
      </c>
      <c r="F88" s="3">
        <v>27999</v>
      </c>
      <c r="G88" s="3">
        <v>40990</v>
      </c>
      <c r="H88" s="3" t="str">
        <f t="shared" si="5"/>
        <v>₹1500+</v>
      </c>
      <c r="I88" s="4">
        <v>0.32</v>
      </c>
      <c r="J88" s="4" t="str">
        <f t="shared" si="6"/>
        <v>31-50%</v>
      </c>
      <c r="K88">
        <v>4.3</v>
      </c>
      <c r="L88" s="3">
        <v>4703</v>
      </c>
      <c r="M88" s="3" t="str">
        <f t="shared" si="7"/>
        <v>Medium (1k-10k)</v>
      </c>
      <c r="N88" t="s">
        <v>905</v>
      </c>
      <c r="O88" t="s">
        <v>281</v>
      </c>
      <c r="P88" t="s">
        <v>282</v>
      </c>
      <c r="Q88" t="s">
        <v>283</v>
      </c>
      <c r="R88" t="s">
        <v>284</v>
      </c>
      <c r="S88" t="s">
        <v>13898</v>
      </c>
      <c r="T88" t="s">
        <v>906</v>
      </c>
      <c r="U88" t="s">
        <v>907</v>
      </c>
    </row>
    <row r="89" spans="1:21" x14ac:dyDescent="0.35">
      <c r="A89" t="s">
        <v>908</v>
      </c>
      <c r="B89" t="s">
        <v>909</v>
      </c>
      <c r="C89" t="s">
        <v>192</v>
      </c>
      <c r="D89" t="str">
        <f>LEFT(C89, FIND("|",C89)-1)</f>
        <v>Electronics</v>
      </c>
      <c r="E89" t="str">
        <f t="shared" si="4"/>
        <v>Reliable (50+)</v>
      </c>
      <c r="F89" s="3">
        <v>30990</v>
      </c>
      <c r="G89" s="3">
        <v>52900</v>
      </c>
      <c r="H89" s="3" t="str">
        <f t="shared" si="5"/>
        <v>₹1500+</v>
      </c>
      <c r="I89" s="4">
        <v>0.41</v>
      </c>
      <c r="J89" s="4" t="str">
        <f t="shared" si="6"/>
        <v>31-50%</v>
      </c>
      <c r="K89">
        <v>4.3</v>
      </c>
      <c r="L89" s="3">
        <v>7109</v>
      </c>
      <c r="M89" s="3" t="str">
        <f t="shared" si="7"/>
        <v>Medium (1k-10k)</v>
      </c>
      <c r="N89" t="s">
        <v>911</v>
      </c>
      <c r="O89" t="s">
        <v>656</v>
      </c>
      <c r="P89" t="s">
        <v>657</v>
      </c>
      <c r="Q89" t="s">
        <v>658</v>
      </c>
      <c r="R89" t="s">
        <v>659</v>
      </c>
      <c r="S89" t="s">
        <v>660</v>
      </c>
      <c r="T89" t="s">
        <v>912</v>
      </c>
      <c r="U89" t="s">
        <v>913</v>
      </c>
    </row>
    <row r="90" spans="1:21" x14ac:dyDescent="0.35">
      <c r="A90" t="s">
        <v>914</v>
      </c>
      <c r="B90" t="s">
        <v>915</v>
      </c>
      <c r="C90" t="s">
        <v>18</v>
      </c>
      <c r="D90" t="str">
        <f>LEFT(C90, FIND("|",C90)-1)</f>
        <v>Computers&amp;Accessories</v>
      </c>
      <c r="E90" t="str">
        <f t="shared" si="4"/>
        <v>Reliable (50+)</v>
      </c>
      <c r="F90" s="3">
        <v>199</v>
      </c>
      <c r="G90" s="3">
        <v>999</v>
      </c>
      <c r="H90" s="3" t="str">
        <f t="shared" si="5"/>
        <v>Under ₹200</v>
      </c>
      <c r="I90" s="4">
        <v>0.8</v>
      </c>
      <c r="J90" s="4" t="str">
        <f t="shared" si="6"/>
        <v>71%+</v>
      </c>
      <c r="K90">
        <v>4.5</v>
      </c>
      <c r="L90" s="3">
        <v>127</v>
      </c>
      <c r="M90" s="3" t="str">
        <f t="shared" si="7"/>
        <v>Low (&lt;1k)</v>
      </c>
      <c r="N90" t="s">
        <v>916</v>
      </c>
      <c r="O90" t="s">
        <v>917</v>
      </c>
      <c r="P90" t="s">
        <v>918</v>
      </c>
      <c r="Q90" t="s">
        <v>919</v>
      </c>
      <c r="R90" t="s">
        <v>920</v>
      </c>
      <c r="S90" t="s">
        <v>921</v>
      </c>
      <c r="T90" t="s">
        <v>922</v>
      </c>
      <c r="U90" t="s">
        <v>923</v>
      </c>
    </row>
    <row r="91" spans="1:21" x14ac:dyDescent="0.35">
      <c r="A91" t="s">
        <v>924</v>
      </c>
      <c r="B91" t="s">
        <v>925</v>
      </c>
      <c r="C91" t="s">
        <v>18</v>
      </c>
      <c r="D91" t="str">
        <f>LEFT(C91, FIND("|",C91)-1)</f>
        <v>Computers&amp;Accessories</v>
      </c>
      <c r="E91" t="str">
        <f t="shared" si="4"/>
        <v>Reliable (50+)</v>
      </c>
      <c r="F91" s="3">
        <v>649</v>
      </c>
      <c r="G91" s="3">
        <v>1999</v>
      </c>
      <c r="H91" s="3" t="str">
        <f t="shared" si="5"/>
        <v>₹500-1500</v>
      </c>
      <c r="I91" s="4">
        <v>0.68</v>
      </c>
      <c r="J91" s="4" t="str">
        <f t="shared" si="6"/>
        <v>51-70%</v>
      </c>
      <c r="K91">
        <v>4.2</v>
      </c>
      <c r="L91" s="3">
        <v>24269</v>
      </c>
      <c r="M91" s="3" t="str">
        <f t="shared" si="7"/>
        <v>High (10k+)</v>
      </c>
      <c r="N91" t="s">
        <v>471</v>
      </c>
      <c r="O91" t="s">
        <v>22</v>
      </c>
      <c r="P91" t="s">
        <v>23</v>
      </c>
      <c r="Q91" t="s">
        <v>24</v>
      </c>
      <c r="R91" t="s">
        <v>25</v>
      </c>
      <c r="S91" t="s">
        <v>926</v>
      </c>
      <c r="T91" t="s">
        <v>927</v>
      </c>
      <c r="U91" t="s">
        <v>928</v>
      </c>
    </row>
    <row r="92" spans="1:21" x14ac:dyDescent="0.35">
      <c r="A92" t="s">
        <v>929</v>
      </c>
      <c r="B92" t="s">
        <v>930</v>
      </c>
      <c r="C92" t="s">
        <v>113</v>
      </c>
      <c r="D92" t="str">
        <f>LEFT(C92, FIND("|",C92)-1)</f>
        <v>Computers&amp;Accessories</v>
      </c>
      <c r="E92" t="str">
        <f t="shared" si="4"/>
        <v>Reliable (50+)</v>
      </c>
      <c r="F92" s="3">
        <v>269</v>
      </c>
      <c r="G92" s="3">
        <v>800</v>
      </c>
      <c r="H92" s="3" t="str">
        <f t="shared" si="5"/>
        <v>₹200-500</v>
      </c>
      <c r="I92" s="4">
        <v>0.66</v>
      </c>
      <c r="J92" s="4" t="str">
        <f t="shared" si="6"/>
        <v>51-70%</v>
      </c>
      <c r="K92">
        <v>3.6</v>
      </c>
      <c r="L92" s="3">
        <v>10134</v>
      </c>
      <c r="M92" s="3" t="str">
        <f t="shared" si="7"/>
        <v>High (10k+)</v>
      </c>
      <c r="N92" t="s">
        <v>933</v>
      </c>
      <c r="O92" t="s">
        <v>934</v>
      </c>
      <c r="P92" t="s">
        <v>935</v>
      </c>
      <c r="Q92" t="s">
        <v>936</v>
      </c>
      <c r="R92" t="s">
        <v>937</v>
      </c>
      <c r="S92" t="s">
        <v>938</v>
      </c>
      <c r="T92" t="s">
        <v>939</v>
      </c>
      <c r="U92" t="s">
        <v>940</v>
      </c>
    </row>
    <row r="93" spans="1:21" x14ac:dyDescent="0.35">
      <c r="A93" t="s">
        <v>941</v>
      </c>
      <c r="B93" t="s">
        <v>942</v>
      </c>
      <c r="C93" t="s">
        <v>192</v>
      </c>
      <c r="D93" t="str">
        <f>LEFT(C93, FIND("|",C93)-1)</f>
        <v>Electronics</v>
      </c>
      <c r="E93" t="str">
        <f t="shared" si="4"/>
        <v>Reliable (50+)</v>
      </c>
      <c r="F93" s="3">
        <v>24999</v>
      </c>
      <c r="G93" s="3">
        <v>31999</v>
      </c>
      <c r="H93" s="3" t="str">
        <f t="shared" si="5"/>
        <v>₹1500+</v>
      </c>
      <c r="I93" s="4">
        <v>0.22</v>
      </c>
      <c r="J93" s="4" t="str">
        <f t="shared" si="6"/>
        <v>0-30%</v>
      </c>
      <c r="K93">
        <v>4.2</v>
      </c>
      <c r="L93" s="3">
        <v>34899</v>
      </c>
      <c r="M93" s="3" t="str">
        <f t="shared" si="7"/>
        <v>High (10k+)</v>
      </c>
      <c r="N93" t="s">
        <v>944</v>
      </c>
      <c r="O93" t="s">
        <v>303</v>
      </c>
      <c r="P93" t="s">
        <v>304</v>
      </c>
      <c r="Q93" t="s">
        <v>305</v>
      </c>
      <c r="R93" t="s">
        <v>306</v>
      </c>
      <c r="S93" t="s">
        <v>307</v>
      </c>
      <c r="T93" t="s">
        <v>945</v>
      </c>
      <c r="U93" t="s">
        <v>946</v>
      </c>
    </row>
    <row r="94" spans="1:21" x14ac:dyDescent="0.35">
      <c r="A94" t="s">
        <v>947</v>
      </c>
      <c r="B94" t="s">
        <v>948</v>
      </c>
      <c r="C94" t="s">
        <v>18</v>
      </c>
      <c r="D94" t="str">
        <f>LEFT(C94, FIND("|",C94)-1)</f>
        <v>Computers&amp;Accessories</v>
      </c>
      <c r="E94" t="str">
        <f t="shared" si="4"/>
        <v>Reliable (50+)</v>
      </c>
      <c r="F94" s="3">
        <v>299</v>
      </c>
      <c r="G94" s="3">
        <v>699</v>
      </c>
      <c r="H94" s="3" t="str">
        <f t="shared" si="5"/>
        <v>₹200-500</v>
      </c>
      <c r="I94" s="4">
        <v>0.56999999999999995</v>
      </c>
      <c r="J94" s="4" t="str">
        <f t="shared" si="6"/>
        <v>51-70%</v>
      </c>
      <c r="K94">
        <v>4.2</v>
      </c>
      <c r="L94" s="3">
        <v>94363</v>
      </c>
      <c r="M94" s="3" t="str">
        <f t="shared" si="7"/>
        <v>High (10k+)</v>
      </c>
      <c r="N94" t="s">
        <v>56</v>
      </c>
      <c r="O94" t="s">
        <v>57</v>
      </c>
      <c r="P94" t="s">
        <v>58</v>
      </c>
      <c r="Q94" t="s">
        <v>59</v>
      </c>
      <c r="R94" t="s">
        <v>60</v>
      </c>
      <c r="S94" t="s">
        <v>61</v>
      </c>
      <c r="T94" t="s">
        <v>949</v>
      </c>
      <c r="U94" t="s">
        <v>950</v>
      </c>
    </row>
    <row r="95" spans="1:21" x14ac:dyDescent="0.35">
      <c r="A95" t="s">
        <v>951</v>
      </c>
      <c r="B95" t="s">
        <v>952</v>
      </c>
      <c r="C95" t="s">
        <v>18</v>
      </c>
      <c r="D95" t="str">
        <f>LEFT(C95, FIND("|",C95)-1)</f>
        <v>Computers&amp;Accessories</v>
      </c>
      <c r="E95" t="str">
        <f t="shared" si="4"/>
        <v>Reliable (50+)</v>
      </c>
      <c r="F95" s="3">
        <v>199</v>
      </c>
      <c r="G95" s="3">
        <v>999</v>
      </c>
      <c r="H95" s="3" t="str">
        <f t="shared" si="5"/>
        <v>Under ₹200</v>
      </c>
      <c r="I95" s="4">
        <v>0.8</v>
      </c>
      <c r="J95" s="4" t="str">
        <f t="shared" si="6"/>
        <v>71%+</v>
      </c>
      <c r="K95">
        <v>4.0999999999999996</v>
      </c>
      <c r="L95" s="3">
        <v>425</v>
      </c>
      <c r="M95" s="3" t="str">
        <f t="shared" si="7"/>
        <v>Low (&lt;1k)</v>
      </c>
      <c r="N95" t="s">
        <v>953</v>
      </c>
      <c r="O95" t="s">
        <v>954</v>
      </c>
      <c r="P95" t="s">
        <v>955</v>
      </c>
      <c r="Q95" t="s">
        <v>956</v>
      </c>
      <c r="R95" t="s">
        <v>957</v>
      </c>
      <c r="S95" t="s">
        <v>958</v>
      </c>
      <c r="T95" t="s">
        <v>959</v>
      </c>
      <c r="U95" t="s">
        <v>960</v>
      </c>
    </row>
    <row r="96" spans="1:21" x14ac:dyDescent="0.35">
      <c r="A96" t="s">
        <v>961</v>
      </c>
      <c r="B96" t="s">
        <v>962</v>
      </c>
      <c r="C96" t="s">
        <v>192</v>
      </c>
      <c r="D96" t="str">
        <f>LEFT(C96, FIND("|",C96)-1)</f>
        <v>Electronics</v>
      </c>
      <c r="E96" t="str">
        <f t="shared" si="4"/>
        <v>Reliable (50+)</v>
      </c>
      <c r="F96" s="3">
        <v>18990</v>
      </c>
      <c r="G96" s="3">
        <v>40990</v>
      </c>
      <c r="H96" s="3" t="str">
        <f t="shared" si="5"/>
        <v>₹1500+</v>
      </c>
      <c r="I96" s="4">
        <v>0.54</v>
      </c>
      <c r="J96" s="4" t="str">
        <f t="shared" si="6"/>
        <v>51-70%</v>
      </c>
      <c r="K96">
        <v>4.2</v>
      </c>
      <c r="L96" s="3">
        <v>6659</v>
      </c>
      <c r="M96" s="3" t="str">
        <f t="shared" si="7"/>
        <v>Medium (1k-10k)</v>
      </c>
      <c r="N96" t="s">
        <v>964</v>
      </c>
      <c r="O96" t="s">
        <v>965</v>
      </c>
      <c r="P96" t="s">
        <v>966</v>
      </c>
      <c r="Q96" t="s">
        <v>967</v>
      </c>
      <c r="R96" t="s">
        <v>968</v>
      </c>
      <c r="S96" t="s">
        <v>969</v>
      </c>
      <c r="T96" t="s">
        <v>970</v>
      </c>
      <c r="U96" t="s">
        <v>971</v>
      </c>
    </row>
    <row r="97" spans="1:21" x14ac:dyDescent="0.35">
      <c r="A97" t="s">
        <v>972</v>
      </c>
      <c r="B97" t="s">
        <v>973</v>
      </c>
      <c r="C97" t="s">
        <v>113</v>
      </c>
      <c r="D97" t="str">
        <f>LEFT(C97, FIND("|",C97)-1)</f>
        <v>Computers&amp;Accessories</v>
      </c>
      <c r="E97" t="str">
        <f t="shared" si="4"/>
        <v>Reliable (50+)</v>
      </c>
      <c r="F97" s="3">
        <v>290</v>
      </c>
      <c r="G97" s="3">
        <v>349</v>
      </c>
      <c r="H97" s="3" t="str">
        <f t="shared" si="5"/>
        <v>₹200-500</v>
      </c>
      <c r="I97" s="4">
        <v>0.17</v>
      </c>
      <c r="J97" s="4" t="str">
        <f t="shared" si="6"/>
        <v>0-30%</v>
      </c>
      <c r="K97">
        <v>3.7</v>
      </c>
      <c r="L97" s="3">
        <v>1977</v>
      </c>
      <c r="M97" s="3" t="str">
        <f t="shared" si="7"/>
        <v>Medium (1k-10k)</v>
      </c>
      <c r="N97" t="s">
        <v>975</v>
      </c>
      <c r="O97" t="s">
        <v>976</v>
      </c>
      <c r="P97" t="s">
        <v>977</v>
      </c>
      <c r="Q97" t="s">
        <v>978</v>
      </c>
      <c r="R97" t="s">
        <v>979</v>
      </c>
      <c r="S97" t="s">
        <v>980</v>
      </c>
      <c r="T97" t="s">
        <v>981</v>
      </c>
      <c r="U97" t="s">
        <v>982</v>
      </c>
    </row>
    <row r="98" spans="1:21" x14ac:dyDescent="0.35">
      <c r="A98" t="s">
        <v>983</v>
      </c>
      <c r="B98" t="s">
        <v>984</v>
      </c>
      <c r="C98" t="s">
        <v>522</v>
      </c>
      <c r="D98" t="str">
        <f>LEFT(C98, FIND("|",C98)-1)</f>
        <v>Electronics</v>
      </c>
      <c r="E98" t="str">
        <f t="shared" si="4"/>
        <v>Reliable (50+)</v>
      </c>
      <c r="F98" s="3">
        <v>249</v>
      </c>
      <c r="G98" s="3">
        <v>799</v>
      </c>
      <c r="H98" s="3" t="str">
        <f t="shared" si="5"/>
        <v>₹200-500</v>
      </c>
      <c r="I98" s="4">
        <v>0.69</v>
      </c>
      <c r="J98" s="4" t="str">
        <f t="shared" si="6"/>
        <v>51-70%</v>
      </c>
      <c r="K98">
        <v>3.8</v>
      </c>
      <c r="L98" s="3">
        <v>1079</v>
      </c>
      <c r="M98" s="3" t="str">
        <f t="shared" si="7"/>
        <v>Medium (1k-10k)</v>
      </c>
      <c r="N98" t="s">
        <v>985</v>
      </c>
      <c r="O98" t="s">
        <v>986</v>
      </c>
      <c r="P98" t="s">
        <v>987</v>
      </c>
      <c r="Q98" t="s">
        <v>988</v>
      </c>
      <c r="R98" t="s">
        <v>989</v>
      </c>
      <c r="S98" t="s">
        <v>990</v>
      </c>
      <c r="T98" t="s">
        <v>991</v>
      </c>
      <c r="U98" t="s">
        <v>992</v>
      </c>
    </row>
    <row r="99" spans="1:21" x14ac:dyDescent="0.35">
      <c r="A99" t="s">
        <v>993</v>
      </c>
      <c r="B99" t="s">
        <v>994</v>
      </c>
      <c r="C99" t="s">
        <v>18</v>
      </c>
      <c r="D99" t="str">
        <f>LEFT(C99, FIND("|",C99)-1)</f>
        <v>Computers&amp;Accessories</v>
      </c>
      <c r="E99" t="str">
        <f t="shared" si="4"/>
        <v>Reliable (50+)</v>
      </c>
      <c r="F99" s="3">
        <v>345</v>
      </c>
      <c r="G99" s="3">
        <v>999</v>
      </c>
      <c r="H99" s="3" t="str">
        <f t="shared" si="5"/>
        <v>₹200-500</v>
      </c>
      <c r="I99" s="4">
        <v>0.65</v>
      </c>
      <c r="J99" s="4" t="str">
        <f t="shared" si="6"/>
        <v>51-70%</v>
      </c>
      <c r="K99">
        <v>3.7</v>
      </c>
      <c r="L99" s="3">
        <v>1097</v>
      </c>
      <c r="M99" s="3" t="str">
        <f t="shared" si="7"/>
        <v>Medium (1k-10k)</v>
      </c>
      <c r="N99" t="s">
        <v>996</v>
      </c>
      <c r="O99" t="s">
        <v>997</v>
      </c>
      <c r="P99" t="s">
        <v>998</v>
      </c>
      <c r="Q99" t="s">
        <v>999</v>
      </c>
      <c r="R99" t="s">
        <v>1000</v>
      </c>
      <c r="S99" t="s">
        <v>1001</v>
      </c>
      <c r="T99" t="s">
        <v>1002</v>
      </c>
      <c r="U99" t="s">
        <v>1003</v>
      </c>
    </row>
    <row r="100" spans="1:21" x14ac:dyDescent="0.35">
      <c r="A100" t="s">
        <v>1004</v>
      </c>
      <c r="B100" t="s">
        <v>1005</v>
      </c>
      <c r="C100" t="s">
        <v>113</v>
      </c>
      <c r="D100" t="str">
        <f>LEFT(C100, FIND("|",C100)-1)</f>
        <v>Computers&amp;Accessories</v>
      </c>
      <c r="E100" t="str">
        <f t="shared" si="4"/>
        <v>Reliable (50+)</v>
      </c>
      <c r="F100" s="3">
        <v>1099</v>
      </c>
      <c r="G100" s="3">
        <v>1899</v>
      </c>
      <c r="H100" s="3" t="str">
        <f t="shared" si="5"/>
        <v>₹500-1500</v>
      </c>
      <c r="I100" s="4">
        <v>0.42</v>
      </c>
      <c r="J100" s="4" t="str">
        <f t="shared" si="6"/>
        <v>31-50%</v>
      </c>
      <c r="K100">
        <v>4.5</v>
      </c>
      <c r="L100" s="3">
        <v>22420</v>
      </c>
      <c r="M100" s="3" t="str">
        <f t="shared" si="7"/>
        <v>High (10k+)</v>
      </c>
      <c r="N100" t="s">
        <v>1006</v>
      </c>
      <c r="O100" t="s">
        <v>1007</v>
      </c>
      <c r="P100" t="s">
        <v>1008</v>
      </c>
      <c r="Q100" t="s">
        <v>1009</v>
      </c>
      <c r="R100" t="s">
        <v>1010</v>
      </c>
      <c r="S100" t="s">
        <v>1011</v>
      </c>
      <c r="T100" t="s">
        <v>1012</v>
      </c>
      <c r="U100" t="s">
        <v>1013</v>
      </c>
    </row>
    <row r="101" spans="1:21" x14ac:dyDescent="0.35">
      <c r="A101" t="s">
        <v>1014</v>
      </c>
      <c r="B101" t="s">
        <v>1015</v>
      </c>
      <c r="C101" t="s">
        <v>18</v>
      </c>
      <c r="D101" t="str">
        <f>LEFT(C101, FIND("|",C101)-1)</f>
        <v>Computers&amp;Accessories</v>
      </c>
      <c r="E101" t="str">
        <f t="shared" si="4"/>
        <v>Reliable (50+)</v>
      </c>
      <c r="F101" s="3">
        <v>719</v>
      </c>
      <c r="G101" s="3">
        <v>1499</v>
      </c>
      <c r="H101" s="3" t="str">
        <f t="shared" si="5"/>
        <v>₹500-1500</v>
      </c>
      <c r="I101" s="4">
        <v>0.52</v>
      </c>
      <c r="J101" s="4" t="str">
        <f t="shared" si="6"/>
        <v>51-70%</v>
      </c>
      <c r="K101">
        <v>4.0999999999999996</v>
      </c>
      <c r="L101" s="3">
        <v>1045</v>
      </c>
      <c r="M101" s="3" t="str">
        <f t="shared" si="7"/>
        <v>Medium (1k-10k)</v>
      </c>
      <c r="N101" t="s">
        <v>1017</v>
      </c>
      <c r="O101" t="s">
        <v>1018</v>
      </c>
      <c r="P101" t="s">
        <v>1019</v>
      </c>
      <c r="Q101" t="s">
        <v>1020</v>
      </c>
      <c r="R101" t="s">
        <v>1021</v>
      </c>
      <c r="S101" t="s">
        <v>1022</v>
      </c>
      <c r="T101" t="s">
        <v>1023</v>
      </c>
      <c r="U101" t="s">
        <v>1024</v>
      </c>
    </row>
    <row r="102" spans="1:21" x14ac:dyDescent="0.35">
      <c r="A102" t="s">
        <v>1025</v>
      </c>
      <c r="B102" t="s">
        <v>1026</v>
      </c>
      <c r="C102" t="s">
        <v>522</v>
      </c>
      <c r="D102" t="str">
        <f>LEFT(C102, FIND("|",C102)-1)</f>
        <v>Electronics</v>
      </c>
      <c r="E102" t="str">
        <f t="shared" si="4"/>
        <v>Reliable (50+)</v>
      </c>
      <c r="F102" s="3">
        <v>349</v>
      </c>
      <c r="G102" s="3">
        <v>1499</v>
      </c>
      <c r="H102" s="3" t="str">
        <f t="shared" si="5"/>
        <v>₹200-500</v>
      </c>
      <c r="I102" s="4">
        <v>0.77</v>
      </c>
      <c r="J102" s="4" t="str">
        <f t="shared" si="6"/>
        <v>71%+</v>
      </c>
      <c r="K102">
        <v>4.3</v>
      </c>
      <c r="L102" s="3">
        <v>4145</v>
      </c>
      <c r="M102" s="3" t="str">
        <f t="shared" si="7"/>
        <v>Medium (1k-10k)</v>
      </c>
      <c r="N102" t="s">
        <v>1027</v>
      </c>
      <c r="O102" t="s">
        <v>1028</v>
      </c>
      <c r="P102" t="s">
        <v>1029</v>
      </c>
      <c r="Q102" t="s">
        <v>1030</v>
      </c>
      <c r="R102" t="s">
        <v>1031</v>
      </c>
      <c r="S102" t="s">
        <v>1032</v>
      </c>
      <c r="T102" t="s">
        <v>1033</v>
      </c>
      <c r="U102" t="s">
        <v>1034</v>
      </c>
    </row>
    <row r="103" spans="1:21" x14ac:dyDescent="0.35">
      <c r="A103" t="s">
        <v>1035</v>
      </c>
      <c r="B103" t="s">
        <v>1036</v>
      </c>
      <c r="C103" t="s">
        <v>18</v>
      </c>
      <c r="D103" t="str">
        <f>LEFT(C103, FIND("|",C103)-1)</f>
        <v>Computers&amp;Accessories</v>
      </c>
      <c r="E103" t="str">
        <f t="shared" si="4"/>
        <v>Reliable (50+)</v>
      </c>
      <c r="F103" s="3">
        <v>849</v>
      </c>
      <c r="G103" s="3">
        <v>1809</v>
      </c>
      <c r="H103" s="3" t="str">
        <f t="shared" si="5"/>
        <v>₹500-1500</v>
      </c>
      <c r="I103" s="4">
        <v>0.53</v>
      </c>
      <c r="J103" s="4" t="str">
        <f t="shared" si="6"/>
        <v>51-70%</v>
      </c>
      <c r="K103">
        <v>4.3</v>
      </c>
      <c r="L103" s="3">
        <v>6547</v>
      </c>
      <c r="M103" s="3" t="str">
        <f t="shared" si="7"/>
        <v>Medium (1k-10k)</v>
      </c>
      <c r="N103" t="s">
        <v>563</v>
      </c>
      <c r="O103" t="s">
        <v>1039</v>
      </c>
      <c r="P103" t="s">
        <v>1040</v>
      </c>
      <c r="Q103" t="s">
        <v>1041</v>
      </c>
      <c r="R103" t="s">
        <v>1042</v>
      </c>
      <c r="S103" t="s">
        <v>1043</v>
      </c>
      <c r="T103" t="s">
        <v>569</v>
      </c>
      <c r="U103" t="s">
        <v>1044</v>
      </c>
    </row>
    <row r="104" spans="1:21" x14ac:dyDescent="0.35">
      <c r="A104" t="s">
        <v>1045</v>
      </c>
      <c r="B104" t="s">
        <v>1046</v>
      </c>
      <c r="C104" t="s">
        <v>522</v>
      </c>
      <c r="D104" t="str">
        <f>LEFT(C104, FIND("|",C104)-1)</f>
        <v>Electronics</v>
      </c>
      <c r="E104" t="str">
        <f t="shared" si="4"/>
        <v>Reliable (50+)</v>
      </c>
      <c r="F104" s="3">
        <v>299</v>
      </c>
      <c r="G104" s="3">
        <v>899</v>
      </c>
      <c r="H104" s="3" t="str">
        <f t="shared" si="5"/>
        <v>₹200-500</v>
      </c>
      <c r="I104" s="4">
        <v>0.67</v>
      </c>
      <c r="J104" s="4" t="str">
        <f t="shared" si="6"/>
        <v>51-70%</v>
      </c>
      <c r="K104">
        <v>4</v>
      </c>
      <c r="L104" s="3">
        <v>1588</v>
      </c>
      <c r="M104" s="3" t="str">
        <f t="shared" si="7"/>
        <v>Medium (1k-10k)</v>
      </c>
      <c r="N104" t="s">
        <v>1047</v>
      </c>
      <c r="O104" t="s">
        <v>1048</v>
      </c>
      <c r="P104" t="s">
        <v>1049</v>
      </c>
      <c r="Q104" t="s">
        <v>1050</v>
      </c>
      <c r="R104" t="s">
        <v>1051</v>
      </c>
      <c r="S104" t="s">
        <v>1052</v>
      </c>
      <c r="T104" t="s">
        <v>1053</v>
      </c>
      <c r="U104" t="s">
        <v>1054</v>
      </c>
    </row>
    <row r="105" spans="1:21" x14ac:dyDescent="0.35">
      <c r="A105" t="s">
        <v>1055</v>
      </c>
      <c r="B105" t="s">
        <v>1056</v>
      </c>
      <c r="C105" t="s">
        <v>192</v>
      </c>
      <c r="D105" t="str">
        <f>LEFT(C105, FIND("|",C105)-1)</f>
        <v>Electronics</v>
      </c>
      <c r="E105" t="str">
        <f t="shared" si="4"/>
        <v>Reliable (50+)</v>
      </c>
      <c r="F105" s="3">
        <v>21999</v>
      </c>
      <c r="G105" s="3">
        <v>29999</v>
      </c>
      <c r="H105" s="3" t="str">
        <f t="shared" si="5"/>
        <v>₹1500+</v>
      </c>
      <c r="I105" s="4">
        <v>0.27</v>
      </c>
      <c r="J105" s="4" t="str">
        <f t="shared" si="6"/>
        <v>0-30%</v>
      </c>
      <c r="K105">
        <v>4.2</v>
      </c>
      <c r="L105" s="3">
        <v>32840</v>
      </c>
      <c r="M105" s="3" t="str">
        <f t="shared" si="7"/>
        <v>High (10k+)</v>
      </c>
      <c r="N105" t="s">
        <v>1057</v>
      </c>
      <c r="O105" t="s">
        <v>196</v>
      </c>
      <c r="P105" t="s">
        <v>197</v>
      </c>
      <c r="Q105" t="s">
        <v>198</v>
      </c>
      <c r="R105" t="s">
        <v>199</v>
      </c>
      <c r="S105" t="s">
        <v>1058</v>
      </c>
      <c r="T105" t="s">
        <v>1059</v>
      </c>
      <c r="U105" t="s">
        <v>1060</v>
      </c>
    </row>
    <row r="106" spans="1:21" x14ac:dyDescent="0.35">
      <c r="A106" t="s">
        <v>1061</v>
      </c>
      <c r="B106" t="s">
        <v>1062</v>
      </c>
      <c r="C106" t="s">
        <v>18</v>
      </c>
      <c r="D106" t="str">
        <f>LEFT(C106, FIND("|",C106)-1)</f>
        <v>Computers&amp;Accessories</v>
      </c>
      <c r="E106" t="str">
        <f t="shared" si="4"/>
        <v>Reliable (50+)</v>
      </c>
      <c r="F106" s="3">
        <v>349</v>
      </c>
      <c r="G106" s="3">
        <v>999</v>
      </c>
      <c r="H106" s="3" t="str">
        <f t="shared" si="5"/>
        <v>₹200-500</v>
      </c>
      <c r="I106" s="4">
        <v>0.65</v>
      </c>
      <c r="J106" s="4" t="str">
        <f t="shared" si="6"/>
        <v>51-70%</v>
      </c>
      <c r="K106">
        <v>4.2</v>
      </c>
      <c r="L106" s="3">
        <v>13120</v>
      </c>
      <c r="M106" s="3" t="str">
        <f t="shared" si="7"/>
        <v>High (10k+)</v>
      </c>
      <c r="N106" t="s">
        <v>1063</v>
      </c>
      <c r="O106" t="s">
        <v>1064</v>
      </c>
      <c r="P106" t="s">
        <v>1065</v>
      </c>
      <c r="Q106" t="s">
        <v>1066</v>
      </c>
      <c r="R106" t="s">
        <v>1067</v>
      </c>
      <c r="S106" t="s">
        <v>1068</v>
      </c>
      <c r="T106" t="s">
        <v>1069</v>
      </c>
      <c r="U106" t="s">
        <v>1070</v>
      </c>
    </row>
    <row r="107" spans="1:21" x14ac:dyDescent="0.35">
      <c r="A107" t="s">
        <v>1071</v>
      </c>
      <c r="B107" t="s">
        <v>1072</v>
      </c>
      <c r="C107" t="s">
        <v>18</v>
      </c>
      <c r="D107" t="str">
        <f>LEFT(C107, FIND("|",C107)-1)</f>
        <v>Computers&amp;Accessories</v>
      </c>
      <c r="E107" t="str">
        <f t="shared" si="4"/>
        <v>Reliable (50+)</v>
      </c>
      <c r="F107" s="3">
        <v>399</v>
      </c>
      <c r="G107" s="3">
        <v>999</v>
      </c>
      <c r="H107" s="3" t="str">
        <f t="shared" si="5"/>
        <v>₹200-500</v>
      </c>
      <c r="I107" s="4">
        <v>0.6</v>
      </c>
      <c r="J107" s="4" t="str">
        <f t="shared" si="6"/>
        <v>51-70%</v>
      </c>
      <c r="K107">
        <v>4.3</v>
      </c>
      <c r="L107" s="3">
        <v>2806</v>
      </c>
      <c r="M107" s="3" t="str">
        <f t="shared" si="7"/>
        <v>Medium (1k-10k)</v>
      </c>
      <c r="N107" t="s">
        <v>1073</v>
      </c>
      <c r="O107" t="s">
        <v>1074</v>
      </c>
      <c r="P107" t="s">
        <v>1075</v>
      </c>
      <c r="Q107" t="s">
        <v>1076</v>
      </c>
      <c r="R107" t="s">
        <v>1077</v>
      </c>
      <c r="S107" t="s">
        <v>1078</v>
      </c>
      <c r="T107" t="s">
        <v>1079</v>
      </c>
      <c r="U107" t="s">
        <v>1080</v>
      </c>
    </row>
    <row r="108" spans="1:21" x14ac:dyDescent="0.35">
      <c r="A108" t="s">
        <v>1081</v>
      </c>
      <c r="B108" t="s">
        <v>1082</v>
      </c>
      <c r="C108" t="s">
        <v>18</v>
      </c>
      <c r="D108" t="str">
        <f>LEFT(C108, FIND("|",C108)-1)</f>
        <v>Computers&amp;Accessories</v>
      </c>
      <c r="E108" t="str">
        <f t="shared" si="4"/>
        <v>Reliable (50+)</v>
      </c>
      <c r="F108" s="3">
        <v>449</v>
      </c>
      <c r="G108" s="3">
        <v>1299</v>
      </c>
      <c r="H108" s="3" t="str">
        <f t="shared" si="5"/>
        <v>₹200-500</v>
      </c>
      <c r="I108" s="4">
        <v>0.65</v>
      </c>
      <c r="J108" s="4" t="str">
        <f t="shared" si="6"/>
        <v>51-70%</v>
      </c>
      <c r="K108">
        <v>4.2</v>
      </c>
      <c r="L108" s="3">
        <v>24269</v>
      </c>
      <c r="M108" s="3" t="str">
        <f t="shared" si="7"/>
        <v>High (10k+)</v>
      </c>
      <c r="N108" t="s">
        <v>1084</v>
      </c>
      <c r="O108" t="s">
        <v>22</v>
      </c>
      <c r="P108" t="s">
        <v>23</v>
      </c>
      <c r="Q108" t="s">
        <v>24</v>
      </c>
      <c r="R108" t="s">
        <v>25</v>
      </c>
      <c r="S108" t="s">
        <v>26</v>
      </c>
      <c r="T108" t="s">
        <v>27</v>
      </c>
      <c r="U108" t="s">
        <v>1085</v>
      </c>
    </row>
    <row r="109" spans="1:21" x14ac:dyDescent="0.35">
      <c r="A109" t="s">
        <v>1086</v>
      </c>
      <c r="B109" t="s">
        <v>1087</v>
      </c>
      <c r="C109" t="s">
        <v>18</v>
      </c>
      <c r="D109" t="str">
        <f>LEFT(C109, FIND("|",C109)-1)</f>
        <v>Computers&amp;Accessories</v>
      </c>
      <c r="E109" t="str">
        <f t="shared" si="4"/>
        <v>Reliable (50+)</v>
      </c>
      <c r="F109" s="3">
        <v>299</v>
      </c>
      <c r="G109" s="3">
        <v>999</v>
      </c>
      <c r="H109" s="3" t="str">
        <f t="shared" si="5"/>
        <v>₹200-500</v>
      </c>
      <c r="I109" s="4">
        <v>0.7</v>
      </c>
      <c r="J109" s="4" t="str">
        <f t="shared" si="6"/>
        <v>51-70%</v>
      </c>
      <c r="K109">
        <v>4.3</v>
      </c>
      <c r="L109" s="3">
        <v>766</v>
      </c>
      <c r="M109" s="3" t="str">
        <f t="shared" si="7"/>
        <v>Low (&lt;1k)</v>
      </c>
      <c r="N109" t="s">
        <v>1088</v>
      </c>
      <c r="O109" t="s">
        <v>1089</v>
      </c>
      <c r="P109" t="s">
        <v>1090</v>
      </c>
      <c r="Q109" t="s">
        <v>1091</v>
      </c>
      <c r="R109" t="s">
        <v>1092</v>
      </c>
      <c r="S109" t="s">
        <v>1093</v>
      </c>
      <c r="T109" t="s">
        <v>1094</v>
      </c>
      <c r="U109" t="s">
        <v>1095</v>
      </c>
    </row>
    <row r="110" spans="1:21" x14ac:dyDescent="0.35">
      <c r="A110" t="s">
        <v>1096</v>
      </c>
      <c r="B110" t="s">
        <v>1097</v>
      </c>
      <c r="C110" t="s">
        <v>192</v>
      </c>
      <c r="D110" t="str">
        <f>LEFT(C110, FIND("|",C110)-1)</f>
        <v>Electronics</v>
      </c>
      <c r="E110" t="str">
        <f t="shared" si="4"/>
        <v>Reliable (50+)</v>
      </c>
      <c r="F110" s="3">
        <v>37999</v>
      </c>
      <c r="G110" s="3">
        <v>65000</v>
      </c>
      <c r="H110" s="3" t="str">
        <f t="shared" si="5"/>
        <v>₹1500+</v>
      </c>
      <c r="I110" s="4">
        <v>0.42</v>
      </c>
      <c r="J110" s="4" t="str">
        <f t="shared" si="6"/>
        <v>31-50%</v>
      </c>
      <c r="K110">
        <v>4.3</v>
      </c>
      <c r="L110" s="3">
        <v>3587</v>
      </c>
      <c r="M110" s="3" t="str">
        <f t="shared" si="7"/>
        <v>Medium (1k-10k)</v>
      </c>
      <c r="N110" t="s">
        <v>1100</v>
      </c>
      <c r="O110" t="s">
        <v>1101</v>
      </c>
      <c r="P110" t="s">
        <v>1102</v>
      </c>
      <c r="Q110" t="s">
        <v>1103</v>
      </c>
      <c r="R110" t="s">
        <v>1104</v>
      </c>
      <c r="S110" t="s">
        <v>1105</v>
      </c>
      <c r="T110" t="s">
        <v>1106</v>
      </c>
      <c r="U110" t="s">
        <v>1107</v>
      </c>
    </row>
    <row r="111" spans="1:21" x14ac:dyDescent="0.35">
      <c r="A111" t="s">
        <v>1108</v>
      </c>
      <c r="B111" t="s">
        <v>1109</v>
      </c>
      <c r="C111" t="s">
        <v>18</v>
      </c>
      <c r="D111" t="str">
        <f>LEFT(C111, FIND("|",C111)-1)</f>
        <v>Computers&amp;Accessories</v>
      </c>
      <c r="E111" t="str">
        <f t="shared" si="4"/>
        <v>Reliable (50+)</v>
      </c>
      <c r="F111" s="3">
        <v>99</v>
      </c>
      <c r="G111" s="3">
        <v>800</v>
      </c>
      <c r="H111" s="3" t="str">
        <f t="shared" si="5"/>
        <v>Under ₹200</v>
      </c>
      <c r="I111" s="4">
        <v>0.88</v>
      </c>
      <c r="J111" s="4" t="str">
        <f t="shared" si="6"/>
        <v>71%+</v>
      </c>
      <c r="K111">
        <v>3.9</v>
      </c>
      <c r="L111" s="3">
        <v>24871</v>
      </c>
      <c r="M111" s="3" t="str">
        <f t="shared" si="7"/>
        <v>High (10k+)</v>
      </c>
      <c r="N111" t="s">
        <v>1110</v>
      </c>
      <c r="O111" t="s">
        <v>80</v>
      </c>
      <c r="P111" t="s">
        <v>81</v>
      </c>
      <c r="Q111" t="s">
        <v>82</v>
      </c>
      <c r="R111" t="s">
        <v>83</v>
      </c>
      <c r="S111" t="s">
        <v>1111</v>
      </c>
      <c r="T111" t="s">
        <v>1112</v>
      </c>
      <c r="U111" t="s">
        <v>1113</v>
      </c>
    </row>
    <row r="112" spans="1:21" x14ac:dyDescent="0.35">
      <c r="A112" t="s">
        <v>1114</v>
      </c>
      <c r="B112" t="s">
        <v>1115</v>
      </c>
      <c r="C112" t="s">
        <v>573</v>
      </c>
      <c r="D112" t="str">
        <f>LEFT(C112, FIND("|",C112)-1)</f>
        <v>Electronics</v>
      </c>
      <c r="E112" t="str">
        <f t="shared" si="4"/>
        <v>Reliable (50+)</v>
      </c>
      <c r="F112" s="3">
        <v>7390</v>
      </c>
      <c r="G112" s="3">
        <v>20000</v>
      </c>
      <c r="H112" s="3" t="str">
        <f t="shared" si="5"/>
        <v>₹1500+</v>
      </c>
      <c r="I112" s="4">
        <v>0.63</v>
      </c>
      <c r="J112" s="4" t="str">
        <f t="shared" si="6"/>
        <v>51-70%</v>
      </c>
      <c r="K112">
        <v>4.0999999999999996</v>
      </c>
      <c r="L112" s="3">
        <v>2581</v>
      </c>
      <c r="M112" s="3" t="str">
        <f t="shared" si="7"/>
        <v>Medium (1k-10k)</v>
      </c>
      <c r="N112" t="s">
        <v>1118</v>
      </c>
      <c r="O112" t="s">
        <v>1119</v>
      </c>
      <c r="P112" t="s">
        <v>1120</v>
      </c>
      <c r="Q112" t="s">
        <v>1121</v>
      </c>
      <c r="R112" t="s">
        <v>1122</v>
      </c>
      <c r="S112" t="s">
        <v>1123</v>
      </c>
      <c r="T112" t="s">
        <v>1124</v>
      </c>
      <c r="U112" t="s">
        <v>1125</v>
      </c>
    </row>
    <row r="113" spans="1:21" x14ac:dyDescent="0.35">
      <c r="A113" t="s">
        <v>1126</v>
      </c>
      <c r="B113" t="s">
        <v>1127</v>
      </c>
      <c r="C113" t="s">
        <v>18</v>
      </c>
      <c r="D113" t="str">
        <f>LEFT(C113, FIND("|",C113)-1)</f>
        <v>Computers&amp;Accessories</v>
      </c>
      <c r="E113" t="str">
        <f t="shared" si="4"/>
        <v>Reliable (50+)</v>
      </c>
      <c r="F113" s="3">
        <v>273.10000000000002</v>
      </c>
      <c r="G113" s="3">
        <v>999</v>
      </c>
      <c r="H113" s="3" t="str">
        <f t="shared" si="5"/>
        <v>₹200-500</v>
      </c>
      <c r="I113" s="4">
        <v>0.73</v>
      </c>
      <c r="J113" s="4" t="str">
        <f t="shared" si="6"/>
        <v>71%+</v>
      </c>
      <c r="K113">
        <v>4.3</v>
      </c>
      <c r="L113" s="3">
        <v>20850</v>
      </c>
      <c r="M113" s="3" t="str">
        <f t="shared" si="7"/>
        <v>High (10k+)</v>
      </c>
      <c r="N113" t="s">
        <v>1129</v>
      </c>
      <c r="O113" t="s">
        <v>334</v>
      </c>
      <c r="P113" t="s">
        <v>335</v>
      </c>
      <c r="Q113" t="s">
        <v>336</v>
      </c>
      <c r="R113" t="s">
        <v>337</v>
      </c>
      <c r="S113" t="s">
        <v>338</v>
      </c>
      <c r="T113" t="s">
        <v>1130</v>
      </c>
      <c r="U113" t="s">
        <v>1131</v>
      </c>
    </row>
    <row r="114" spans="1:21" x14ac:dyDescent="0.35">
      <c r="A114" t="s">
        <v>1132</v>
      </c>
      <c r="B114" t="s">
        <v>1133</v>
      </c>
      <c r="C114" t="s">
        <v>192</v>
      </c>
      <c r="D114" t="str">
        <f>LEFT(C114, FIND("|",C114)-1)</f>
        <v>Electronics</v>
      </c>
      <c r="E114" t="str">
        <f t="shared" si="4"/>
        <v>Reliable (50+)</v>
      </c>
      <c r="F114" s="3">
        <v>15990</v>
      </c>
      <c r="G114" s="3">
        <v>23990</v>
      </c>
      <c r="H114" s="3" t="str">
        <f t="shared" si="5"/>
        <v>₹1500+</v>
      </c>
      <c r="I114" s="4">
        <v>0.33</v>
      </c>
      <c r="J114" s="4" t="str">
        <f t="shared" si="6"/>
        <v>31-50%</v>
      </c>
      <c r="K114">
        <v>4.3</v>
      </c>
      <c r="L114" s="3">
        <v>1035</v>
      </c>
      <c r="M114" s="3" t="str">
        <f t="shared" si="7"/>
        <v>Medium (1k-10k)</v>
      </c>
      <c r="N114" t="s">
        <v>1136</v>
      </c>
      <c r="O114" t="s">
        <v>1137</v>
      </c>
      <c r="P114" t="s">
        <v>1138</v>
      </c>
      <c r="Q114" t="s">
        <v>1139</v>
      </c>
      <c r="R114" t="s">
        <v>1140</v>
      </c>
      <c r="S114" t="s">
        <v>1141</v>
      </c>
      <c r="T114" t="s">
        <v>1142</v>
      </c>
      <c r="U114" t="s">
        <v>1143</v>
      </c>
    </row>
    <row r="115" spans="1:21" x14ac:dyDescent="0.35">
      <c r="A115" t="s">
        <v>1144</v>
      </c>
      <c r="B115" t="s">
        <v>1145</v>
      </c>
      <c r="C115" t="s">
        <v>18</v>
      </c>
      <c r="D115" t="str">
        <f>LEFT(C115, FIND("|",C115)-1)</f>
        <v>Computers&amp;Accessories</v>
      </c>
      <c r="E115" t="str">
        <f t="shared" si="4"/>
        <v>Reliable (50+)</v>
      </c>
      <c r="F115" s="3">
        <v>399</v>
      </c>
      <c r="G115" s="3">
        <v>999</v>
      </c>
      <c r="H115" s="3" t="str">
        <f t="shared" si="5"/>
        <v>₹200-500</v>
      </c>
      <c r="I115" s="4">
        <v>0.6</v>
      </c>
      <c r="J115" s="4" t="str">
        <f t="shared" si="6"/>
        <v>51-70%</v>
      </c>
      <c r="K115">
        <v>4.0999999999999996</v>
      </c>
      <c r="L115" s="3">
        <v>1780</v>
      </c>
      <c r="M115" s="3" t="str">
        <f t="shared" si="7"/>
        <v>Medium (1k-10k)</v>
      </c>
      <c r="N115" t="s">
        <v>1146</v>
      </c>
      <c r="O115" t="s">
        <v>787</v>
      </c>
      <c r="P115" t="s">
        <v>788</v>
      </c>
      <c r="Q115" t="s">
        <v>789</v>
      </c>
      <c r="R115" t="s">
        <v>790</v>
      </c>
      <c r="S115" t="s">
        <v>791</v>
      </c>
      <c r="T115" t="s">
        <v>1147</v>
      </c>
      <c r="U115" t="s">
        <v>1148</v>
      </c>
    </row>
    <row r="116" spans="1:21" x14ac:dyDescent="0.35">
      <c r="A116" t="s">
        <v>1149</v>
      </c>
      <c r="B116" t="s">
        <v>1150</v>
      </c>
      <c r="C116" t="s">
        <v>522</v>
      </c>
      <c r="D116" t="str">
        <f>LEFT(C116, FIND("|",C116)-1)</f>
        <v>Electronics</v>
      </c>
      <c r="E116" t="str">
        <f t="shared" si="4"/>
        <v>Reliable (50+)</v>
      </c>
      <c r="F116" s="3">
        <v>399</v>
      </c>
      <c r="G116" s="3">
        <v>1999</v>
      </c>
      <c r="H116" s="3" t="str">
        <f t="shared" si="5"/>
        <v>₹200-500</v>
      </c>
      <c r="I116" s="4">
        <v>0.8</v>
      </c>
      <c r="J116" s="4" t="str">
        <f t="shared" si="6"/>
        <v>71%+</v>
      </c>
      <c r="K116">
        <v>4.5</v>
      </c>
      <c r="L116" s="3">
        <v>505</v>
      </c>
      <c r="M116" s="3" t="str">
        <f t="shared" si="7"/>
        <v>Low (&lt;1k)</v>
      </c>
      <c r="N116" t="s">
        <v>1151</v>
      </c>
      <c r="O116" t="s">
        <v>1152</v>
      </c>
      <c r="P116" t="s">
        <v>1153</v>
      </c>
      <c r="Q116" t="s">
        <v>1154</v>
      </c>
      <c r="R116" t="s">
        <v>1155</v>
      </c>
      <c r="S116" t="s">
        <v>1156</v>
      </c>
      <c r="T116" t="s">
        <v>1157</v>
      </c>
      <c r="U116" t="s">
        <v>1158</v>
      </c>
    </row>
    <row r="117" spans="1:21" x14ac:dyDescent="0.35">
      <c r="A117" t="s">
        <v>1159</v>
      </c>
      <c r="B117" t="s">
        <v>1160</v>
      </c>
      <c r="C117" t="s">
        <v>18</v>
      </c>
      <c r="D117" t="str">
        <f>LEFT(C117, FIND("|",C117)-1)</f>
        <v>Computers&amp;Accessories</v>
      </c>
      <c r="E117" t="str">
        <f t="shared" si="4"/>
        <v>Reliable (50+)</v>
      </c>
      <c r="F117" s="3">
        <v>210</v>
      </c>
      <c r="G117" s="3">
        <v>399</v>
      </c>
      <c r="H117" s="3" t="str">
        <f t="shared" si="5"/>
        <v>₹200-500</v>
      </c>
      <c r="I117" s="4">
        <v>0.47</v>
      </c>
      <c r="J117" s="4" t="str">
        <f t="shared" si="6"/>
        <v>31-50%</v>
      </c>
      <c r="K117">
        <v>4.0999999999999996</v>
      </c>
      <c r="L117" s="3">
        <v>1717</v>
      </c>
      <c r="M117" s="3" t="str">
        <f t="shared" si="7"/>
        <v>Medium (1k-10k)</v>
      </c>
      <c r="N117" t="s">
        <v>1162</v>
      </c>
      <c r="O117" t="s">
        <v>1163</v>
      </c>
      <c r="P117" t="s">
        <v>1164</v>
      </c>
      <c r="Q117" t="s">
        <v>1165</v>
      </c>
      <c r="R117" t="s">
        <v>1166</v>
      </c>
      <c r="S117" t="s">
        <v>1167</v>
      </c>
      <c r="T117" t="s">
        <v>1168</v>
      </c>
      <c r="U117" t="s">
        <v>1169</v>
      </c>
    </row>
    <row r="118" spans="1:21" x14ac:dyDescent="0.35">
      <c r="A118" t="s">
        <v>1170</v>
      </c>
      <c r="B118" t="s">
        <v>1171</v>
      </c>
      <c r="C118" t="s">
        <v>522</v>
      </c>
      <c r="D118" t="str">
        <f>LEFT(C118, FIND("|",C118)-1)</f>
        <v>Electronics</v>
      </c>
      <c r="E118" t="str">
        <f t="shared" si="4"/>
        <v>Reliable (50+)</v>
      </c>
      <c r="F118" s="3">
        <v>1299</v>
      </c>
      <c r="G118" s="3">
        <v>1999</v>
      </c>
      <c r="H118" s="3" t="str">
        <f t="shared" si="5"/>
        <v>₹500-1500</v>
      </c>
      <c r="I118" s="4">
        <v>0.35</v>
      </c>
      <c r="J118" s="4" t="str">
        <f t="shared" si="6"/>
        <v>31-50%</v>
      </c>
      <c r="K118">
        <v>3.6</v>
      </c>
      <c r="L118" s="3">
        <v>590</v>
      </c>
      <c r="M118" s="3" t="str">
        <f t="shared" si="7"/>
        <v>Low (&lt;1k)</v>
      </c>
      <c r="N118" t="s">
        <v>1172</v>
      </c>
      <c r="O118" t="s">
        <v>1173</v>
      </c>
      <c r="P118" t="s">
        <v>1174</v>
      </c>
      <c r="Q118" t="s">
        <v>1175</v>
      </c>
      <c r="R118" t="s">
        <v>1176</v>
      </c>
      <c r="S118" t="s">
        <v>1177</v>
      </c>
      <c r="T118" t="s">
        <v>1178</v>
      </c>
      <c r="U118" t="s">
        <v>1179</v>
      </c>
    </row>
    <row r="119" spans="1:21" x14ac:dyDescent="0.35">
      <c r="A119" t="s">
        <v>1180</v>
      </c>
      <c r="B119" t="s">
        <v>1181</v>
      </c>
      <c r="C119" t="s">
        <v>18</v>
      </c>
      <c r="D119" t="str">
        <f>LEFT(C119, FIND("|",C119)-1)</f>
        <v>Computers&amp;Accessories</v>
      </c>
      <c r="E119" t="str">
        <f t="shared" si="4"/>
        <v>Reliable (50+)</v>
      </c>
      <c r="F119" s="3">
        <v>347</v>
      </c>
      <c r="G119" s="3">
        <v>999</v>
      </c>
      <c r="H119" s="3" t="str">
        <f t="shared" si="5"/>
        <v>₹200-500</v>
      </c>
      <c r="I119" s="4">
        <v>0.65</v>
      </c>
      <c r="J119" s="4" t="str">
        <f t="shared" si="6"/>
        <v>51-70%</v>
      </c>
      <c r="K119">
        <v>3.5</v>
      </c>
      <c r="L119" s="3">
        <v>1121</v>
      </c>
      <c r="M119" s="3" t="str">
        <f t="shared" si="7"/>
        <v>Medium (1k-10k)</v>
      </c>
      <c r="N119" t="s">
        <v>1183</v>
      </c>
      <c r="O119" t="s">
        <v>1184</v>
      </c>
      <c r="P119" t="s">
        <v>1185</v>
      </c>
      <c r="Q119" t="s">
        <v>1186</v>
      </c>
      <c r="R119" t="s">
        <v>1187</v>
      </c>
      <c r="S119" t="s">
        <v>1188</v>
      </c>
      <c r="T119" t="s">
        <v>1189</v>
      </c>
      <c r="U119" t="s">
        <v>1190</v>
      </c>
    </row>
    <row r="120" spans="1:21" x14ac:dyDescent="0.35">
      <c r="A120" t="s">
        <v>1191</v>
      </c>
      <c r="B120" t="s">
        <v>1192</v>
      </c>
      <c r="C120" t="s">
        <v>18</v>
      </c>
      <c r="D120" t="str">
        <f>LEFT(C120, FIND("|",C120)-1)</f>
        <v>Computers&amp;Accessories</v>
      </c>
      <c r="E120" t="str">
        <f t="shared" si="4"/>
        <v>Reliable (50+)</v>
      </c>
      <c r="F120" s="3">
        <v>149</v>
      </c>
      <c r="G120" s="3">
        <v>999</v>
      </c>
      <c r="H120" s="3" t="str">
        <f t="shared" si="5"/>
        <v>Under ₹200</v>
      </c>
      <c r="I120" s="4">
        <v>0.85</v>
      </c>
      <c r="J120" s="4" t="str">
        <f t="shared" si="6"/>
        <v>71%+</v>
      </c>
      <c r="K120">
        <v>4</v>
      </c>
      <c r="L120" s="3">
        <v>1313</v>
      </c>
      <c r="M120" s="3" t="str">
        <f t="shared" si="7"/>
        <v>Medium (1k-10k)</v>
      </c>
      <c r="N120" t="s">
        <v>1193</v>
      </c>
      <c r="O120" t="s">
        <v>667</v>
      </c>
      <c r="P120" t="s">
        <v>668</v>
      </c>
      <c r="Q120" t="s">
        <v>669</v>
      </c>
      <c r="R120" t="s">
        <v>670</v>
      </c>
      <c r="S120" t="s">
        <v>671</v>
      </c>
      <c r="T120" t="s">
        <v>1194</v>
      </c>
      <c r="U120" t="s">
        <v>1195</v>
      </c>
    </row>
    <row r="121" spans="1:21" x14ac:dyDescent="0.35">
      <c r="A121" t="s">
        <v>1196</v>
      </c>
      <c r="B121" t="s">
        <v>1197</v>
      </c>
      <c r="C121" t="s">
        <v>18</v>
      </c>
      <c r="D121" t="str">
        <f>LEFT(C121, FIND("|",C121)-1)</f>
        <v>Computers&amp;Accessories</v>
      </c>
      <c r="E121" t="str">
        <f t="shared" si="4"/>
        <v>Reliable (50+)</v>
      </c>
      <c r="F121" s="3">
        <v>228</v>
      </c>
      <c r="G121" s="3">
        <v>899</v>
      </c>
      <c r="H121" s="3" t="str">
        <f t="shared" si="5"/>
        <v>₹200-500</v>
      </c>
      <c r="I121" s="4">
        <v>0.75</v>
      </c>
      <c r="J121" s="4" t="str">
        <f t="shared" si="6"/>
        <v>71%+</v>
      </c>
      <c r="K121">
        <v>3.8</v>
      </c>
      <c r="L121" s="3">
        <v>132</v>
      </c>
      <c r="M121" s="3" t="str">
        <f t="shared" si="7"/>
        <v>Low (&lt;1k)</v>
      </c>
      <c r="N121" t="s">
        <v>1199</v>
      </c>
      <c r="O121" t="s">
        <v>1200</v>
      </c>
      <c r="P121" t="s">
        <v>1201</v>
      </c>
      <c r="Q121" t="s">
        <v>1202</v>
      </c>
      <c r="R121" t="s">
        <v>1203</v>
      </c>
      <c r="S121" t="s">
        <v>1204</v>
      </c>
      <c r="T121" t="s">
        <v>1205</v>
      </c>
      <c r="U121" t="s">
        <v>1206</v>
      </c>
    </row>
    <row r="122" spans="1:21" x14ac:dyDescent="0.35">
      <c r="A122" t="s">
        <v>1207</v>
      </c>
      <c r="B122" t="s">
        <v>1208</v>
      </c>
      <c r="C122" t="s">
        <v>18</v>
      </c>
      <c r="D122" t="str">
        <f>LEFT(C122, FIND("|",C122)-1)</f>
        <v>Computers&amp;Accessories</v>
      </c>
      <c r="E122" t="str">
        <f t="shared" si="4"/>
        <v>Reliable (50+)</v>
      </c>
      <c r="F122" s="3">
        <v>1599</v>
      </c>
      <c r="G122" s="3">
        <v>1999</v>
      </c>
      <c r="H122" s="3" t="str">
        <f t="shared" si="5"/>
        <v>₹1500+</v>
      </c>
      <c r="I122" s="4">
        <v>0.2</v>
      </c>
      <c r="J122" s="4" t="str">
        <f t="shared" si="6"/>
        <v>0-30%</v>
      </c>
      <c r="K122">
        <v>4.4000000000000004</v>
      </c>
      <c r="L122" s="3">
        <v>1951</v>
      </c>
      <c r="M122" s="3" t="str">
        <f t="shared" si="7"/>
        <v>Medium (1k-10k)</v>
      </c>
      <c r="N122" t="s">
        <v>1209</v>
      </c>
      <c r="O122" t="s">
        <v>1210</v>
      </c>
      <c r="P122" t="s">
        <v>1211</v>
      </c>
      <c r="Q122" t="s">
        <v>1212</v>
      </c>
      <c r="R122" t="s">
        <v>1213</v>
      </c>
      <c r="S122" t="s">
        <v>1214</v>
      </c>
      <c r="T122" t="s">
        <v>1215</v>
      </c>
      <c r="U122" t="s">
        <v>1216</v>
      </c>
    </row>
    <row r="123" spans="1:21" x14ac:dyDescent="0.35">
      <c r="A123" t="s">
        <v>1217</v>
      </c>
      <c r="B123" t="s">
        <v>1218</v>
      </c>
      <c r="C123" t="s">
        <v>522</v>
      </c>
      <c r="D123" t="str">
        <f>LEFT(C123, FIND("|",C123)-1)</f>
        <v>Electronics</v>
      </c>
      <c r="E123" t="str">
        <f t="shared" si="4"/>
        <v>Reliable (50+)</v>
      </c>
      <c r="F123" s="3">
        <v>1499</v>
      </c>
      <c r="G123" s="3">
        <v>3999</v>
      </c>
      <c r="H123" s="3" t="str">
        <f t="shared" si="5"/>
        <v>₹500-1500</v>
      </c>
      <c r="I123" s="4">
        <v>0.63</v>
      </c>
      <c r="J123" s="4" t="str">
        <f t="shared" si="6"/>
        <v>51-70%</v>
      </c>
      <c r="K123">
        <v>3.7</v>
      </c>
      <c r="L123" s="3">
        <v>37</v>
      </c>
      <c r="M123" s="3" t="str">
        <f t="shared" si="7"/>
        <v>Low (&lt;1k)</v>
      </c>
      <c r="N123" t="s">
        <v>1219</v>
      </c>
      <c r="O123" t="s">
        <v>1220</v>
      </c>
      <c r="P123" t="s">
        <v>1221</v>
      </c>
      <c r="Q123" t="s">
        <v>1222</v>
      </c>
      <c r="R123" t="s">
        <v>1223</v>
      </c>
      <c r="S123" t="s">
        <v>1224</v>
      </c>
      <c r="T123" t="s">
        <v>1225</v>
      </c>
      <c r="U123" t="s">
        <v>1226</v>
      </c>
    </row>
    <row r="124" spans="1:21" x14ac:dyDescent="0.35">
      <c r="A124" t="s">
        <v>1227</v>
      </c>
      <c r="B124" t="s">
        <v>1228</v>
      </c>
      <c r="C124" t="s">
        <v>192</v>
      </c>
      <c r="D124" t="str">
        <f>LEFT(C124, FIND("|",C124)-1)</f>
        <v>Electronics</v>
      </c>
      <c r="E124" t="str">
        <f t="shared" si="4"/>
        <v>Reliable (50+)</v>
      </c>
      <c r="F124" s="3">
        <v>8499</v>
      </c>
      <c r="G124" s="3">
        <v>15999</v>
      </c>
      <c r="H124" s="3" t="str">
        <f t="shared" si="5"/>
        <v>₹1500+</v>
      </c>
      <c r="I124" s="4">
        <v>0.47</v>
      </c>
      <c r="J124" s="4" t="str">
        <f t="shared" si="6"/>
        <v>31-50%</v>
      </c>
      <c r="K124">
        <v>4.3</v>
      </c>
      <c r="L124" s="3">
        <v>592</v>
      </c>
      <c r="M124" s="3" t="str">
        <f t="shared" si="7"/>
        <v>Low (&lt;1k)</v>
      </c>
      <c r="N124" t="s">
        <v>1230</v>
      </c>
      <c r="O124" t="s">
        <v>1231</v>
      </c>
      <c r="P124" t="s">
        <v>1232</v>
      </c>
      <c r="Q124" t="s">
        <v>1233</v>
      </c>
      <c r="R124" t="s">
        <v>1234</v>
      </c>
      <c r="S124" t="s">
        <v>1235</v>
      </c>
      <c r="T124" t="s">
        <v>1236</v>
      </c>
      <c r="U124" t="s">
        <v>1237</v>
      </c>
    </row>
    <row r="125" spans="1:21" x14ac:dyDescent="0.35">
      <c r="A125" t="s">
        <v>1238</v>
      </c>
      <c r="B125" t="s">
        <v>1239</v>
      </c>
      <c r="C125" t="s">
        <v>192</v>
      </c>
      <c r="D125" t="str">
        <f>LEFT(C125, FIND("|",C125)-1)</f>
        <v>Electronics</v>
      </c>
      <c r="E125" t="str">
        <f t="shared" si="4"/>
        <v>Reliable (50+)</v>
      </c>
      <c r="F125" s="3">
        <v>20990</v>
      </c>
      <c r="G125" s="3">
        <v>44990</v>
      </c>
      <c r="H125" s="3" t="str">
        <f t="shared" si="5"/>
        <v>₹1500+</v>
      </c>
      <c r="I125" s="4">
        <v>0.53</v>
      </c>
      <c r="J125" s="4" t="str">
        <f t="shared" si="6"/>
        <v>51-70%</v>
      </c>
      <c r="K125">
        <v>4.0999999999999996</v>
      </c>
      <c r="L125" s="3">
        <v>1259</v>
      </c>
      <c r="M125" s="3" t="str">
        <f t="shared" si="7"/>
        <v>Medium (1k-10k)</v>
      </c>
      <c r="N125" t="s">
        <v>1242</v>
      </c>
      <c r="O125" t="s">
        <v>1243</v>
      </c>
      <c r="P125" t="s">
        <v>1244</v>
      </c>
      <c r="Q125" t="s">
        <v>1245</v>
      </c>
      <c r="R125" t="s">
        <v>1246</v>
      </c>
      <c r="S125" t="s">
        <v>1247</v>
      </c>
      <c r="T125" t="s">
        <v>1248</v>
      </c>
      <c r="U125" t="s">
        <v>1249</v>
      </c>
    </row>
    <row r="126" spans="1:21" x14ac:dyDescent="0.35">
      <c r="A126" t="s">
        <v>1250</v>
      </c>
      <c r="B126" t="s">
        <v>1251</v>
      </c>
      <c r="C126" t="s">
        <v>192</v>
      </c>
      <c r="D126" t="str">
        <f>LEFT(C126, FIND("|",C126)-1)</f>
        <v>Electronics</v>
      </c>
      <c r="E126" t="str">
        <f t="shared" si="4"/>
        <v>Reliable (50+)</v>
      </c>
      <c r="F126" s="3">
        <v>32999</v>
      </c>
      <c r="G126" s="3">
        <v>44999</v>
      </c>
      <c r="H126" s="3" t="str">
        <f t="shared" si="5"/>
        <v>₹1500+</v>
      </c>
      <c r="I126" s="4">
        <v>0.27</v>
      </c>
      <c r="J126" s="4" t="str">
        <f t="shared" si="6"/>
        <v>0-30%</v>
      </c>
      <c r="K126">
        <v>4.2</v>
      </c>
      <c r="L126" s="3">
        <v>45238</v>
      </c>
      <c r="M126" s="3" t="str">
        <f t="shared" si="7"/>
        <v>High (10k+)</v>
      </c>
      <c r="N126" t="s">
        <v>1253</v>
      </c>
      <c r="O126" t="s">
        <v>688</v>
      </c>
      <c r="P126" t="s">
        <v>689</v>
      </c>
      <c r="Q126" t="s">
        <v>690</v>
      </c>
      <c r="R126" t="s">
        <v>691</v>
      </c>
      <c r="S126" t="s">
        <v>692</v>
      </c>
      <c r="T126" t="s">
        <v>1254</v>
      </c>
      <c r="U126" t="s">
        <v>1255</v>
      </c>
    </row>
    <row r="127" spans="1:21" x14ac:dyDescent="0.35">
      <c r="A127" t="s">
        <v>1256</v>
      </c>
      <c r="B127" t="s">
        <v>1257</v>
      </c>
      <c r="C127" t="s">
        <v>147</v>
      </c>
      <c r="D127" t="str">
        <f>LEFT(C127, FIND("|",C127)-1)</f>
        <v>Electronics</v>
      </c>
      <c r="E127" t="str">
        <f t="shared" si="4"/>
        <v>Reliable (50+)</v>
      </c>
      <c r="F127" s="3">
        <v>799</v>
      </c>
      <c r="G127" s="3">
        <v>1700</v>
      </c>
      <c r="H127" s="3" t="str">
        <f t="shared" si="5"/>
        <v>₹500-1500</v>
      </c>
      <c r="I127" s="4">
        <v>0.53</v>
      </c>
      <c r="J127" s="4" t="str">
        <f t="shared" si="6"/>
        <v>51-70%</v>
      </c>
      <c r="K127">
        <v>4.0999999999999996</v>
      </c>
      <c r="L127" s="3">
        <v>28638</v>
      </c>
      <c r="M127" s="3" t="str">
        <f t="shared" si="7"/>
        <v>High (10k+)</v>
      </c>
      <c r="N127" t="s">
        <v>1259</v>
      </c>
      <c r="O127" t="s">
        <v>1260</v>
      </c>
      <c r="P127" t="s">
        <v>1261</v>
      </c>
      <c r="Q127" t="s">
        <v>1262</v>
      </c>
      <c r="R127" t="s">
        <v>1263</v>
      </c>
      <c r="S127" t="s">
        <v>1264</v>
      </c>
      <c r="T127" t="s">
        <v>1265</v>
      </c>
      <c r="U127" t="s">
        <v>1266</v>
      </c>
    </row>
    <row r="128" spans="1:21" x14ac:dyDescent="0.35">
      <c r="A128" t="s">
        <v>1267</v>
      </c>
      <c r="B128" t="s">
        <v>1268</v>
      </c>
      <c r="C128" t="s">
        <v>147</v>
      </c>
      <c r="D128" t="str">
        <f>LEFT(C128, FIND("|",C128)-1)</f>
        <v>Electronics</v>
      </c>
      <c r="E128" t="str">
        <f t="shared" si="4"/>
        <v>Reliable (50+)</v>
      </c>
      <c r="F128" s="3">
        <v>229</v>
      </c>
      <c r="G128" s="3">
        <v>595</v>
      </c>
      <c r="H128" s="3" t="str">
        <f t="shared" si="5"/>
        <v>₹200-500</v>
      </c>
      <c r="I128" s="4">
        <v>0.62</v>
      </c>
      <c r="J128" s="4" t="str">
        <f t="shared" si="6"/>
        <v>51-70%</v>
      </c>
      <c r="K128">
        <v>4.3</v>
      </c>
      <c r="L128" s="3">
        <v>12835</v>
      </c>
      <c r="M128" s="3" t="str">
        <f t="shared" si="7"/>
        <v>High (10k+)</v>
      </c>
      <c r="N128" t="s">
        <v>1270</v>
      </c>
      <c r="O128" t="s">
        <v>1271</v>
      </c>
      <c r="P128" t="s">
        <v>1272</v>
      </c>
      <c r="Q128" t="s">
        <v>1273</v>
      </c>
      <c r="R128" t="s">
        <v>1274</v>
      </c>
      <c r="S128" t="s">
        <v>1275</v>
      </c>
      <c r="T128" t="s">
        <v>1276</v>
      </c>
      <c r="U128" t="s">
        <v>1277</v>
      </c>
    </row>
    <row r="129" spans="1:21" x14ac:dyDescent="0.35">
      <c r="A129" t="s">
        <v>1278</v>
      </c>
      <c r="B129" t="s">
        <v>1279</v>
      </c>
      <c r="C129" t="s">
        <v>192</v>
      </c>
      <c r="D129" t="str">
        <f>LEFT(C129, FIND("|",C129)-1)</f>
        <v>Electronics</v>
      </c>
      <c r="E129" t="str">
        <f t="shared" si="4"/>
        <v>Reliable (50+)</v>
      </c>
      <c r="F129" s="3">
        <v>9999</v>
      </c>
      <c r="G129" s="3">
        <v>27990</v>
      </c>
      <c r="H129" s="3" t="str">
        <f t="shared" si="5"/>
        <v>₹1500+</v>
      </c>
      <c r="I129" s="4">
        <v>0.64</v>
      </c>
      <c r="J129" s="4" t="str">
        <f t="shared" si="6"/>
        <v>51-70%</v>
      </c>
      <c r="K129">
        <v>4.2</v>
      </c>
      <c r="L129" s="3">
        <v>1269</v>
      </c>
      <c r="M129" s="3" t="str">
        <f t="shared" si="7"/>
        <v>Medium (1k-10k)</v>
      </c>
      <c r="N129" t="s">
        <v>1282</v>
      </c>
      <c r="O129" t="s">
        <v>1283</v>
      </c>
      <c r="P129" t="s">
        <v>1284</v>
      </c>
      <c r="Q129" t="s">
        <v>1285</v>
      </c>
      <c r="R129" t="s">
        <v>1286</v>
      </c>
      <c r="S129" t="s">
        <v>1287</v>
      </c>
      <c r="T129" t="s">
        <v>1288</v>
      </c>
      <c r="U129" t="s">
        <v>1289</v>
      </c>
    </row>
    <row r="130" spans="1:21" x14ac:dyDescent="0.35">
      <c r="A130" t="s">
        <v>1290</v>
      </c>
      <c r="B130" t="s">
        <v>1291</v>
      </c>
      <c r="C130" t="s">
        <v>522</v>
      </c>
      <c r="D130" t="str">
        <f>LEFT(C130, FIND("|",C130)-1)</f>
        <v>Electronics</v>
      </c>
      <c r="E130" t="str">
        <f t="shared" si="4"/>
        <v>Reliable (50+)</v>
      </c>
      <c r="F130" s="3">
        <v>349</v>
      </c>
      <c r="G130" s="3">
        <v>599</v>
      </c>
      <c r="H130" s="3" t="str">
        <f t="shared" si="5"/>
        <v>₹200-500</v>
      </c>
      <c r="I130" s="4">
        <v>0.42</v>
      </c>
      <c r="J130" s="4" t="str">
        <f t="shared" si="6"/>
        <v>31-50%</v>
      </c>
      <c r="K130">
        <v>4.2</v>
      </c>
      <c r="L130" s="3">
        <v>284</v>
      </c>
      <c r="M130" s="3" t="str">
        <f t="shared" si="7"/>
        <v>Low (&lt;1k)</v>
      </c>
      <c r="N130" t="s">
        <v>1292</v>
      </c>
      <c r="O130" t="s">
        <v>1293</v>
      </c>
      <c r="P130" t="s">
        <v>1294</v>
      </c>
      <c r="Q130" t="s">
        <v>1295</v>
      </c>
      <c r="R130" t="s">
        <v>1296</v>
      </c>
      <c r="S130" t="s">
        <v>1297</v>
      </c>
      <c r="T130" t="s">
        <v>1298</v>
      </c>
      <c r="U130" t="s">
        <v>1299</v>
      </c>
    </row>
    <row r="131" spans="1:21" x14ac:dyDescent="0.35">
      <c r="A131" t="s">
        <v>1300</v>
      </c>
      <c r="B131" t="s">
        <v>1301</v>
      </c>
      <c r="C131" t="s">
        <v>1302</v>
      </c>
      <c r="D131" t="str">
        <f>LEFT(C131, FIND("|",C131)-1)</f>
        <v>Electronics</v>
      </c>
      <c r="E131" t="str">
        <f t="shared" ref="E131:E194" si="8">IF(COUNTIF($D$2:$D$1466,$D131)&lt;10,"Small Sample (&lt;10)",IF(COUNTIF($D$2:$D$1466,$D131)&lt;50,"Caution (10-50)","Reliable (50+)"))</f>
        <v>Reliable (50+)</v>
      </c>
      <c r="F131" s="3">
        <v>489</v>
      </c>
      <c r="G131" s="3">
        <v>1200</v>
      </c>
      <c r="H131" s="3" t="str">
        <f t="shared" ref="H131:H194" si="9">IF(F131&lt;=200,"Under ₹200",IF(F131&lt;=500,"₹200-500",IF(F131&lt;=1500,"₹500-1500","₹1500+")))</f>
        <v>₹200-500</v>
      </c>
      <c r="I131" s="4">
        <v>0.59</v>
      </c>
      <c r="J131" s="4" t="str">
        <f t="shared" ref="J131:J194" si="10">IF(I131&lt;=0.3,"0-30%",IF(I131&lt;=0.5,"31-50%",IF(I131&lt;=0.7,"51-70%","71%+")))</f>
        <v>51-70%</v>
      </c>
      <c r="K131">
        <v>4.4000000000000004</v>
      </c>
      <c r="L131" s="3">
        <v>69538</v>
      </c>
      <c r="M131" s="3" t="str">
        <f t="shared" ref="M131:M194" si="11">IF(L131&lt;1000,"Low (&lt;1k)",IF(L131&lt;=10000,"Medium (1k-10k)","High (10k+)"))</f>
        <v>High (10k+)</v>
      </c>
      <c r="N131" t="s">
        <v>1305</v>
      </c>
      <c r="O131" t="s">
        <v>1306</v>
      </c>
      <c r="P131" t="s">
        <v>1307</v>
      </c>
      <c r="Q131" t="s">
        <v>1308</v>
      </c>
      <c r="R131" t="s">
        <v>1309</v>
      </c>
      <c r="S131" t="s">
        <v>1310</v>
      </c>
      <c r="T131" t="s">
        <v>1311</v>
      </c>
      <c r="U131" t="s">
        <v>1312</v>
      </c>
    </row>
    <row r="132" spans="1:21" x14ac:dyDescent="0.35">
      <c r="A132" t="s">
        <v>1313</v>
      </c>
      <c r="B132" t="s">
        <v>1314</v>
      </c>
      <c r="C132" t="s">
        <v>192</v>
      </c>
      <c r="D132" t="str">
        <f>LEFT(C132, FIND("|",C132)-1)</f>
        <v>Electronics</v>
      </c>
      <c r="E132" t="str">
        <f t="shared" si="8"/>
        <v>Reliable (50+)</v>
      </c>
      <c r="F132" s="3">
        <v>23999</v>
      </c>
      <c r="G132" s="3">
        <v>34990</v>
      </c>
      <c r="H132" s="3" t="str">
        <f t="shared" si="9"/>
        <v>₹1500+</v>
      </c>
      <c r="I132" s="4">
        <v>0.31</v>
      </c>
      <c r="J132" s="4" t="str">
        <f t="shared" si="10"/>
        <v>31-50%</v>
      </c>
      <c r="K132">
        <v>4.3</v>
      </c>
      <c r="L132" s="3">
        <v>4703</v>
      </c>
      <c r="M132" s="3" t="str">
        <f t="shared" si="11"/>
        <v>Medium (1k-10k)</v>
      </c>
      <c r="N132" t="s">
        <v>905</v>
      </c>
      <c r="O132" t="s">
        <v>281</v>
      </c>
      <c r="P132" t="s">
        <v>282</v>
      </c>
      <c r="Q132" t="s">
        <v>283</v>
      </c>
      <c r="R132" t="s">
        <v>284</v>
      </c>
      <c r="S132" t="s">
        <v>13898</v>
      </c>
      <c r="T132" t="s">
        <v>1317</v>
      </c>
      <c r="U132" t="s">
        <v>1318</v>
      </c>
    </row>
    <row r="133" spans="1:21" x14ac:dyDescent="0.35">
      <c r="A133" t="s">
        <v>1319</v>
      </c>
      <c r="B133" t="s">
        <v>1320</v>
      </c>
      <c r="C133" t="s">
        <v>18</v>
      </c>
      <c r="D133" t="str">
        <f>LEFT(C133, FIND("|",C133)-1)</f>
        <v>Computers&amp;Accessories</v>
      </c>
      <c r="E133" t="str">
        <f t="shared" si="8"/>
        <v>Reliable (50+)</v>
      </c>
      <c r="F133" s="3">
        <v>399</v>
      </c>
      <c r="G133" s="3">
        <v>999</v>
      </c>
      <c r="H133" s="3" t="str">
        <f t="shared" si="9"/>
        <v>₹200-500</v>
      </c>
      <c r="I133" s="4">
        <v>0.6</v>
      </c>
      <c r="J133" s="4" t="str">
        <f t="shared" si="10"/>
        <v>51-70%</v>
      </c>
      <c r="K133">
        <v>4.3</v>
      </c>
      <c r="L133" s="3">
        <v>2806</v>
      </c>
      <c r="M133" s="3" t="str">
        <f t="shared" si="11"/>
        <v>Medium (1k-10k)</v>
      </c>
      <c r="N133" t="s">
        <v>1321</v>
      </c>
      <c r="O133" t="s">
        <v>1074</v>
      </c>
      <c r="P133" t="s">
        <v>1075</v>
      </c>
      <c r="Q133" t="s">
        <v>1076</v>
      </c>
      <c r="R133" t="s">
        <v>1077</v>
      </c>
      <c r="S133" t="s">
        <v>1078</v>
      </c>
      <c r="T133" t="s">
        <v>1322</v>
      </c>
      <c r="U133" t="s">
        <v>1323</v>
      </c>
    </row>
    <row r="134" spans="1:21" x14ac:dyDescent="0.35">
      <c r="A134" t="s">
        <v>1324</v>
      </c>
      <c r="B134" t="s">
        <v>1325</v>
      </c>
      <c r="C134" t="s">
        <v>1326</v>
      </c>
      <c r="D134" t="str">
        <f>LEFT(C134, FIND("|",C134)-1)</f>
        <v>Electronics</v>
      </c>
      <c r="E134" t="str">
        <f t="shared" si="8"/>
        <v>Reliable (50+)</v>
      </c>
      <c r="F134" s="3">
        <v>349</v>
      </c>
      <c r="G134" s="3">
        <v>1299</v>
      </c>
      <c r="H134" s="3" t="str">
        <f t="shared" si="9"/>
        <v>₹200-500</v>
      </c>
      <c r="I134" s="4">
        <v>0.73</v>
      </c>
      <c r="J134" s="4" t="str">
        <f t="shared" si="10"/>
        <v>71%+</v>
      </c>
      <c r="K134">
        <v>4</v>
      </c>
      <c r="L134" s="3">
        <v>3295</v>
      </c>
      <c r="M134" s="3" t="str">
        <f t="shared" si="11"/>
        <v>Medium (1k-10k)</v>
      </c>
      <c r="N134" t="s">
        <v>1327</v>
      </c>
      <c r="O134" t="s">
        <v>1328</v>
      </c>
      <c r="P134" t="s">
        <v>1329</v>
      </c>
      <c r="Q134" t="s">
        <v>1330</v>
      </c>
      <c r="R134" t="s">
        <v>1331</v>
      </c>
      <c r="S134" t="s">
        <v>1332</v>
      </c>
      <c r="T134" t="s">
        <v>1333</v>
      </c>
      <c r="U134" t="s">
        <v>1334</v>
      </c>
    </row>
    <row r="135" spans="1:21" x14ac:dyDescent="0.35">
      <c r="A135" t="s">
        <v>1335</v>
      </c>
      <c r="B135" t="s">
        <v>1336</v>
      </c>
      <c r="C135" t="s">
        <v>18</v>
      </c>
      <c r="D135" t="str">
        <f>LEFT(C135, FIND("|",C135)-1)</f>
        <v>Computers&amp;Accessories</v>
      </c>
      <c r="E135" t="str">
        <f t="shared" si="8"/>
        <v>Reliable (50+)</v>
      </c>
      <c r="F135" s="3">
        <v>179</v>
      </c>
      <c r="G135" s="3">
        <v>299</v>
      </c>
      <c r="H135" s="3" t="str">
        <f t="shared" si="9"/>
        <v>Under ₹200</v>
      </c>
      <c r="I135" s="4">
        <v>0.4</v>
      </c>
      <c r="J135" s="4" t="str">
        <f t="shared" si="10"/>
        <v>31-50%</v>
      </c>
      <c r="K135">
        <v>3.9</v>
      </c>
      <c r="L135" s="3">
        <v>81</v>
      </c>
      <c r="M135" s="3" t="str">
        <f t="shared" si="11"/>
        <v>Low (&lt;1k)</v>
      </c>
      <c r="N135" t="s">
        <v>1337</v>
      </c>
      <c r="O135" t="s">
        <v>1338</v>
      </c>
      <c r="P135" t="s">
        <v>1339</v>
      </c>
      <c r="Q135" t="s">
        <v>1340</v>
      </c>
      <c r="R135" t="s">
        <v>1341</v>
      </c>
      <c r="S135" t="s">
        <v>1342</v>
      </c>
      <c r="T135" t="s">
        <v>1343</v>
      </c>
      <c r="U135" t="s">
        <v>1344</v>
      </c>
    </row>
    <row r="136" spans="1:21" x14ac:dyDescent="0.35">
      <c r="A136" t="s">
        <v>1345</v>
      </c>
      <c r="B136" t="s">
        <v>1346</v>
      </c>
      <c r="C136" t="s">
        <v>18</v>
      </c>
      <c r="D136" t="str">
        <f>LEFT(C136, FIND("|",C136)-1)</f>
        <v>Computers&amp;Accessories</v>
      </c>
      <c r="E136" t="str">
        <f t="shared" si="8"/>
        <v>Reliable (50+)</v>
      </c>
      <c r="F136" s="3">
        <v>689</v>
      </c>
      <c r="G136" s="3">
        <v>1500</v>
      </c>
      <c r="H136" s="3" t="str">
        <f t="shared" si="9"/>
        <v>₹500-1500</v>
      </c>
      <c r="I136" s="4">
        <v>0.54</v>
      </c>
      <c r="J136" s="4" t="str">
        <f t="shared" si="10"/>
        <v>51-70%</v>
      </c>
      <c r="K136">
        <v>4.2</v>
      </c>
      <c r="L136" s="3">
        <v>42301</v>
      </c>
      <c r="M136" s="3" t="str">
        <f t="shared" si="11"/>
        <v>High (10k+)</v>
      </c>
      <c r="N136" t="s">
        <v>1349</v>
      </c>
      <c r="O136" t="s">
        <v>1350</v>
      </c>
      <c r="P136" t="s">
        <v>1351</v>
      </c>
      <c r="Q136" t="s">
        <v>1352</v>
      </c>
      <c r="R136" t="s">
        <v>1353</v>
      </c>
      <c r="S136" t="s">
        <v>1354</v>
      </c>
      <c r="T136" t="s">
        <v>1355</v>
      </c>
      <c r="U136" t="s">
        <v>1356</v>
      </c>
    </row>
    <row r="137" spans="1:21" x14ac:dyDescent="0.35">
      <c r="A137" t="s">
        <v>1357</v>
      </c>
      <c r="B137" t="s">
        <v>1358</v>
      </c>
      <c r="C137" t="s">
        <v>192</v>
      </c>
      <c r="D137" t="str">
        <f>LEFT(C137, FIND("|",C137)-1)</f>
        <v>Electronics</v>
      </c>
      <c r="E137" t="str">
        <f t="shared" si="8"/>
        <v>Reliable (50+)</v>
      </c>
      <c r="F137" s="3">
        <v>30990</v>
      </c>
      <c r="G137" s="3">
        <v>49990</v>
      </c>
      <c r="H137" s="3" t="str">
        <f t="shared" si="9"/>
        <v>₹1500+</v>
      </c>
      <c r="I137" s="4">
        <v>0.38</v>
      </c>
      <c r="J137" s="4" t="str">
        <f t="shared" si="10"/>
        <v>31-50%</v>
      </c>
      <c r="K137">
        <v>4.3</v>
      </c>
      <c r="L137" s="3">
        <v>1376</v>
      </c>
      <c r="M137" s="3" t="str">
        <f t="shared" si="11"/>
        <v>Medium (1k-10k)</v>
      </c>
      <c r="N137" t="s">
        <v>1360</v>
      </c>
      <c r="O137" t="s">
        <v>1361</v>
      </c>
      <c r="P137" t="s">
        <v>1362</v>
      </c>
      <c r="Q137" t="s">
        <v>1363</v>
      </c>
      <c r="R137" t="s">
        <v>1364</v>
      </c>
      <c r="S137" t="s">
        <v>1365</v>
      </c>
      <c r="T137" t="s">
        <v>1366</v>
      </c>
      <c r="U137" t="s">
        <v>1367</v>
      </c>
    </row>
    <row r="138" spans="1:21" x14ac:dyDescent="0.35">
      <c r="A138" t="s">
        <v>1368</v>
      </c>
      <c r="B138" t="s">
        <v>1369</v>
      </c>
      <c r="C138" t="s">
        <v>18</v>
      </c>
      <c r="D138" t="str">
        <f>LEFT(C138, FIND("|",C138)-1)</f>
        <v>Computers&amp;Accessories</v>
      </c>
      <c r="E138" t="str">
        <f t="shared" si="8"/>
        <v>Reliable (50+)</v>
      </c>
      <c r="F138" s="3">
        <v>249</v>
      </c>
      <c r="G138" s="3">
        <v>931</v>
      </c>
      <c r="H138" s="3" t="str">
        <f t="shared" si="9"/>
        <v>₹200-500</v>
      </c>
      <c r="I138" s="4">
        <v>0.73</v>
      </c>
      <c r="J138" s="4" t="str">
        <f t="shared" si="10"/>
        <v>71%+</v>
      </c>
      <c r="K138">
        <v>3.9</v>
      </c>
      <c r="L138" s="3">
        <v>1075</v>
      </c>
      <c r="M138" s="3" t="str">
        <f t="shared" si="11"/>
        <v>Medium (1k-10k)</v>
      </c>
      <c r="N138" t="s">
        <v>1371</v>
      </c>
      <c r="O138" t="s">
        <v>388</v>
      </c>
      <c r="P138" t="s">
        <v>389</v>
      </c>
      <c r="Q138" t="s">
        <v>390</v>
      </c>
      <c r="R138" t="s">
        <v>391</v>
      </c>
      <c r="S138" t="s">
        <v>392</v>
      </c>
      <c r="T138" t="s">
        <v>1372</v>
      </c>
      <c r="U138" t="s">
        <v>1373</v>
      </c>
    </row>
    <row r="139" spans="1:21" x14ac:dyDescent="0.35">
      <c r="A139" t="s">
        <v>1374</v>
      </c>
      <c r="B139" t="s">
        <v>1375</v>
      </c>
      <c r="C139" t="s">
        <v>147</v>
      </c>
      <c r="D139" t="str">
        <f>LEFT(C139, FIND("|",C139)-1)</f>
        <v>Electronics</v>
      </c>
      <c r="E139" t="str">
        <f t="shared" si="8"/>
        <v>Reliable (50+)</v>
      </c>
      <c r="F139" s="3">
        <v>999</v>
      </c>
      <c r="G139" s="3">
        <v>2399</v>
      </c>
      <c r="H139" s="3" t="str">
        <f t="shared" si="9"/>
        <v>₹500-1500</v>
      </c>
      <c r="I139" s="4">
        <v>0.57999999999999996</v>
      </c>
      <c r="J139" s="4" t="str">
        <f t="shared" si="10"/>
        <v>51-70%</v>
      </c>
      <c r="K139">
        <v>4.5999999999999996</v>
      </c>
      <c r="L139" s="3">
        <v>3664</v>
      </c>
      <c r="M139" s="3" t="str">
        <f t="shared" si="11"/>
        <v>Medium (1k-10k)</v>
      </c>
      <c r="N139" t="s">
        <v>1377</v>
      </c>
      <c r="O139" t="s">
        <v>1378</v>
      </c>
      <c r="P139" t="s">
        <v>1379</v>
      </c>
      <c r="Q139" t="s">
        <v>1380</v>
      </c>
      <c r="R139" t="s">
        <v>1381</v>
      </c>
      <c r="S139" t="s">
        <v>1382</v>
      </c>
      <c r="T139" t="s">
        <v>1383</v>
      </c>
      <c r="U139" t="s">
        <v>1384</v>
      </c>
    </row>
    <row r="140" spans="1:21" x14ac:dyDescent="0.35">
      <c r="A140" t="s">
        <v>1385</v>
      </c>
      <c r="B140" t="s">
        <v>1386</v>
      </c>
      <c r="C140" t="s">
        <v>522</v>
      </c>
      <c r="D140" t="str">
        <f>LEFT(C140, FIND("|",C140)-1)</f>
        <v>Electronics</v>
      </c>
      <c r="E140" t="str">
        <f t="shared" si="8"/>
        <v>Reliable (50+)</v>
      </c>
      <c r="F140" s="3">
        <v>399</v>
      </c>
      <c r="G140" s="3">
        <v>399</v>
      </c>
      <c r="H140" s="3" t="str">
        <f t="shared" si="9"/>
        <v>₹200-500</v>
      </c>
      <c r="I140" s="4">
        <v>0</v>
      </c>
      <c r="J140" s="4" t="str">
        <f t="shared" si="10"/>
        <v>0-30%</v>
      </c>
      <c r="K140">
        <v>3.9</v>
      </c>
      <c r="L140" s="3">
        <v>1951</v>
      </c>
      <c r="M140" s="3" t="str">
        <f t="shared" si="11"/>
        <v>Medium (1k-10k)</v>
      </c>
      <c r="N140" t="s">
        <v>1387</v>
      </c>
      <c r="O140" t="s">
        <v>1388</v>
      </c>
      <c r="P140" t="s">
        <v>1389</v>
      </c>
      <c r="Q140" t="s">
        <v>1390</v>
      </c>
      <c r="R140" t="s">
        <v>1391</v>
      </c>
      <c r="S140" t="s">
        <v>1392</v>
      </c>
      <c r="T140" t="s">
        <v>1393</v>
      </c>
      <c r="U140" t="s">
        <v>1394</v>
      </c>
    </row>
    <row r="141" spans="1:21" x14ac:dyDescent="0.35">
      <c r="A141" t="s">
        <v>1395</v>
      </c>
      <c r="B141" t="s">
        <v>1396</v>
      </c>
      <c r="C141" t="s">
        <v>18</v>
      </c>
      <c r="D141" t="str">
        <f>LEFT(C141, FIND("|",C141)-1)</f>
        <v>Computers&amp;Accessories</v>
      </c>
      <c r="E141" t="str">
        <f t="shared" si="8"/>
        <v>Reliable (50+)</v>
      </c>
      <c r="F141" s="3">
        <v>349</v>
      </c>
      <c r="G141" s="3">
        <v>699</v>
      </c>
      <c r="H141" s="3" t="str">
        <f t="shared" si="9"/>
        <v>₹200-500</v>
      </c>
      <c r="I141" s="4">
        <v>0.5</v>
      </c>
      <c r="J141" s="4" t="str">
        <f t="shared" si="10"/>
        <v>31-50%</v>
      </c>
      <c r="K141">
        <v>4.3</v>
      </c>
      <c r="L141" s="3">
        <v>20850</v>
      </c>
      <c r="M141" s="3" t="str">
        <f t="shared" si="11"/>
        <v>High (10k+)</v>
      </c>
      <c r="N141" t="s">
        <v>1397</v>
      </c>
      <c r="O141" t="s">
        <v>334</v>
      </c>
      <c r="P141" t="s">
        <v>335</v>
      </c>
      <c r="Q141" t="s">
        <v>336</v>
      </c>
      <c r="R141" t="s">
        <v>337</v>
      </c>
      <c r="S141" t="s">
        <v>338</v>
      </c>
      <c r="T141" t="s">
        <v>1398</v>
      </c>
      <c r="U141" t="s">
        <v>1399</v>
      </c>
    </row>
    <row r="142" spans="1:21" x14ac:dyDescent="0.35">
      <c r="A142" t="s">
        <v>1400</v>
      </c>
      <c r="B142" t="s">
        <v>1401</v>
      </c>
      <c r="C142" t="s">
        <v>18</v>
      </c>
      <c r="D142" t="str">
        <f>LEFT(C142, FIND("|",C142)-1)</f>
        <v>Computers&amp;Accessories</v>
      </c>
      <c r="E142" t="str">
        <f t="shared" si="8"/>
        <v>Reliable (50+)</v>
      </c>
      <c r="F142" s="3">
        <v>399</v>
      </c>
      <c r="G142" s="3">
        <v>1099</v>
      </c>
      <c r="H142" s="3" t="str">
        <f t="shared" si="9"/>
        <v>₹200-500</v>
      </c>
      <c r="I142" s="4">
        <v>0.64</v>
      </c>
      <c r="J142" s="4" t="str">
        <f t="shared" si="10"/>
        <v>51-70%</v>
      </c>
      <c r="K142">
        <v>4.0999999999999996</v>
      </c>
      <c r="L142" s="3">
        <v>2685</v>
      </c>
      <c r="M142" s="3" t="str">
        <f t="shared" si="11"/>
        <v>Medium (1k-10k)</v>
      </c>
      <c r="N142" t="s">
        <v>1402</v>
      </c>
      <c r="O142" t="s">
        <v>1403</v>
      </c>
      <c r="P142" t="s">
        <v>1404</v>
      </c>
      <c r="Q142" t="s">
        <v>1405</v>
      </c>
      <c r="R142" t="s">
        <v>1406</v>
      </c>
      <c r="S142" t="s">
        <v>1407</v>
      </c>
      <c r="T142" t="s">
        <v>1408</v>
      </c>
      <c r="U142" t="s">
        <v>1409</v>
      </c>
    </row>
    <row r="143" spans="1:21" x14ac:dyDescent="0.35">
      <c r="A143" t="s">
        <v>1410</v>
      </c>
      <c r="B143" t="s">
        <v>1411</v>
      </c>
      <c r="C143" t="s">
        <v>113</v>
      </c>
      <c r="D143" t="str">
        <f>LEFT(C143, FIND("|",C143)-1)</f>
        <v>Computers&amp;Accessories</v>
      </c>
      <c r="E143" t="str">
        <f t="shared" si="8"/>
        <v>Reliable (50+)</v>
      </c>
      <c r="F143" s="3">
        <v>1699</v>
      </c>
      <c r="G143" s="3">
        <v>2999</v>
      </c>
      <c r="H143" s="3" t="str">
        <f t="shared" si="9"/>
        <v>₹1500+</v>
      </c>
      <c r="I143" s="4">
        <v>0.43</v>
      </c>
      <c r="J143" s="4" t="str">
        <f t="shared" si="10"/>
        <v>31-50%</v>
      </c>
      <c r="K143">
        <v>4.4000000000000004</v>
      </c>
      <c r="L143" s="3">
        <v>24780</v>
      </c>
      <c r="M143" s="3" t="str">
        <f t="shared" si="11"/>
        <v>High (10k+)</v>
      </c>
      <c r="N143" t="s">
        <v>1413</v>
      </c>
      <c r="O143" t="s">
        <v>547</v>
      </c>
      <c r="P143" t="s">
        <v>548</v>
      </c>
      <c r="Q143" t="s">
        <v>549</v>
      </c>
      <c r="R143" t="s">
        <v>550</v>
      </c>
      <c r="S143" t="s">
        <v>551</v>
      </c>
      <c r="T143" t="s">
        <v>1414</v>
      </c>
      <c r="U143" t="s">
        <v>1415</v>
      </c>
    </row>
    <row r="144" spans="1:21" x14ac:dyDescent="0.35">
      <c r="A144" t="s">
        <v>1416</v>
      </c>
      <c r="B144" t="s">
        <v>1417</v>
      </c>
      <c r="C144" t="s">
        <v>522</v>
      </c>
      <c r="D144" t="str">
        <f>LEFT(C144, FIND("|",C144)-1)</f>
        <v>Electronics</v>
      </c>
      <c r="E144" t="str">
        <f t="shared" si="8"/>
        <v>Reliable (50+)</v>
      </c>
      <c r="F144" s="3">
        <v>655</v>
      </c>
      <c r="G144" s="3">
        <v>1099</v>
      </c>
      <c r="H144" s="3" t="str">
        <f t="shared" si="9"/>
        <v>₹500-1500</v>
      </c>
      <c r="I144" s="4">
        <v>0.4</v>
      </c>
      <c r="J144" s="4" t="str">
        <f t="shared" si="10"/>
        <v>31-50%</v>
      </c>
      <c r="K144">
        <v>3.2</v>
      </c>
      <c r="L144" s="3">
        <v>285</v>
      </c>
      <c r="M144" s="3" t="str">
        <f t="shared" si="11"/>
        <v>Low (&lt;1k)</v>
      </c>
      <c r="N144" t="s">
        <v>1419</v>
      </c>
      <c r="O144" t="s">
        <v>1420</v>
      </c>
      <c r="P144" t="s">
        <v>1421</v>
      </c>
      <c r="Q144" t="s">
        <v>1422</v>
      </c>
      <c r="R144" t="s">
        <v>1423</v>
      </c>
      <c r="S144" t="s">
        <v>1424</v>
      </c>
      <c r="T144" t="s">
        <v>1425</v>
      </c>
      <c r="U144" t="s">
        <v>1426</v>
      </c>
    </row>
    <row r="145" spans="1:21" x14ac:dyDescent="0.35">
      <c r="A145" t="s">
        <v>1427</v>
      </c>
      <c r="B145" t="s">
        <v>1428</v>
      </c>
      <c r="C145" t="s">
        <v>113</v>
      </c>
      <c r="D145" t="str">
        <f>LEFT(C145, FIND("|",C145)-1)</f>
        <v>Computers&amp;Accessories</v>
      </c>
      <c r="E145" t="str">
        <f t="shared" si="8"/>
        <v>Reliable (50+)</v>
      </c>
      <c r="F145" s="3">
        <v>749</v>
      </c>
      <c r="G145" s="3">
        <v>1339</v>
      </c>
      <c r="H145" s="3" t="str">
        <f t="shared" si="9"/>
        <v>₹500-1500</v>
      </c>
      <c r="I145" s="4">
        <v>0.44</v>
      </c>
      <c r="J145" s="4" t="str">
        <f t="shared" si="10"/>
        <v>31-50%</v>
      </c>
      <c r="K145">
        <v>4.2</v>
      </c>
      <c r="L145" s="3">
        <v>179692</v>
      </c>
      <c r="M145" s="3" t="str">
        <f t="shared" si="11"/>
        <v>High (10k+)</v>
      </c>
      <c r="N145" t="s">
        <v>1431</v>
      </c>
      <c r="O145" t="s">
        <v>116</v>
      </c>
      <c r="P145" t="s">
        <v>117</v>
      </c>
      <c r="Q145" t="s">
        <v>118</v>
      </c>
      <c r="R145" t="s">
        <v>119</v>
      </c>
      <c r="S145" t="s">
        <v>120</v>
      </c>
      <c r="T145" t="s">
        <v>1432</v>
      </c>
      <c r="U145" t="s">
        <v>1433</v>
      </c>
    </row>
    <row r="146" spans="1:21" x14ac:dyDescent="0.35">
      <c r="A146" t="s">
        <v>1434</v>
      </c>
      <c r="B146" t="s">
        <v>1435</v>
      </c>
      <c r="C146" t="s">
        <v>192</v>
      </c>
      <c r="D146" t="str">
        <f>LEFT(C146, FIND("|",C146)-1)</f>
        <v>Electronics</v>
      </c>
      <c r="E146" t="str">
        <f t="shared" si="8"/>
        <v>Reliable (50+)</v>
      </c>
      <c r="F146" s="3">
        <v>9999</v>
      </c>
      <c r="G146" s="3">
        <v>12999</v>
      </c>
      <c r="H146" s="3" t="str">
        <f t="shared" si="9"/>
        <v>₹1500+</v>
      </c>
      <c r="I146" s="4">
        <v>0.23</v>
      </c>
      <c r="J146" s="4" t="str">
        <f t="shared" si="10"/>
        <v>0-30%</v>
      </c>
      <c r="K146">
        <v>4.2</v>
      </c>
      <c r="L146" s="3">
        <v>6088</v>
      </c>
      <c r="M146" s="3" t="str">
        <f t="shared" si="11"/>
        <v>Medium (1k-10k)</v>
      </c>
      <c r="N146" t="s">
        <v>1436</v>
      </c>
      <c r="O146" t="s">
        <v>1437</v>
      </c>
      <c r="P146" t="s">
        <v>1438</v>
      </c>
      <c r="Q146" t="s">
        <v>1439</v>
      </c>
      <c r="R146" t="s">
        <v>1440</v>
      </c>
      <c r="S146" t="s">
        <v>1441</v>
      </c>
      <c r="T146" t="s">
        <v>1442</v>
      </c>
      <c r="U146" t="s">
        <v>1443</v>
      </c>
    </row>
    <row r="147" spans="1:21" x14ac:dyDescent="0.35">
      <c r="A147" t="s">
        <v>1444</v>
      </c>
      <c r="B147" t="s">
        <v>1445</v>
      </c>
      <c r="C147" t="s">
        <v>522</v>
      </c>
      <c r="D147" t="str">
        <f>LEFT(C147, FIND("|",C147)-1)</f>
        <v>Electronics</v>
      </c>
      <c r="E147" t="str">
        <f t="shared" si="8"/>
        <v>Reliable (50+)</v>
      </c>
      <c r="F147" s="3">
        <v>195</v>
      </c>
      <c r="G147" s="3">
        <v>499</v>
      </c>
      <c r="H147" s="3" t="str">
        <f t="shared" si="9"/>
        <v>Under ₹200</v>
      </c>
      <c r="I147" s="4">
        <v>0.61</v>
      </c>
      <c r="J147" s="4" t="str">
        <f t="shared" si="10"/>
        <v>51-70%</v>
      </c>
      <c r="K147">
        <v>3.7</v>
      </c>
      <c r="L147" s="3">
        <v>1383</v>
      </c>
      <c r="M147" s="3" t="str">
        <f t="shared" si="11"/>
        <v>Medium (1k-10k)</v>
      </c>
      <c r="N147" t="s">
        <v>1447</v>
      </c>
      <c r="O147" t="s">
        <v>1448</v>
      </c>
      <c r="P147" t="s">
        <v>1449</v>
      </c>
      <c r="Q147" t="s">
        <v>1450</v>
      </c>
      <c r="R147" t="s">
        <v>1451</v>
      </c>
      <c r="S147" t="s">
        <v>1452</v>
      </c>
      <c r="T147" t="s">
        <v>1453</v>
      </c>
      <c r="U147" t="s">
        <v>1454</v>
      </c>
    </row>
    <row r="148" spans="1:21" x14ac:dyDescent="0.35">
      <c r="A148" t="s">
        <v>1455</v>
      </c>
      <c r="B148" t="s">
        <v>1456</v>
      </c>
      <c r="C148" t="s">
        <v>18</v>
      </c>
      <c r="D148" t="str">
        <f>LEFT(C148, FIND("|",C148)-1)</f>
        <v>Computers&amp;Accessories</v>
      </c>
      <c r="E148" t="str">
        <f t="shared" si="8"/>
        <v>Reliable (50+)</v>
      </c>
      <c r="F148" s="3">
        <v>999</v>
      </c>
      <c r="G148" s="3">
        <v>2100</v>
      </c>
      <c r="H148" s="3" t="str">
        <f t="shared" si="9"/>
        <v>₹500-1500</v>
      </c>
      <c r="I148" s="4">
        <v>0.52</v>
      </c>
      <c r="J148" s="4" t="str">
        <f t="shared" si="10"/>
        <v>51-70%</v>
      </c>
      <c r="K148">
        <v>4.5</v>
      </c>
      <c r="L148" s="3">
        <v>5492</v>
      </c>
      <c r="M148" s="3" t="str">
        <f t="shared" si="11"/>
        <v>Medium (1k-10k)</v>
      </c>
      <c r="N148" t="s">
        <v>563</v>
      </c>
      <c r="O148" t="s">
        <v>1457</v>
      </c>
      <c r="P148" t="s">
        <v>1458</v>
      </c>
      <c r="Q148" t="s">
        <v>1459</v>
      </c>
      <c r="R148" t="s">
        <v>1460</v>
      </c>
      <c r="S148" t="s">
        <v>1461</v>
      </c>
      <c r="T148" t="s">
        <v>1462</v>
      </c>
      <c r="U148" t="s">
        <v>1463</v>
      </c>
    </row>
    <row r="149" spans="1:21" x14ac:dyDescent="0.35">
      <c r="A149" t="s">
        <v>1464</v>
      </c>
      <c r="B149" t="s">
        <v>1465</v>
      </c>
      <c r="C149" t="s">
        <v>18</v>
      </c>
      <c r="D149" t="str">
        <f>LEFT(C149, FIND("|",C149)-1)</f>
        <v>Computers&amp;Accessories</v>
      </c>
      <c r="E149" t="str">
        <f t="shared" si="8"/>
        <v>Reliable (50+)</v>
      </c>
      <c r="F149" s="3">
        <v>499</v>
      </c>
      <c r="G149" s="3">
        <v>899</v>
      </c>
      <c r="H149" s="3" t="str">
        <f t="shared" si="9"/>
        <v>₹200-500</v>
      </c>
      <c r="I149" s="4">
        <v>0.44</v>
      </c>
      <c r="J149" s="4" t="str">
        <f t="shared" si="10"/>
        <v>31-50%</v>
      </c>
      <c r="K149">
        <v>4.2</v>
      </c>
      <c r="L149" s="3">
        <v>919</v>
      </c>
      <c r="M149" s="3" t="str">
        <f t="shared" si="11"/>
        <v>Low (&lt;1k)</v>
      </c>
      <c r="N149" t="s">
        <v>1466</v>
      </c>
      <c r="O149" t="s">
        <v>1467</v>
      </c>
      <c r="P149" t="s">
        <v>1468</v>
      </c>
      <c r="Q149" t="s">
        <v>1469</v>
      </c>
      <c r="R149" t="s">
        <v>1470</v>
      </c>
      <c r="S149" t="s">
        <v>1471</v>
      </c>
      <c r="T149" t="s">
        <v>1472</v>
      </c>
      <c r="U149" t="s">
        <v>1473</v>
      </c>
    </row>
    <row r="150" spans="1:21" x14ac:dyDescent="0.35">
      <c r="A150" t="s">
        <v>1474</v>
      </c>
      <c r="B150" t="s">
        <v>1475</v>
      </c>
      <c r="C150" t="s">
        <v>1476</v>
      </c>
      <c r="D150" t="str">
        <f>LEFT(C150, FIND("|",C150)-1)</f>
        <v>Electronics</v>
      </c>
      <c r="E150" t="str">
        <f t="shared" si="8"/>
        <v>Reliable (50+)</v>
      </c>
      <c r="F150" s="3">
        <v>416</v>
      </c>
      <c r="G150" s="3">
        <v>599</v>
      </c>
      <c r="H150" s="3" t="str">
        <f t="shared" si="9"/>
        <v>₹200-500</v>
      </c>
      <c r="I150" s="4">
        <v>0.31</v>
      </c>
      <c r="J150" s="4" t="str">
        <f t="shared" si="10"/>
        <v>31-50%</v>
      </c>
      <c r="K150">
        <v>4.2</v>
      </c>
      <c r="L150" s="3">
        <v>30023</v>
      </c>
      <c r="M150" s="3" t="str">
        <f t="shared" si="11"/>
        <v>High (10k+)</v>
      </c>
      <c r="N150" t="s">
        <v>1478</v>
      </c>
      <c r="O150" t="s">
        <v>1479</v>
      </c>
      <c r="P150" t="s">
        <v>1480</v>
      </c>
      <c r="Q150" t="s">
        <v>1481</v>
      </c>
      <c r="R150" t="s">
        <v>1482</v>
      </c>
      <c r="S150" t="s">
        <v>1483</v>
      </c>
      <c r="T150" t="s">
        <v>1484</v>
      </c>
      <c r="U150" t="s">
        <v>1485</v>
      </c>
    </row>
    <row r="151" spans="1:21" x14ac:dyDescent="0.35">
      <c r="A151" t="s">
        <v>1486</v>
      </c>
      <c r="B151" t="s">
        <v>1487</v>
      </c>
      <c r="C151" t="s">
        <v>18</v>
      </c>
      <c r="D151" t="str">
        <f>LEFT(C151, FIND("|",C151)-1)</f>
        <v>Computers&amp;Accessories</v>
      </c>
      <c r="E151" t="str">
        <f t="shared" si="8"/>
        <v>Reliable (50+)</v>
      </c>
      <c r="F151" s="3">
        <v>368</v>
      </c>
      <c r="G151" s="3">
        <v>699</v>
      </c>
      <c r="H151" s="3" t="str">
        <f t="shared" si="9"/>
        <v>₹200-500</v>
      </c>
      <c r="I151" s="4">
        <v>0.47</v>
      </c>
      <c r="J151" s="4" t="str">
        <f t="shared" si="10"/>
        <v>31-50%</v>
      </c>
      <c r="K151">
        <v>4.2</v>
      </c>
      <c r="L151" s="3">
        <v>387</v>
      </c>
      <c r="M151" s="3" t="str">
        <f t="shared" si="11"/>
        <v>Low (&lt;1k)</v>
      </c>
      <c r="N151" t="s">
        <v>1489</v>
      </c>
      <c r="O151" t="s">
        <v>1490</v>
      </c>
      <c r="P151" t="s">
        <v>1491</v>
      </c>
      <c r="Q151" t="s">
        <v>1492</v>
      </c>
      <c r="R151" t="s">
        <v>1493</v>
      </c>
      <c r="S151" t="s">
        <v>1494</v>
      </c>
      <c r="T151" t="s">
        <v>1495</v>
      </c>
      <c r="U151" t="s">
        <v>1496</v>
      </c>
    </row>
    <row r="152" spans="1:21" x14ac:dyDescent="0.35">
      <c r="A152" t="s">
        <v>1497</v>
      </c>
      <c r="B152" t="s">
        <v>1498</v>
      </c>
      <c r="C152" t="s">
        <v>192</v>
      </c>
      <c r="D152" t="str">
        <f>LEFT(C152, FIND("|",C152)-1)</f>
        <v>Electronics</v>
      </c>
      <c r="E152" t="str">
        <f t="shared" si="8"/>
        <v>Reliable (50+)</v>
      </c>
      <c r="F152" s="3">
        <v>29990</v>
      </c>
      <c r="G152" s="3">
        <v>65000</v>
      </c>
      <c r="H152" s="3" t="str">
        <f t="shared" si="9"/>
        <v>₹1500+</v>
      </c>
      <c r="I152" s="4">
        <v>0.54</v>
      </c>
      <c r="J152" s="4" t="str">
        <f t="shared" si="10"/>
        <v>51-70%</v>
      </c>
      <c r="K152">
        <v>4.0999999999999996</v>
      </c>
      <c r="L152" s="3">
        <v>211</v>
      </c>
      <c r="M152" s="3" t="str">
        <f t="shared" si="11"/>
        <v>Low (&lt;1k)</v>
      </c>
      <c r="N152" t="s">
        <v>1500</v>
      </c>
      <c r="O152" t="s">
        <v>1501</v>
      </c>
      <c r="P152" t="s">
        <v>1502</v>
      </c>
      <c r="Q152" t="s">
        <v>1503</v>
      </c>
      <c r="R152" t="s">
        <v>1504</v>
      </c>
      <c r="S152" t="s">
        <v>1505</v>
      </c>
      <c r="T152" t="s">
        <v>1506</v>
      </c>
      <c r="U152" t="s">
        <v>1507</v>
      </c>
    </row>
    <row r="153" spans="1:21" x14ac:dyDescent="0.35">
      <c r="A153" t="s">
        <v>1508</v>
      </c>
      <c r="B153" t="s">
        <v>1509</v>
      </c>
      <c r="C153" t="s">
        <v>18</v>
      </c>
      <c r="D153" t="str">
        <f>LEFT(C153, FIND("|",C153)-1)</f>
        <v>Computers&amp;Accessories</v>
      </c>
      <c r="E153" t="str">
        <f t="shared" si="8"/>
        <v>Reliable (50+)</v>
      </c>
      <c r="F153" s="3">
        <v>339</v>
      </c>
      <c r="G153" s="3">
        <v>1099</v>
      </c>
      <c r="H153" s="3" t="str">
        <f t="shared" si="9"/>
        <v>₹200-500</v>
      </c>
      <c r="I153" s="4">
        <v>0.69</v>
      </c>
      <c r="J153" s="4" t="str">
        <f t="shared" si="10"/>
        <v>51-70%</v>
      </c>
      <c r="K153">
        <v>4.3</v>
      </c>
      <c r="L153" s="3">
        <v>974</v>
      </c>
      <c r="M153" s="3" t="str">
        <f t="shared" si="11"/>
        <v>Low (&lt;1k)</v>
      </c>
      <c r="N153" t="s">
        <v>1510</v>
      </c>
      <c r="O153" t="s">
        <v>367</v>
      </c>
      <c r="P153" t="s">
        <v>368</v>
      </c>
      <c r="Q153" t="s">
        <v>369</v>
      </c>
      <c r="R153" t="s">
        <v>370</v>
      </c>
      <c r="S153" t="s">
        <v>371</v>
      </c>
      <c r="T153" t="s">
        <v>1511</v>
      </c>
      <c r="U153" t="s">
        <v>1512</v>
      </c>
    </row>
    <row r="154" spans="1:21" x14ac:dyDescent="0.35">
      <c r="A154" t="s">
        <v>1513</v>
      </c>
      <c r="B154" t="s">
        <v>1514</v>
      </c>
      <c r="C154" t="s">
        <v>192</v>
      </c>
      <c r="D154" t="str">
        <f>LEFT(C154, FIND("|",C154)-1)</f>
        <v>Electronics</v>
      </c>
      <c r="E154" t="str">
        <f t="shared" si="8"/>
        <v>Reliable (50+)</v>
      </c>
      <c r="F154" s="3">
        <v>15490</v>
      </c>
      <c r="G154" s="3">
        <v>20900</v>
      </c>
      <c r="H154" s="3" t="str">
        <f t="shared" si="9"/>
        <v>₹1500+</v>
      </c>
      <c r="I154" s="4">
        <v>0.26</v>
      </c>
      <c r="J154" s="4" t="str">
        <f t="shared" si="10"/>
        <v>0-30%</v>
      </c>
      <c r="K154">
        <v>4.3</v>
      </c>
      <c r="L154" s="3">
        <v>16299</v>
      </c>
      <c r="M154" s="3" t="str">
        <f t="shared" si="11"/>
        <v>High (10k+)</v>
      </c>
      <c r="N154" t="s">
        <v>1517</v>
      </c>
      <c r="O154" t="s">
        <v>258</v>
      </c>
      <c r="P154" t="s">
        <v>259</v>
      </c>
      <c r="Q154" t="s">
        <v>260</v>
      </c>
      <c r="R154" t="s">
        <v>261</v>
      </c>
      <c r="S154" t="s">
        <v>262</v>
      </c>
      <c r="T154" t="s">
        <v>1518</v>
      </c>
      <c r="U154" t="s">
        <v>1519</v>
      </c>
    </row>
    <row r="155" spans="1:21" x14ac:dyDescent="0.35">
      <c r="A155" t="s">
        <v>1520</v>
      </c>
      <c r="B155" t="s">
        <v>1521</v>
      </c>
      <c r="C155" t="s">
        <v>18</v>
      </c>
      <c r="D155" t="str">
        <f>LEFT(C155, FIND("|",C155)-1)</f>
        <v>Computers&amp;Accessories</v>
      </c>
      <c r="E155" t="str">
        <f t="shared" si="8"/>
        <v>Reliable (50+)</v>
      </c>
      <c r="F155" s="3">
        <v>499</v>
      </c>
      <c r="G155" s="3">
        <v>1299</v>
      </c>
      <c r="H155" s="3" t="str">
        <f t="shared" si="9"/>
        <v>₹200-500</v>
      </c>
      <c r="I155" s="4">
        <v>0.62</v>
      </c>
      <c r="J155" s="4" t="str">
        <f t="shared" si="10"/>
        <v>51-70%</v>
      </c>
      <c r="K155">
        <v>4.3</v>
      </c>
      <c r="L155" s="3">
        <v>30411</v>
      </c>
      <c r="M155" s="3" t="str">
        <f t="shared" si="11"/>
        <v>High (10k+)</v>
      </c>
      <c r="N155" t="s">
        <v>1522</v>
      </c>
      <c r="O155" t="s">
        <v>104</v>
      </c>
      <c r="P155" t="s">
        <v>105</v>
      </c>
      <c r="Q155" t="s">
        <v>106</v>
      </c>
      <c r="R155" t="s">
        <v>107</v>
      </c>
      <c r="S155" t="s">
        <v>108</v>
      </c>
      <c r="T155" t="s">
        <v>1523</v>
      </c>
      <c r="U155" t="s">
        <v>1524</v>
      </c>
    </row>
    <row r="156" spans="1:21" x14ac:dyDescent="0.35">
      <c r="A156" t="s">
        <v>1525</v>
      </c>
      <c r="B156" t="s">
        <v>1526</v>
      </c>
      <c r="C156" t="s">
        <v>113</v>
      </c>
      <c r="D156" t="str">
        <f>LEFT(C156, FIND("|",C156)-1)</f>
        <v>Computers&amp;Accessories</v>
      </c>
      <c r="E156" t="str">
        <f t="shared" si="8"/>
        <v>Reliable (50+)</v>
      </c>
      <c r="F156" s="3">
        <v>249</v>
      </c>
      <c r="G156" s="3">
        <v>399</v>
      </c>
      <c r="H156" s="3" t="str">
        <f t="shared" si="9"/>
        <v>₹200-500</v>
      </c>
      <c r="I156" s="4">
        <v>0.38</v>
      </c>
      <c r="J156" s="4" t="str">
        <f t="shared" si="10"/>
        <v>31-50%</v>
      </c>
      <c r="K156">
        <v>3.4</v>
      </c>
      <c r="L156" s="3">
        <v>4642</v>
      </c>
      <c r="M156" s="3" t="str">
        <f t="shared" si="11"/>
        <v>Medium (1k-10k)</v>
      </c>
      <c r="N156" t="s">
        <v>1527</v>
      </c>
      <c r="O156" t="s">
        <v>1528</v>
      </c>
      <c r="P156" t="s">
        <v>1529</v>
      </c>
      <c r="Q156" t="s">
        <v>1530</v>
      </c>
      <c r="R156" t="s">
        <v>1531</v>
      </c>
      <c r="S156" t="s">
        <v>1532</v>
      </c>
      <c r="T156" t="s">
        <v>1533</v>
      </c>
      <c r="U156" t="s">
        <v>1534</v>
      </c>
    </row>
    <row r="157" spans="1:21" x14ac:dyDescent="0.35">
      <c r="A157" t="s">
        <v>1535</v>
      </c>
      <c r="B157" t="s">
        <v>1536</v>
      </c>
      <c r="C157" t="s">
        <v>522</v>
      </c>
      <c r="D157" t="str">
        <f>LEFT(C157, FIND("|",C157)-1)</f>
        <v>Electronics</v>
      </c>
      <c r="E157" t="str">
        <f t="shared" si="8"/>
        <v>Reliable (50+)</v>
      </c>
      <c r="F157" s="3">
        <v>399</v>
      </c>
      <c r="G157" s="3">
        <v>799</v>
      </c>
      <c r="H157" s="3" t="str">
        <f t="shared" si="9"/>
        <v>₹200-500</v>
      </c>
      <c r="I157" s="4">
        <v>0.5</v>
      </c>
      <c r="J157" s="4" t="str">
        <f t="shared" si="10"/>
        <v>31-50%</v>
      </c>
      <c r="K157">
        <v>4.3</v>
      </c>
      <c r="L157" s="3">
        <v>12</v>
      </c>
      <c r="M157" s="3" t="str">
        <f t="shared" si="11"/>
        <v>Low (&lt;1k)</v>
      </c>
      <c r="N157" t="s">
        <v>1537</v>
      </c>
      <c r="O157" t="s">
        <v>1538</v>
      </c>
      <c r="P157" t="s">
        <v>1539</v>
      </c>
      <c r="Q157" t="s">
        <v>1540</v>
      </c>
      <c r="R157" t="s">
        <v>1541</v>
      </c>
      <c r="S157" t="s">
        <v>1542</v>
      </c>
      <c r="T157" t="s">
        <v>1543</v>
      </c>
      <c r="U157" t="s">
        <v>1544</v>
      </c>
    </row>
    <row r="158" spans="1:21" x14ac:dyDescent="0.35">
      <c r="A158" t="s">
        <v>1545</v>
      </c>
      <c r="B158" t="s">
        <v>1546</v>
      </c>
      <c r="C158" t="s">
        <v>18</v>
      </c>
      <c r="D158" t="str">
        <f>LEFT(C158, FIND("|",C158)-1)</f>
        <v>Computers&amp;Accessories</v>
      </c>
      <c r="E158" t="str">
        <f t="shared" si="8"/>
        <v>Reliable (50+)</v>
      </c>
      <c r="F158" s="3">
        <v>1499</v>
      </c>
      <c r="G158" s="3">
        <v>1999</v>
      </c>
      <c r="H158" s="3" t="str">
        <f t="shared" si="9"/>
        <v>₹500-1500</v>
      </c>
      <c r="I158" s="4">
        <v>0.25</v>
      </c>
      <c r="J158" s="4" t="str">
        <f t="shared" si="10"/>
        <v>0-30%</v>
      </c>
      <c r="K158">
        <v>4.4000000000000004</v>
      </c>
      <c r="L158" s="3">
        <v>1951</v>
      </c>
      <c r="M158" s="3" t="str">
        <f t="shared" si="11"/>
        <v>Medium (1k-10k)</v>
      </c>
      <c r="N158" t="s">
        <v>1547</v>
      </c>
      <c r="O158" t="s">
        <v>1210</v>
      </c>
      <c r="P158" t="s">
        <v>1211</v>
      </c>
      <c r="Q158" t="s">
        <v>1212</v>
      </c>
      <c r="R158" t="s">
        <v>1213</v>
      </c>
      <c r="S158" t="s">
        <v>1214</v>
      </c>
      <c r="T158" t="s">
        <v>1548</v>
      </c>
      <c r="U158" t="s">
        <v>1549</v>
      </c>
    </row>
    <row r="159" spans="1:21" x14ac:dyDescent="0.35">
      <c r="A159" t="s">
        <v>1550</v>
      </c>
      <c r="B159" t="s">
        <v>1551</v>
      </c>
      <c r="C159" t="s">
        <v>1552</v>
      </c>
      <c r="D159" t="str">
        <f>LEFT(C159, FIND("|",C159)-1)</f>
        <v>Electronics</v>
      </c>
      <c r="E159" t="str">
        <f t="shared" si="8"/>
        <v>Reliable (50+)</v>
      </c>
      <c r="F159" s="3">
        <v>9490</v>
      </c>
      <c r="G159" s="3">
        <v>15990</v>
      </c>
      <c r="H159" s="3" t="str">
        <f t="shared" si="9"/>
        <v>₹1500+</v>
      </c>
      <c r="I159" s="4">
        <v>0.41</v>
      </c>
      <c r="J159" s="4" t="str">
        <f t="shared" si="10"/>
        <v>31-50%</v>
      </c>
      <c r="K159">
        <v>3.9</v>
      </c>
      <c r="L159" s="3">
        <v>10480</v>
      </c>
      <c r="M159" s="3" t="str">
        <f t="shared" si="11"/>
        <v>High (10k+)</v>
      </c>
      <c r="N159" t="s">
        <v>1554</v>
      </c>
      <c r="O159" t="s">
        <v>1555</v>
      </c>
      <c r="P159" t="s">
        <v>1556</v>
      </c>
      <c r="Q159" t="s">
        <v>1557</v>
      </c>
      <c r="R159" t="s">
        <v>1558</v>
      </c>
      <c r="S159" t="s">
        <v>1559</v>
      </c>
      <c r="T159" t="s">
        <v>1560</v>
      </c>
      <c r="U159" t="s">
        <v>1561</v>
      </c>
    </row>
    <row r="160" spans="1:21" x14ac:dyDescent="0.35">
      <c r="A160" t="s">
        <v>1562</v>
      </c>
      <c r="B160" t="s">
        <v>1563</v>
      </c>
      <c r="C160" t="s">
        <v>147</v>
      </c>
      <c r="D160" t="str">
        <f>LEFT(C160, FIND("|",C160)-1)</f>
        <v>Electronics</v>
      </c>
      <c r="E160" t="str">
        <f t="shared" si="8"/>
        <v>Reliable (50+)</v>
      </c>
      <c r="F160" s="3">
        <v>637</v>
      </c>
      <c r="G160" s="3">
        <v>1499</v>
      </c>
      <c r="H160" s="3" t="str">
        <f t="shared" si="9"/>
        <v>₹500-1500</v>
      </c>
      <c r="I160" s="4">
        <v>0.57999999999999996</v>
      </c>
      <c r="J160" s="4" t="str">
        <f t="shared" si="10"/>
        <v>51-70%</v>
      </c>
      <c r="K160">
        <v>4.0999999999999996</v>
      </c>
      <c r="L160" s="3">
        <v>24</v>
      </c>
      <c r="M160" s="3" t="str">
        <f t="shared" si="11"/>
        <v>Low (&lt;1k)</v>
      </c>
      <c r="N160" t="s">
        <v>1565</v>
      </c>
      <c r="O160" t="s">
        <v>1566</v>
      </c>
      <c r="P160" t="s">
        <v>1567</v>
      </c>
      <c r="Q160" t="s">
        <v>1568</v>
      </c>
      <c r="R160" t="s">
        <v>1569</v>
      </c>
      <c r="S160" t="s">
        <v>1570</v>
      </c>
      <c r="T160" t="s">
        <v>1571</v>
      </c>
      <c r="U160" t="s">
        <v>1572</v>
      </c>
    </row>
    <row r="161" spans="1:21" x14ac:dyDescent="0.35">
      <c r="A161" t="s">
        <v>1573</v>
      </c>
      <c r="B161" t="s">
        <v>1574</v>
      </c>
      <c r="C161" t="s">
        <v>522</v>
      </c>
      <c r="D161" t="str">
        <f>LEFT(C161, FIND("|",C161)-1)</f>
        <v>Electronics</v>
      </c>
      <c r="E161" t="str">
        <f t="shared" si="8"/>
        <v>Reliable (50+)</v>
      </c>
      <c r="F161" s="3">
        <v>399</v>
      </c>
      <c r="G161" s="3">
        <v>899</v>
      </c>
      <c r="H161" s="3" t="str">
        <f t="shared" si="9"/>
        <v>₹200-500</v>
      </c>
      <c r="I161" s="4">
        <v>0.56000000000000005</v>
      </c>
      <c r="J161" s="4" t="str">
        <f t="shared" si="10"/>
        <v>51-70%</v>
      </c>
      <c r="K161">
        <v>3.9</v>
      </c>
      <c r="L161" s="3">
        <v>254</v>
      </c>
      <c r="M161" s="3" t="str">
        <f t="shared" si="11"/>
        <v>Low (&lt;1k)</v>
      </c>
      <c r="N161" t="s">
        <v>1575</v>
      </c>
      <c r="O161" t="s">
        <v>1576</v>
      </c>
      <c r="P161" t="s">
        <v>1577</v>
      </c>
      <c r="Q161" t="s">
        <v>1578</v>
      </c>
      <c r="R161" t="s">
        <v>1579</v>
      </c>
      <c r="S161" t="s">
        <v>1580</v>
      </c>
      <c r="T161" t="s">
        <v>1581</v>
      </c>
      <c r="U161" t="s">
        <v>1582</v>
      </c>
    </row>
    <row r="162" spans="1:21" x14ac:dyDescent="0.35">
      <c r="A162" t="s">
        <v>1583</v>
      </c>
      <c r="B162" t="s">
        <v>1584</v>
      </c>
      <c r="C162" t="s">
        <v>1476</v>
      </c>
      <c r="D162" t="str">
        <f>LEFT(C162, FIND("|",C162)-1)</f>
        <v>Electronics</v>
      </c>
      <c r="E162" t="str">
        <f t="shared" si="8"/>
        <v>Reliable (50+)</v>
      </c>
      <c r="F162" s="3">
        <v>1089</v>
      </c>
      <c r="G162" s="3">
        <v>1600</v>
      </c>
      <c r="H162" s="3" t="str">
        <f t="shared" si="9"/>
        <v>₹500-1500</v>
      </c>
      <c r="I162" s="4">
        <v>0.32</v>
      </c>
      <c r="J162" s="4" t="str">
        <f t="shared" si="10"/>
        <v>31-50%</v>
      </c>
      <c r="K162">
        <v>4</v>
      </c>
      <c r="L162" s="3">
        <v>3565</v>
      </c>
      <c r="M162" s="3" t="str">
        <f t="shared" si="11"/>
        <v>Medium (1k-10k)</v>
      </c>
      <c r="N162" t="s">
        <v>1587</v>
      </c>
      <c r="O162" t="s">
        <v>1588</v>
      </c>
      <c r="P162" t="s">
        <v>1589</v>
      </c>
      <c r="Q162" t="s">
        <v>1590</v>
      </c>
      <c r="R162" t="s">
        <v>1591</v>
      </c>
      <c r="S162" t="s">
        <v>1592</v>
      </c>
      <c r="T162" t="s">
        <v>1593</v>
      </c>
      <c r="U162" t="s">
        <v>1594</v>
      </c>
    </row>
    <row r="163" spans="1:21" x14ac:dyDescent="0.35">
      <c r="A163" t="s">
        <v>1595</v>
      </c>
      <c r="B163" t="s">
        <v>1596</v>
      </c>
      <c r="C163" t="s">
        <v>18</v>
      </c>
      <c r="D163" t="str">
        <f>LEFT(C163, FIND("|",C163)-1)</f>
        <v>Computers&amp;Accessories</v>
      </c>
      <c r="E163" t="str">
        <f t="shared" si="8"/>
        <v>Reliable (50+)</v>
      </c>
      <c r="F163" s="3">
        <v>339</v>
      </c>
      <c r="G163" s="3">
        <v>999</v>
      </c>
      <c r="H163" s="3" t="str">
        <f t="shared" si="9"/>
        <v>₹200-500</v>
      </c>
      <c r="I163" s="4">
        <v>0.66</v>
      </c>
      <c r="J163" s="4" t="str">
        <f t="shared" si="10"/>
        <v>51-70%</v>
      </c>
      <c r="K163">
        <v>4.3</v>
      </c>
      <c r="L163" s="3">
        <v>6255</v>
      </c>
      <c r="M163" s="3" t="str">
        <f t="shared" si="11"/>
        <v>Medium (1k-10k)</v>
      </c>
      <c r="N163" t="s">
        <v>1597</v>
      </c>
      <c r="O163" t="s">
        <v>1598</v>
      </c>
      <c r="P163" t="s">
        <v>1599</v>
      </c>
      <c r="Q163" t="s">
        <v>1600</v>
      </c>
      <c r="R163" t="s">
        <v>1601</v>
      </c>
      <c r="S163" t="s">
        <v>13904</v>
      </c>
      <c r="T163" t="s">
        <v>1603</v>
      </c>
      <c r="U163" t="s">
        <v>1604</v>
      </c>
    </row>
    <row r="164" spans="1:21" x14ac:dyDescent="0.35">
      <c r="A164" t="s">
        <v>1605</v>
      </c>
      <c r="B164" t="s">
        <v>1606</v>
      </c>
      <c r="C164" t="s">
        <v>18</v>
      </c>
      <c r="D164" t="str">
        <f>LEFT(C164, FIND("|",C164)-1)</f>
        <v>Computers&amp;Accessories</v>
      </c>
      <c r="E164" t="str">
        <f t="shared" si="8"/>
        <v>Reliable (50+)</v>
      </c>
      <c r="F164" s="3">
        <v>149</v>
      </c>
      <c r="G164" s="3">
        <v>499</v>
      </c>
      <c r="H164" s="3" t="str">
        <f t="shared" si="9"/>
        <v>Under ₹200</v>
      </c>
      <c r="I164" s="4">
        <v>0.7</v>
      </c>
      <c r="J164" s="4" t="str">
        <f t="shared" si="10"/>
        <v>51-70%</v>
      </c>
      <c r="K164">
        <v>4</v>
      </c>
      <c r="L164" s="3">
        <v>7732</v>
      </c>
      <c r="M164" s="3" t="str">
        <f t="shared" si="11"/>
        <v>Medium (1k-10k)</v>
      </c>
      <c r="N164" t="s">
        <v>1607</v>
      </c>
      <c r="O164" t="s">
        <v>777</v>
      </c>
      <c r="P164" t="s">
        <v>778</v>
      </c>
      <c r="Q164" t="s">
        <v>779</v>
      </c>
      <c r="R164" t="s">
        <v>780</v>
      </c>
      <c r="S164" t="s">
        <v>781</v>
      </c>
      <c r="T164" t="s">
        <v>1608</v>
      </c>
      <c r="U164" t="s">
        <v>1609</v>
      </c>
    </row>
    <row r="165" spans="1:21" x14ac:dyDescent="0.35">
      <c r="A165" t="s">
        <v>1610</v>
      </c>
      <c r="B165" t="s">
        <v>1611</v>
      </c>
      <c r="C165" t="s">
        <v>18</v>
      </c>
      <c r="D165" t="str">
        <f>LEFT(C165, FIND("|",C165)-1)</f>
        <v>Computers&amp;Accessories</v>
      </c>
      <c r="E165" t="str">
        <f t="shared" si="8"/>
        <v>Reliable (50+)</v>
      </c>
      <c r="F165" s="3">
        <v>149</v>
      </c>
      <c r="G165" s="3">
        <v>399</v>
      </c>
      <c r="H165" s="3" t="str">
        <f t="shared" si="9"/>
        <v>Under ₹200</v>
      </c>
      <c r="I165" s="4">
        <v>0.63</v>
      </c>
      <c r="J165" s="4" t="str">
        <f t="shared" si="10"/>
        <v>51-70%</v>
      </c>
      <c r="K165">
        <v>3.9</v>
      </c>
      <c r="L165" s="3">
        <v>57</v>
      </c>
      <c r="M165" s="3" t="str">
        <f t="shared" si="11"/>
        <v>Low (&lt;1k)</v>
      </c>
      <c r="N165" t="s">
        <v>1612</v>
      </c>
      <c r="O165" t="s">
        <v>1613</v>
      </c>
      <c r="P165" t="s">
        <v>1614</v>
      </c>
      <c r="Q165" t="s">
        <v>1615</v>
      </c>
      <c r="R165" t="s">
        <v>13905</v>
      </c>
      <c r="S165" t="s">
        <v>1617</v>
      </c>
      <c r="T165" t="s">
        <v>1618</v>
      </c>
      <c r="U165" t="s">
        <v>1619</v>
      </c>
    </row>
    <row r="166" spans="1:21" x14ac:dyDescent="0.35">
      <c r="A166" t="s">
        <v>1620</v>
      </c>
      <c r="B166" t="s">
        <v>1621</v>
      </c>
      <c r="C166" t="s">
        <v>18</v>
      </c>
      <c r="D166" t="str">
        <f>LEFT(C166, FIND("|",C166)-1)</f>
        <v>Computers&amp;Accessories</v>
      </c>
      <c r="E166" t="str">
        <f t="shared" si="8"/>
        <v>Reliable (50+)</v>
      </c>
      <c r="F166" s="3">
        <v>599</v>
      </c>
      <c r="G166" s="3">
        <v>849</v>
      </c>
      <c r="H166" s="3" t="str">
        <f t="shared" si="9"/>
        <v>₹500-1500</v>
      </c>
      <c r="I166" s="4">
        <v>0.28999999999999998</v>
      </c>
      <c r="J166" s="4" t="str">
        <f t="shared" si="10"/>
        <v>0-30%</v>
      </c>
      <c r="K166">
        <v>4.5</v>
      </c>
      <c r="L166" s="3">
        <v>577</v>
      </c>
      <c r="M166" s="3" t="str">
        <f t="shared" si="11"/>
        <v>Low (&lt;1k)</v>
      </c>
      <c r="N166" t="s">
        <v>1622</v>
      </c>
      <c r="O166" t="s">
        <v>1623</v>
      </c>
      <c r="P166" t="s">
        <v>1624</v>
      </c>
      <c r="Q166" t="s">
        <v>1625</v>
      </c>
      <c r="R166" t="s">
        <v>1626</v>
      </c>
      <c r="S166" t="s">
        <v>1627</v>
      </c>
      <c r="T166" t="s">
        <v>1628</v>
      </c>
      <c r="U166" t="s">
        <v>1629</v>
      </c>
    </row>
    <row r="167" spans="1:21" x14ac:dyDescent="0.35">
      <c r="A167" t="s">
        <v>1630</v>
      </c>
      <c r="B167" t="s">
        <v>1631</v>
      </c>
      <c r="C167" t="s">
        <v>522</v>
      </c>
      <c r="D167" t="str">
        <f>LEFT(C167, FIND("|",C167)-1)</f>
        <v>Electronics</v>
      </c>
      <c r="E167" t="str">
        <f t="shared" si="8"/>
        <v>Reliable (50+)</v>
      </c>
      <c r="F167" s="3">
        <v>299</v>
      </c>
      <c r="G167" s="3">
        <v>1199</v>
      </c>
      <c r="H167" s="3" t="str">
        <f t="shared" si="9"/>
        <v>₹200-500</v>
      </c>
      <c r="I167" s="4">
        <v>0.75</v>
      </c>
      <c r="J167" s="4" t="str">
        <f t="shared" si="10"/>
        <v>71%+</v>
      </c>
      <c r="K167">
        <v>3.9</v>
      </c>
      <c r="L167" s="3">
        <v>1193</v>
      </c>
      <c r="M167" s="3" t="str">
        <f t="shared" si="11"/>
        <v>Medium (1k-10k)</v>
      </c>
      <c r="N167" t="s">
        <v>1632</v>
      </c>
      <c r="O167" t="s">
        <v>1633</v>
      </c>
      <c r="P167" t="s">
        <v>1634</v>
      </c>
      <c r="Q167" t="s">
        <v>1635</v>
      </c>
      <c r="R167" t="s">
        <v>1636</v>
      </c>
      <c r="S167" t="s">
        <v>1637</v>
      </c>
      <c r="T167" t="s">
        <v>1638</v>
      </c>
      <c r="U167" t="s">
        <v>1639</v>
      </c>
    </row>
    <row r="168" spans="1:21" x14ac:dyDescent="0.35">
      <c r="A168" t="s">
        <v>1640</v>
      </c>
      <c r="B168" t="s">
        <v>1641</v>
      </c>
      <c r="C168" t="s">
        <v>18</v>
      </c>
      <c r="D168" t="str">
        <f>LEFT(C168, FIND("|",C168)-1)</f>
        <v>Computers&amp;Accessories</v>
      </c>
      <c r="E168" t="str">
        <f t="shared" si="8"/>
        <v>Reliable (50+)</v>
      </c>
      <c r="F168" s="3">
        <v>399</v>
      </c>
      <c r="G168" s="3">
        <v>1299</v>
      </c>
      <c r="H168" s="3" t="str">
        <f t="shared" si="9"/>
        <v>₹200-500</v>
      </c>
      <c r="I168" s="4">
        <v>0.69</v>
      </c>
      <c r="J168" s="4" t="str">
        <f t="shared" si="10"/>
        <v>51-70%</v>
      </c>
      <c r="K168">
        <v>4.2</v>
      </c>
      <c r="L168" s="3">
        <v>13120</v>
      </c>
      <c r="M168" s="3" t="str">
        <f t="shared" si="11"/>
        <v>High (10k+)</v>
      </c>
      <c r="N168" t="s">
        <v>1642</v>
      </c>
      <c r="O168" t="s">
        <v>1064</v>
      </c>
      <c r="P168" t="s">
        <v>1065</v>
      </c>
      <c r="Q168" t="s">
        <v>1066</v>
      </c>
      <c r="R168" t="s">
        <v>1067</v>
      </c>
      <c r="S168" t="s">
        <v>1068</v>
      </c>
      <c r="T168" t="s">
        <v>1643</v>
      </c>
      <c r="U168" t="s">
        <v>1644</v>
      </c>
    </row>
    <row r="169" spans="1:21" x14ac:dyDescent="0.35">
      <c r="A169" t="s">
        <v>1645</v>
      </c>
      <c r="B169" t="s">
        <v>1646</v>
      </c>
      <c r="C169" t="s">
        <v>522</v>
      </c>
      <c r="D169" t="str">
        <f>LEFT(C169, FIND("|",C169)-1)</f>
        <v>Electronics</v>
      </c>
      <c r="E169" t="str">
        <f t="shared" si="8"/>
        <v>Reliable (50+)</v>
      </c>
      <c r="F169" s="3">
        <v>339</v>
      </c>
      <c r="G169" s="3">
        <v>1999</v>
      </c>
      <c r="H169" s="3" t="str">
        <f t="shared" si="9"/>
        <v>₹200-500</v>
      </c>
      <c r="I169" s="4">
        <v>0.83</v>
      </c>
      <c r="J169" s="4" t="str">
        <f t="shared" si="10"/>
        <v>71%+</v>
      </c>
      <c r="K169">
        <v>4</v>
      </c>
      <c r="L169" s="3">
        <v>343</v>
      </c>
      <c r="M169" s="3" t="str">
        <f t="shared" si="11"/>
        <v>Low (&lt;1k)</v>
      </c>
      <c r="N169" t="s">
        <v>1647</v>
      </c>
      <c r="O169" t="s">
        <v>1648</v>
      </c>
      <c r="P169" t="s">
        <v>1649</v>
      </c>
      <c r="Q169" t="s">
        <v>1650</v>
      </c>
      <c r="R169" t="s">
        <v>1651</v>
      </c>
      <c r="S169" t="s">
        <v>1652</v>
      </c>
      <c r="T169" t="s">
        <v>1653</v>
      </c>
      <c r="U169" t="s">
        <v>1654</v>
      </c>
    </row>
    <row r="170" spans="1:21" x14ac:dyDescent="0.35">
      <c r="A170" t="s">
        <v>1655</v>
      </c>
      <c r="B170" t="s">
        <v>1656</v>
      </c>
      <c r="C170" t="s">
        <v>192</v>
      </c>
      <c r="D170" t="str">
        <f>LEFT(C170, FIND("|",C170)-1)</f>
        <v>Electronics</v>
      </c>
      <c r="E170" t="str">
        <f t="shared" si="8"/>
        <v>Reliable (50+)</v>
      </c>
      <c r="F170" s="3">
        <v>12499</v>
      </c>
      <c r="G170" s="3">
        <v>22990</v>
      </c>
      <c r="H170" s="3" t="str">
        <f t="shared" si="9"/>
        <v>₹1500+</v>
      </c>
      <c r="I170" s="4">
        <v>0.46</v>
      </c>
      <c r="J170" s="4" t="str">
        <f t="shared" si="10"/>
        <v>31-50%</v>
      </c>
      <c r="K170">
        <v>4.3</v>
      </c>
      <c r="L170" s="3">
        <v>1611</v>
      </c>
      <c r="M170" s="3" t="str">
        <f t="shared" si="11"/>
        <v>Medium (1k-10k)</v>
      </c>
      <c r="N170" t="s">
        <v>1659</v>
      </c>
      <c r="O170" t="s">
        <v>1660</v>
      </c>
      <c r="P170" t="s">
        <v>1661</v>
      </c>
      <c r="Q170" t="s">
        <v>1662</v>
      </c>
      <c r="R170" t="s">
        <v>1663</v>
      </c>
      <c r="S170" t="s">
        <v>1664</v>
      </c>
      <c r="T170" t="s">
        <v>1665</v>
      </c>
      <c r="U170" t="s">
        <v>1666</v>
      </c>
    </row>
    <row r="171" spans="1:21" x14ac:dyDescent="0.35">
      <c r="A171" t="s">
        <v>1667</v>
      </c>
      <c r="B171" t="s">
        <v>1668</v>
      </c>
      <c r="C171" t="s">
        <v>18</v>
      </c>
      <c r="D171" t="str">
        <f>LEFT(C171, FIND("|",C171)-1)</f>
        <v>Computers&amp;Accessories</v>
      </c>
      <c r="E171" t="str">
        <f t="shared" si="8"/>
        <v>Reliable (50+)</v>
      </c>
      <c r="F171" s="3">
        <v>249</v>
      </c>
      <c r="G171" s="3">
        <v>399</v>
      </c>
      <c r="H171" s="3" t="str">
        <f t="shared" si="9"/>
        <v>₹200-500</v>
      </c>
      <c r="I171" s="4">
        <v>0.38</v>
      </c>
      <c r="J171" s="4" t="str">
        <f t="shared" si="10"/>
        <v>31-50%</v>
      </c>
      <c r="K171">
        <v>4</v>
      </c>
      <c r="L171" s="3">
        <v>6558</v>
      </c>
      <c r="M171" s="3" t="str">
        <f t="shared" si="11"/>
        <v>Medium (1k-10k)</v>
      </c>
      <c r="N171" t="s">
        <v>1669</v>
      </c>
      <c r="O171" t="s">
        <v>1670</v>
      </c>
      <c r="P171" t="s">
        <v>1671</v>
      </c>
      <c r="Q171" t="s">
        <v>1672</v>
      </c>
      <c r="R171" t="s">
        <v>1673</v>
      </c>
      <c r="S171" t="s">
        <v>1674</v>
      </c>
      <c r="T171" t="s">
        <v>1675</v>
      </c>
      <c r="U171" t="s">
        <v>1676</v>
      </c>
    </row>
    <row r="172" spans="1:21" x14ac:dyDescent="0.35">
      <c r="A172" t="s">
        <v>1677</v>
      </c>
      <c r="B172" t="s">
        <v>1678</v>
      </c>
      <c r="C172" t="s">
        <v>113</v>
      </c>
      <c r="D172" t="str">
        <f>LEFT(C172, FIND("|",C172)-1)</f>
        <v>Computers&amp;Accessories</v>
      </c>
      <c r="E172" t="str">
        <f t="shared" si="8"/>
        <v>Reliable (50+)</v>
      </c>
      <c r="F172" s="3">
        <v>1399</v>
      </c>
      <c r="G172" s="3">
        <v>2499</v>
      </c>
      <c r="H172" s="3" t="str">
        <f t="shared" si="9"/>
        <v>₹500-1500</v>
      </c>
      <c r="I172" s="4">
        <v>0.44</v>
      </c>
      <c r="J172" s="4" t="str">
        <f t="shared" si="10"/>
        <v>31-50%</v>
      </c>
      <c r="K172">
        <v>4.4000000000000004</v>
      </c>
      <c r="L172" s="3">
        <v>23169</v>
      </c>
      <c r="M172" s="3" t="str">
        <f t="shared" si="11"/>
        <v>High (10k+)</v>
      </c>
      <c r="N172" t="s">
        <v>1680</v>
      </c>
      <c r="O172" t="s">
        <v>1681</v>
      </c>
      <c r="P172" t="s">
        <v>1682</v>
      </c>
      <c r="Q172" t="s">
        <v>1683</v>
      </c>
      <c r="R172" t="s">
        <v>1684</v>
      </c>
      <c r="S172" t="s">
        <v>1685</v>
      </c>
      <c r="T172" t="s">
        <v>1686</v>
      </c>
      <c r="U172" t="s">
        <v>1687</v>
      </c>
    </row>
    <row r="173" spans="1:21" x14ac:dyDescent="0.35">
      <c r="A173" t="s">
        <v>1688</v>
      </c>
      <c r="B173" t="s">
        <v>1689</v>
      </c>
      <c r="C173" t="s">
        <v>192</v>
      </c>
      <c r="D173" t="str">
        <f>LEFT(C173, FIND("|",C173)-1)</f>
        <v>Electronics</v>
      </c>
      <c r="E173" t="str">
        <f t="shared" si="8"/>
        <v>Reliable (50+)</v>
      </c>
      <c r="F173" s="3">
        <v>32999</v>
      </c>
      <c r="G173" s="3">
        <v>47990</v>
      </c>
      <c r="H173" s="3" t="str">
        <f t="shared" si="9"/>
        <v>₹1500+</v>
      </c>
      <c r="I173" s="4">
        <v>0.31</v>
      </c>
      <c r="J173" s="4" t="str">
        <f t="shared" si="10"/>
        <v>31-50%</v>
      </c>
      <c r="K173">
        <v>4.3</v>
      </c>
      <c r="L173" s="3">
        <v>4703</v>
      </c>
      <c r="M173" s="3" t="str">
        <f t="shared" si="11"/>
        <v>Medium (1k-10k)</v>
      </c>
      <c r="N173" t="s">
        <v>905</v>
      </c>
      <c r="O173" t="s">
        <v>281</v>
      </c>
      <c r="P173" t="s">
        <v>282</v>
      </c>
      <c r="Q173" t="s">
        <v>283</v>
      </c>
      <c r="R173" t="s">
        <v>284</v>
      </c>
      <c r="S173" t="s">
        <v>13898</v>
      </c>
      <c r="T173" t="s">
        <v>1691</v>
      </c>
      <c r="U173" t="s">
        <v>1692</v>
      </c>
    </row>
    <row r="174" spans="1:21" x14ac:dyDescent="0.35">
      <c r="A174" t="s">
        <v>1693</v>
      </c>
      <c r="B174" t="s">
        <v>1694</v>
      </c>
      <c r="C174" t="s">
        <v>18</v>
      </c>
      <c r="D174" t="str">
        <f>LEFT(C174, FIND("|",C174)-1)</f>
        <v>Computers&amp;Accessories</v>
      </c>
      <c r="E174" t="str">
        <f t="shared" si="8"/>
        <v>Reliable (50+)</v>
      </c>
      <c r="F174" s="3">
        <v>149</v>
      </c>
      <c r="G174" s="3">
        <v>399</v>
      </c>
      <c r="H174" s="3" t="str">
        <f t="shared" si="9"/>
        <v>Under ₹200</v>
      </c>
      <c r="I174" s="4">
        <v>0.63</v>
      </c>
      <c r="J174" s="4" t="str">
        <f t="shared" si="10"/>
        <v>51-70%</v>
      </c>
      <c r="K174">
        <v>4</v>
      </c>
      <c r="L174" s="3">
        <v>1423</v>
      </c>
      <c r="M174" s="3" t="str">
        <f t="shared" si="11"/>
        <v>Medium (1k-10k)</v>
      </c>
      <c r="N174" t="s">
        <v>1695</v>
      </c>
      <c r="O174" t="s">
        <v>807</v>
      </c>
      <c r="P174" t="s">
        <v>808</v>
      </c>
      <c r="Q174" t="s">
        <v>809</v>
      </c>
      <c r="R174" t="s">
        <v>810</v>
      </c>
      <c r="S174" t="s">
        <v>13903</v>
      </c>
      <c r="T174" t="s">
        <v>1696</v>
      </c>
      <c r="U174" t="s">
        <v>1697</v>
      </c>
    </row>
    <row r="175" spans="1:21" x14ac:dyDescent="0.35">
      <c r="A175" t="s">
        <v>1698</v>
      </c>
      <c r="B175" t="s">
        <v>1699</v>
      </c>
      <c r="C175" t="s">
        <v>18</v>
      </c>
      <c r="D175" t="str">
        <f>LEFT(C175, FIND("|",C175)-1)</f>
        <v>Computers&amp;Accessories</v>
      </c>
      <c r="E175" t="str">
        <f t="shared" si="8"/>
        <v>Reliable (50+)</v>
      </c>
      <c r="F175" s="3">
        <v>325</v>
      </c>
      <c r="G175" s="3">
        <v>999</v>
      </c>
      <c r="H175" s="3" t="str">
        <f t="shared" si="9"/>
        <v>₹200-500</v>
      </c>
      <c r="I175" s="4">
        <v>0.67</v>
      </c>
      <c r="J175" s="4" t="str">
        <f t="shared" si="10"/>
        <v>51-70%</v>
      </c>
      <c r="K175">
        <v>4.3</v>
      </c>
      <c r="L175" s="3">
        <v>2651</v>
      </c>
      <c r="M175" s="3" t="str">
        <f t="shared" si="11"/>
        <v>Medium (1k-10k)</v>
      </c>
      <c r="N175" t="s">
        <v>1700</v>
      </c>
      <c r="O175" t="s">
        <v>1701</v>
      </c>
      <c r="P175" t="s">
        <v>1702</v>
      </c>
      <c r="Q175" t="s">
        <v>1703</v>
      </c>
      <c r="R175" t="s">
        <v>1704</v>
      </c>
      <c r="S175" t="s">
        <v>1705</v>
      </c>
      <c r="T175" t="s">
        <v>1706</v>
      </c>
      <c r="U175" t="s">
        <v>1707</v>
      </c>
    </row>
    <row r="176" spans="1:21" x14ac:dyDescent="0.35">
      <c r="A176" t="s">
        <v>1708</v>
      </c>
      <c r="B176" t="s">
        <v>1709</v>
      </c>
      <c r="C176" t="s">
        <v>18</v>
      </c>
      <c r="D176" t="str">
        <f>LEFT(C176, FIND("|",C176)-1)</f>
        <v>Computers&amp;Accessories</v>
      </c>
      <c r="E176" t="str">
        <f t="shared" si="8"/>
        <v>Reliable (50+)</v>
      </c>
      <c r="F176" s="3">
        <v>399</v>
      </c>
      <c r="G176" s="3">
        <v>1999</v>
      </c>
      <c r="H176" s="3" t="str">
        <f t="shared" si="9"/>
        <v>₹200-500</v>
      </c>
      <c r="I176" s="4">
        <v>0.8</v>
      </c>
      <c r="J176" s="4" t="str">
        <f t="shared" si="10"/>
        <v>71%+</v>
      </c>
      <c r="K176">
        <v>5</v>
      </c>
      <c r="L176" s="3">
        <v>5</v>
      </c>
      <c r="M176" s="3" t="str">
        <f t="shared" si="11"/>
        <v>Low (&lt;1k)</v>
      </c>
      <c r="N176" t="s">
        <v>1710</v>
      </c>
      <c r="O176" t="s">
        <v>1711</v>
      </c>
      <c r="P176" t="s">
        <v>1712</v>
      </c>
      <c r="Q176" t="s">
        <v>1713</v>
      </c>
      <c r="R176" t="s">
        <v>1714</v>
      </c>
      <c r="S176" t="s">
        <v>1715</v>
      </c>
      <c r="T176" t="s">
        <v>1716</v>
      </c>
      <c r="U176" t="s">
        <v>1717</v>
      </c>
    </row>
    <row r="177" spans="1:21" x14ac:dyDescent="0.35">
      <c r="A177" t="s">
        <v>1718</v>
      </c>
      <c r="B177" t="s">
        <v>1719</v>
      </c>
      <c r="C177" t="s">
        <v>113</v>
      </c>
      <c r="D177" t="str">
        <f>LEFT(C177, FIND("|",C177)-1)</f>
        <v>Computers&amp;Accessories</v>
      </c>
      <c r="E177" t="str">
        <f t="shared" si="8"/>
        <v>Reliable (50+)</v>
      </c>
      <c r="F177" s="3">
        <v>199</v>
      </c>
      <c r="G177" s="3">
        <v>499</v>
      </c>
      <c r="H177" s="3" t="str">
        <f t="shared" si="9"/>
        <v>Under ₹200</v>
      </c>
      <c r="I177" s="4">
        <v>0.6</v>
      </c>
      <c r="J177" s="4" t="str">
        <f t="shared" si="10"/>
        <v>51-70%</v>
      </c>
      <c r="K177">
        <v>3.7</v>
      </c>
      <c r="L177" s="3">
        <v>612</v>
      </c>
      <c r="M177" s="3" t="str">
        <f t="shared" si="11"/>
        <v>Low (&lt;1k)</v>
      </c>
      <c r="N177" t="s">
        <v>1720</v>
      </c>
      <c r="O177" t="s">
        <v>1721</v>
      </c>
      <c r="P177" t="s">
        <v>1722</v>
      </c>
      <c r="Q177" t="s">
        <v>1723</v>
      </c>
      <c r="R177" t="s">
        <v>1724</v>
      </c>
      <c r="S177" t="s">
        <v>1725</v>
      </c>
      <c r="T177" t="s">
        <v>1726</v>
      </c>
      <c r="U177" t="s">
        <v>1727</v>
      </c>
    </row>
    <row r="178" spans="1:21" x14ac:dyDescent="0.35">
      <c r="A178" t="s">
        <v>1728</v>
      </c>
      <c r="B178" t="s">
        <v>1729</v>
      </c>
      <c r="C178" t="s">
        <v>18</v>
      </c>
      <c r="D178" t="str">
        <f>LEFT(C178, FIND("|",C178)-1)</f>
        <v>Computers&amp;Accessories</v>
      </c>
      <c r="E178" t="str">
        <f t="shared" si="8"/>
        <v>Reliable (50+)</v>
      </c>
      <c r="F178" s="3">
        <v>88</v>
      </c>
      <c r="G178" s="3">
        <v>299</v>
      </c>
      <c r="H178" s="3" t="str">
        <f t="shared" si="9"/>
        <v>Under ₹200</v>
      </c>
      <c r="I178" s="4">
        <v>0.71</v>
      </c>
      <c r="J178" s="4" t="str">
        <f t="shared" si="10"/>
        <v>71%+</v>
      </c>
      <c r="K178">
        <v>4</v>
      </c>
      <c r="L178" s="3">
        <v>9378</v>
      </c>
      <c r="M178" s="3" t="str">
        <f t="shared" si="11"/>
        <v>Medium (1k-10k)</v>
      </c>
      <c r="N178" t="s">
        <v>1731</v>
      </c>
      <c r="O178" t="s">
        <v>269</v>
      </c>
      <c r="P178" t="s">
        <v>270</v>
      </c>
      <c r="Q178" t="s">
        <v>271</v>
      </c>
      <c r="R178" t="s">
        <v>272</v>
      </c>
      <c r="S178" t="s">
        <v>1732</v>
      </c>
      <c r="T178" t="s">
        <v>1733</v>
      </c>
      <c r="U178" t="s">
        <v>1734</v>
      </c>
    </row>
    <row r="179" spans="1:21" x14ac:dyDescent="0.35">
      <c r="A179" t="s">
        <v>1735</v>
      </c>
      <c r="B179" t="s">
        <v>1736</v>
      </c>
      <c r="C179" t="s">
        <v>18</v>
      </c>
      <c r="D179" t="str">
        <f>LEFT(C179, FIND("|",C179)-1)</f>
        <v>Computers&amp;Accessories</v>
      </c>
      <c r="E179" t="str">
        <f t="shared" si="8"/>
        <v>Reliable (50+)</v>
      </c>
      <c r="F179" s="3">
        <v>399</v>
      </c>
      <c r="G179" s="3">
        <v>1099</v>
      </c>
      <c r="H179" s="3" t="str">
        <f t="shared" si="9"/>
        <v>₹200-500</v>
      </c>
      <c r="I179" s="4">
        <v>0.64</v>
      </c>
      <c r="J179" s="4" t="str">
        <f t="shared" si="10"/>
        <v>51-70%</v>
      </c>
      <c r="K179">
        <v>4.0999999999999996</v>
      </c>
      <c r="L179" s="3">
        <v>2685</v>
      </c>
      <c r="M179" s="3" t="str">
        <f t="shared" si="11"/>
        <v>Medium (1k-10k)</v>
      </c>
      <c r="N179" t="s">
        <v>1737</v>
      </c>
      <c r="O179" t="s">
        <v>1403</v>
      </c>
      <c r="P179" t="s">
        <v>1404</v>
      </c>
      <c r="Q179" t="s">
        <v>1405</v>
      </c>
      <c r="R179" t="s">
        <v>1406</v>
      </c>
      <c r="S179" t="s">
        <v>1407</v>
      </c>
      <c r="T179" t="s">
        <v>1738</v>
      </c>
      <c r="U179" t="s">
        <v>1739</v>
      </c>
    </row>
    <row r="180" spans="1:21" x14ac:dyDescent="0.35">
      <c r="A180" t="s">
        <v>1740</v>
      </c>
      <c r="B180" t="s">
        <v>1741</v>
      </c>
      <c r="C180" t="s">
        <v>18</v>
      </c>
      <c r="D180" t="str">
        <f>LEFT(C180, FIND("|",C180)-1)</f>
        <v>Computers&amp;Accessories</v>
      </c>
      <c r="E180" t="str">
        <f t="shared" si="8"/>
        <v>Reliable (50+)</v>
      </c>
      <c r="F180" s="3">
        <v>57.89</v>
      </c>
      <c r="G180" s="3">
        <v>199</v>
      </c>
      <c r="H180" s="3" t="str">
        <f t="shared" si="9"/>
        <v>Under ₹200</v>
      </c>
      <c r="I180" s="4">
        <v>0.71</v>
      </c>
      <c r="J180" s="4" t="str">
        <f t="shared" si="10"/>
        <v>71%+</v>
      </c>
      <c r="K180">
        <v>4</v>
      </c>
      <c r="L180" s="3">
        <v>9378</v>
      </c>
      <c r="M180" s="3" t="str">
        <f t="shared" si="11"/>
        <v>Medium (1k-10k)</v>
      </c>
      <c r="N180" t="s">
        <v>1743</v>
      </c>
      <c r="O180" t="s">
        <v>269</v>
      </c>
      <c r="P180" t="s">
        <v>270</v>
      </c>
      <c r="Q180" t="s">
        <v>271</v>
      </c>
      <c r="R180" t="s">
        <v>272</v>
      </c>
      <c r="S180" t="s">
        <v>273</v>
      </c>
      <c r="T180" t="s">
        <v>1744</v>
      </c>
      <c r="U180" t="s">
        <v>1745</v>
      </c>
    </row>
    <row r="181" spans="1:21" x14ac:dyDescent="0.35">
      <c r="A181" t="s">
        <v>1746</v>
      </c>
      <c r="B181" t="s">
        <v>1747</v>
      </c>
      <c r="C181" t="s">
        <v>522</v>
      </c>
      <c r="D181" t="str">
        <f>LEFT(C181, FIND("|",C181)-1)</f>
        <v>Electronics</v>
      </c>
      <c r="E181" t="str">
        <f t="shared" si="8"/>
        <v>Reliable (50+)</v>
      </c>
      <c r="F181" s="3">
        <v>799</v>
      </c>
      <c r="G181" s="3">
        <v>1999</v>
      </c>
      <c r="H181" s="3" t="str">
        <f t="shared" si="9"/>
        <v>₹500-1500</v>
      </c>
      <c r="I181" s="4">
        <v>0.6</v>
      </c>
      <c r="J181" s="4" t="str">
        <f t="shared" si="10"/>
        <v>51-70%</v>
      </c>
      <c r="K181">
        <v>3.3</v>
      </c>
      <c r="L181" s="3">
        <v>576</v>
      </c>
      <c r="M181" s="3" t="str">
        <f t="shared" si="11"/>
        <v>Low (&lt;1k)</v>
      </c>
      <c r="N181" t="s">
        <v>1748</v>
      </c>
      <c r="O181" t="s">
        <v>1749</v>
      </c>
      <c r="P181" t="s">
        <v>1750</v>
      </c>
      <c r="Q181" t="s">
        <v>1751</v>
      </c>
      <c r="R181" t="s">
        <v>1752</v>
      </c>
      <c r="S181" t="s">
        <v>1753</v>
      </c>
      <c r="T181" t="s">
        <v>1754</v>
      </c>
      <c r="U181" t="s">
        <v>1755</v>
      </c>
    </row>
    <row r="182" spans="1:21" x14ac:dyDescent="0.35">
      <c r="A182" t="s">
        <v>1756</v>
      </c>
      <c r="B182" t="s">
        <v>1757</v>
      </c>
      <c r="C182" t="s">
        <v>522</v>
      </c>
      <c r="D182" t="str">
        <f>LEFT(C182, FIND("|",C182)-1)</f>
        <v>Electronics</v>
      </c>
      <c r="E182" t="str">
        <f t="shared" si="8"/>
        <v>Reliable (50+)</v>
      </c>
      <c r="F182" s="3">
        <v>205</v>
      </c>
      <c r="G182" s="3">
        <v>499</v>
      </c>
      <c r="H182" s="3" t="str">
        <f t="shared" si="9"/>
        <v>₹200-500</v>
      </c>
      <c r="I182" s="4">
        <v>0.59</v>
      </c>
      <c r="J182" s="4" t="str">
        <f t="shared" si="10"/>
        <v>51-70%</v>
      </c>
      <c r="K182">
        <v>3.8</v>
      </c>
      <c r="L182" s="3">
        <v>313</v>
      </c>
      <c r="M182" s="3" t="str">
        <f t="shared" si="11"/>
        <v>Low (&lt;1k)</v>
      </c>
      <c r="N182" t="s">
        <v>1759</v>
      </c>
      <c r="O182" t="s">
        <v>1760</v>
      </c>
      <c r="P182" t="s">
        <v>1761</v>
      </c>
      <c r="Q182" t="s">
        <v>1762</v>
      </c>
      <c r="R182" t="s">
        <v>1763</v>
      </c>
      <c r="S182" t="s">
        <v>1764</v>
      </c>
      <c r="T182" t="s">
        <v>1765</v>
      </c>
      <c r="U182" t="s">
        <v>1766</v>
      </c>
    </row>
    <row r="183" spans="1:21" x14ac:dyDescent="0.35">
      <c r="A183" t="s">
        <v>1767</v>
      </c>
      <c r="B183" t="s">
        <v>1768</v>
      </c>
      <c r="C183" t="s">
        <v>18</v>
      </c>
      <c r="D183" t="str">
        <f>LEFT(C183, FIND("|",C183)-1)</f>
        <v>Computers&amp;Accessories</v>
      </c>
      <c r="E183" t="str">
        <f t="shared" si="8"/>
        <v>Reliable (50+)</v>
      </c>
      <c r="F183" s="3">
        <v>299</v>
      </c>
      <c r="G183" s="3">
        <v>699</v>
      </c>
      <c r="H183" s="3" t="str">
        <f t="shared" si="9"/>
        <v>₹200-500</v>
      </c>
      <c r="I183" s="4">
        <v>0.56999999999999995</v>
      </c>
      <c r="J183" s="4" t="str">
        <f t="shared" si="10"/>
        <v>51-70%</v>
      </c>
      <c r="K183">
        <v>4.0999999999999996</v>
      </c>
      <c r="L183" s="3">
        <v>2957</v>
      </c>
      <c r="M183" s="3" t="str">
        <f t="shared" si="11"/>
        <v>Medium (1k-10k)</v>
      </c>
      <c r="N183" t="s">
        <v>1769</v>
      </c>
      <c r="O183" t="s">
        <v>1770</v>
      </c>
      <c r="P183" t="s">
        <v>1771</v>
      </c>
      <c r="Q183" t="s">
        <v>1772</v>
      </c>
      <c r="R183" t="s">
        <v>1773</v>
      </c>
      <c r="S183" t="s">
        <v>1774</v>
      </c>
      <c r="T183" t="s">
        <v>1775</v>
      </c>
      <c r="U183" t="s">
        <v>1776</v>
      </c>
    </row>
    <row r="184" spans="1:21" x14ac:dyDescent="0.35">
      <c r="A184" t="s">
        <v>1777</v>
      </c>
      <c r="B184" t="s">
        <v>1778</v>
      </c>
      <c r="C184" t="s">
        <v>18</v>
      </c>
      <c r="D184" t="str">
        <f>LEFT(C184, FIND("|",C184)-1)</f>
        <v>Computers&amp;Accessories</v>
      </c>
      <c r="E184" t="str">
        <f t="shared" si="8"/>
        <v>Reliable (50+)</v>
      </c>
      <c r="F184" s="3">
        <v>849</v>
      </c>
      <c r="G184" s="3">
        <v>999</v>
      </c>
      <c r="H184" s="3" t="str">
        <f t="shared" si="9"/>
        <v>₹500-1500</v>
      </c>
      <c r="I184" s="4">
        <v>0.15</v>
      </c>
      <c r="J184" s="4" t="str">
        <f t="shared" si="10"/>
        <v>0-30%</v>
      </c>
      <c r="K184">
        <v>4.0999999999999996</v>
      </c>
      <c r="L184" s="3">
        <v>6736</v>
      </c>
      <c r="M184" s="3" t="str">
        <f t="shared" si="11"/>
        <v>Medium (1k-10k)</v>
      </c>
      <c r="N184" t="s">
        <v>1779</v>
      </c>
      <c r="O184" t="s">
        <v>1780</v>
      </c>
      <c r="P184" t="s">
        <v>1781</v>
      </c>
      <c r="Q184" t="s">
        <v>1782</v>
      </c>
      <c r="R184" t="s">
        <v>1783</v>
      </c>
      <c r="S184" t="s">
        <v>1784</v>
      </c>
      <c r="T184" t="s">
        <v>1785</v>
      </c>
      <c r="U184" t="s">
        <v>1786</v>
      </c>
    </row>
    <row r="185" spans="1:21" x14ac:dyDescent="0.35">
      <c r="A185" t="s">
        <v>1787</v>
      </c>
      <c r="B185" t="s">
        <v>1788</v>
      </c>
      <c r="C185" t="s">
        <v>18</v>
      </c>
      <c r="D185" t="str">
        <f>LEFT(C185, FIND("|",C185)-1)</f>
        <v>Computers&amp;Accessories</v>
      </c>
      <c r="E185" t="str">
        <f t="shared" si="8"/>
        <v>Reliable (50+)</v>
      </c>
      <c r="F185" s="3">
        <v>949</v>
      </c>
      <c r="G185" s="3">
        <v>1999</v>
      </c>
      <c r="H185" s="3" t="str">
        <f t="shared" si="9"/>
        <v>₹500-1500</v>
      </c>
      <c r="I185" s="4">
        <v>0.53</v>
      </c>
      <c r="J185" s="4" t="str">
        <f t="shared" si="10"/>
        <v>51-70%</v>
      </c>
      <c r="K185">
        <v>4.4000000000000004</v>
      </c>
      <c r="L185" s="3">
        <v>13552</v>
      </c>
      <c r="M185" s="3" t="str">
        <f t="shared" si="11"/>
        <v>High (10k+)</v>
      </c>
      <c r="N185" t="s">
        <v>1790</v>
      </c>
      <c r="O185" t="s">
        <v>407</v>
      </c>
      <c r="P185" t="s">
        <v>408</v>
      </c>
      <c r="Q185" t="s">
        <v>409</v>
      </c>
      <c r="R185" t="s">
        <v>410</v>
      </c>
      <c r="S185" t="s">
        <v>411</v>
      </c>
      <c r="T185" t="s">
        <v>1791</v>
      </c>
      <c r="U185" t="s">
        <v>1792</v>
      </c>
    </row>
    <row r="186" spans="1:21" x14ac:dyDescent="0.35">
      <c r="A186" t="s">
        <v>1793</v>
      </c>
      <c r="B186" t="s">
        <v>1794</v>
      </c>
      <c r="C186" t="s">
        <v>18</v>
      </c>
      <c r="D186" t="str">
        <f>LEFT(C186, FIND("|",C186)-1)</f>
        <v>Computers&amp;Accessories</v>
      </c>
      <c r="E186" t="str">
        <f t="shared" si="8"/>
        <v>Reliable (50+)</v>
      </c>
      <c r="F186" s="3">
        <v>499</v>
      </c>
      <c r="G186" s="3">
        <v>1200</v>
      </c>
      <c r="H186" s="3" t="str">
        <f t="shared" si="9"/>
        <v>₹200-500</v>
      </c>
      <c r="I186" s="4">
        <v>0.57999999999999996</v>
      </c>
      <c r="J186" s="4" t="str">
        <f t="shared" si="10"/>
        <v>51-70%</v>
      </c>
      <c r="K186">
        <v>4.3</v>
      </c>
      <c r="L186" s="3">
        <v>5451</v>
      </c>
      <c r="M186" s="3" t="str">
        <f t="shared" si="11"/>
        <v>Medium (1k-10k)</v>
      </c>
      <c r="N186" t="s">
        <v>1795</v>
      </c>
      <c r="O186" t="s">
        <v>1796</v>
      </c>
      <c r="P186" t="s">
        <v>1797</v>
      </c>
      <c r="Q186" t="s">
        <v>1798</v>
      </c>
      <c r="R186" t="s">
        <v>1799</v>
      </c>
      <c r="S186" t="s">
        <v>1800</v>
      </c>
      <c r="T186" t="s">
        <v>1801</v>
      </c>
      <c r="U186" t="s">
        <v>1802</v>
      </c>
    </row>
    <row r="187" spans="1:21" x14ac:dyDescent="0.35">
      <c r="A187" t="s">
        <v>1803</v>
      </c>
      <c r="B187" t="s">
        <v>1804</v>
      </c>
      <c r="C187" t="s">
        <v>18</v>
      </c>
      <c r="D187" t="str">
        <f>LEFT(C187, FIND("|",C187)-1)</f>
        <v>Computers&amp;Accessories</v>
      </c>
      <c r="E187" t="str">
        <f t="shared" si="8"/>
        <v>Reliable (50+)</v>
      </c>
      <c r="F187" s="3">
        <v>299</v>
      </c>
      <c r="G187" s="3">
        <v>485</v>
      </c>
      <c r="H187" s="3" t="str">
        <f t="shared" si="9"/>
        <v>₹200-500</v>
      </c>
      <c r="I187" s="4">
        <v>0.38</v>
      </c>
      <c r="J187" s="4" t="str">
        <f t="shared" si="10"/>
        <v>31-50%</v>
      </c>
      <c r="K187">
        <v>4.3</v>
      </c>
      <c r="L187" s="3">
        <v>10911</v>
      </c>
      <c r="M187" s="3" t="str">
        <f t="shared" si="11"/>
        <v>High (10k+)</v>
      </c>
      <c r="N187" t="s">
        <v>1806</v>
      </c>
      <c r="O187" t="s">
        <v>1807</v>
      </c>
      <c r="P187" t="s">
        <v>1808</v>
      </c>
      <c r="Q187" t="s">
        <v>1809</v>
      </c>
      <c r="R187" t="s">
        <v>1810</v>
      </c>
      <c r="S187" t="s">
        <v>1811</v>
      </c>
      <c r="T187" t="s">
        <v>1812</v>
      </c>
      <c r="U187" t="s">
        <v>1813</v>
      </c>
    </row>
    <row r="188" spans="1:21" x14ac:dyDescent="0.35">
      <c r="A188" t="s">
        <v>1814</v>
      </c>
      <c r="B188" t="s">
        <v>1815</v>
      </c>
      <c r="C188" t="s">
        <v>18</v>
      </c>
      <c r="D188" t="str">
        <f>LEFT(C188, FIND("|",C188)-1)</f>
        <v>Computers&amp;Accessories</v>
      </c>
      <c r="E188" t="str">
        <f t="shared" si="8"/>
        <v>Reliable (50+)</v>
      </c>
      <c r="F188" s="3">
        <v>949</v>
      </c>
      <c r="G188" s="3">
        <v>1999</v>
      </c>
      <c r="H188" s="3" t="str">
        <f t="shared" si="9"/>
        <v>₹500-1500</v>
      </c>
      <c r="I188" s="4">
        <v>0.53</v>
      </c>
      <c r="J188" s="4" t="str">
        <f t="shared" si="10"/>
        <v>51-70%</v>
      </c>
      <c r="K188">
        <v>4.4000000000000004</v>
      </c>
      <c r="L188" s="3">
        <v>13552</v>
      </c>
      <c r="M188" s="3" t="str">
        <f t="shared" si="11"/>
        <v>High (10k+)</v>
      </c>
      <c r="N188" t="s">
        <v>1816</v>
      </c>
      <c r="O188" t="s">
        <v>407</v>
      </c>
      <c r="P188" t="s">
        <v>408</v>
      </c>
      <c r="Q188" t="s">
        <v>409</v>
      </c>
      <c r="R188" t="s">
        <v>410</v>
      </c>
      <c r="S188" t="s">
        <v>411</v>
      </c>
      <c r="T188" t="s">
        <v>1817</v>
      </c>
      <c r="U188" t="s">
        <v>1818</v>
      </c>
    </row>
    <row r="189" spans="1:21" x14ac:dyDescent="0.35">
      <c r="A189" t="s">
        <v>1819</v>
      </c>
      <c r="B189" t="s">
        <v>1820</v>
      </c>
      <c r="C189" t="s">
        <v>18</v>
      </c>
      <c r="D189" t="str">
        <f>LEFT(C189, FIND("|",C189)-1)</f>
        <v>Computers&amp;Accessories</v>
      </c>
      <c r="E189" t="str">
        <f t="shared" si="8"/>
        <v>Reliable (50+)</v>
      </c>
      <c r="F189" s="3">
        <v>379</v>
      </c>
      <c r="G189" s="3">
        <v>1099</v>
      </c>
      <c r="H189" s="3" t="str">
        <f t="shared" si="9"/>
        <v>₹200-500</v>
      </c>
      <c r="I189" s="4">
        <v>0.66</v>
      </c>
      <c r="J189" s="4" t="str">
        <f t="shared" si="10"/>
        <v>51-70%</v>
      </c>
      <c r="K189">
        <v>4.3</v>
      </c>
      <c r="L189" s="3">
        <v>2806</v>
      </c>
      <c r="M189" s="3" t="str">
        <f t="shared" si="11"/>
        <v>Medium (1k-10k)</v>
      </c>
      <c r="N189" t="s">
        <v>1822</v>
      </c>
      <c r="O189" t="s">
        <v>1074</v>
      </c>
      <c r="P189" t="s">
        <v>1075</v>
      </c>
      <c r="Q189" t="s">
        <v>1076</v>
      </c>
      <c r="R189" t="s">
        <v>1077</v>
      </c>
      <c r="S189" t="s">
        <v>1078</v>
      </c>
      <c r="T189" t="s">
        <v>1823</v>
      </c>
      <c r="U189" t="s">
        <v>1824</v>
      </c>
    </row>
    <row r="190" spans="1:21" x14ac:dyDescent="0.35">
      <c r="A190" t="s">
        <v>1825</v>
      </c>
      <c r="B190" t="s">
        <v>1826</v>
      </c>
      <c r="C190" t="s">
        <v>192</v>
      </c>
      <c r="D190" t="str">
        <f>LEFT(C190, FIND("|",C190)-1)</f>
        <v>Electronics</v>
      </c>
      <c r="E190" t="str">
        <f t="shared" si="8"/>
        <v>Reliable (50+)</v>
      </c>
      <c r="F190" s="3">
        <v>8990</v>
      </c>
      <c r="G190" s="3">
        <v>18990</v>
      </c>
      <c r="H190" s="3" t="str">
        <f t="shared" si="9"/>
        <v>₹1500+</v>
      </c>
      <c r="I190" s="4">
        <v>0.53</v>
      </c>
      <c r="J190" s="4" t="str">
        <f t="shared" si="10"/>
        <v>51-70%</v>
      </c>
      <c r="K190">
        <v>3.9</v>
      </c>
      <c r="L190" s="3">
        <v>350</v>
      </c>
      <c r="M190" s="3" t="str">
        <f t="shared" si="11"/>
        <v>Low (&lt;1k)</v>
      </c>
      <c r="N190" t="s">
        <v>1828</v>
      </c>
      <c r="O190" t="s">
        <v>1829</v>
      </c>
      <c r="P190" t="s">
        <v>1830</v>
      </c>
      <c r="Q190" t="s">
        <v>1831</v>
      </c>
      <c r="R190" t="s">
        <v>1832</v>
      </c>
      <c r="S190" t="s">
        <v>1833</v>
      </c>
      <c r="T190" t="s">
        <v>1834</v>
      </c>
      <c r="U190" t="s">
        <v>1835</v>
      </c>
    </row>
    <row r="191" spans="1:21" x14ac:dyDescent="0.35">
      <c r="A191" t="s">
        <v>1836</v>
      </c>
      <c r="B191" t="s">
        <v>1837</v>
      </c>
      <c r="C191" t="s">
        <v>1476</v>
      </c>
      <c r="D191" t="str">
        <f>LEFT(C191, FIND("|",C191)-1)</f>
        <v>Electronics</v>
      </c>
      <c r="E191" t="str">
        <f t="shared" si="8"/>
        <v>Reliable (50+)</v>
      </c>
      <c r="F191" s="3">
        <v>486</v>
      </c>
      <c r="G191" s="3">
        <v>1999</v>
      </c>
      <c r="H191" s="3" t="str">
        <f t="shared" si="9"/>
        <v>₹200-500</v>
      </c>
      <c r="I191" s="4">
        <v>0.76</v>
      </c>
      <c r="J191" s="4" t="str">
        <f t="shared" si="10"/>
        <v>71%+</v>
      </c>
      <c r="K191">
        <v>4.2</v>
      </c>
      <c r="L191" s="3">
        <v>30023</v>
      </c>
      <c r="M191" s="3" t="str">
        <f t="shared" si="11"/>
        <v>High (10k+)</v>
      </c>
      <c r="N191" t="s">
        <v>1839</v>
      </c>
      <c r="O191" t="s">
        <v>1479</v>
      </c>
      <c r="P191" t="s">
        <v>1480</v>
      </c>
      <c r="Q191" t="s">
        <v>1481</v>
      </c>
      <c r="R191" t="s">
        <v>1482</v>
      </c>
      <c r="S191" t="s">
        <v>1483</v>
      </c>
      <c r="T191" t="s">
        <v>1840</v>
      </c>
      <c r="U191" t="s">
        <v>1841</v>
      </c>
    </row>
    <row r="192" spans="1:21" x14ac:dyDescent="0.35">
      <c r="A192" t="s">
        <v>1842</v>
      </c>
      <c r="B192" t="s">
        <v>1843</v>
      </c>
      <c r="C192" t="s">
        <v>573</v>
      </c>
      <c r="D192" t="str">
        <f>LEFT(C192, FIND("|",C192)-1)</f>
        <v>Electronics</v>
      </c>
      <c r="E192" t="str">
        <f t="shared" si="8"/>
        <v>Reliable (50+)</v>
      </c>
      <c r="F192" s="3">
        <v>5699</v>
      </c>
      <c r="G192" s="3">
        <v>11000</v>
      </c>
      <c r="H192" s="3" t="str">
        <f t="shared" si="9"/>
        <v>₹1500+</v>
      </c>
      <c r="I192" s="4">
        <v>0.48</v>
      </c>
      <c r="J192" s="4" t="str">
        <f t="shared" si="10"/>
        <v>31-50%</v>
      </c>
      <c r="K192">
        <v>4.2</v>
      </c>
      <c r="L192" s="3">
        <v>4003</v>
      </c>
      <c r="M192" s="3" t="str">
        <f t="shared" si="11"/>
        <v>Medium (1k-10k)</v>
      </c>
      <c r="N192" t="s">
        <v>1846</v>
      </c>
      <c r="O192" t="s">
        <v>577</v>
      </c>
      <c r="P192" t="s">
        <v>578</v>
      </c>
      <c r="Q192" t="s">
        <v>579</v>
      </c>
      <c r="R192" t="s">
        <v>580</v>
      </c>
      <c r="S192" t="s">
        <v>13906</v>
      </c>
      <c r="T192" t="s">
        <v>1848</v>
      </c>
      <c r="U192" t="s">
        <v>1849</v>
      </c>
    </row>
    <row r="193" spans="1:21" x14ac:dyDescent="0.35">
      <c r="A193" t="s">
        <v>1850</v>
      </c>
      <c r="B193" t="s">
        <v>1851</v>
      </c>
      <c r="C193" t="s">
        <v>18</v>
      </c>
      <c r="D193" t="str">
        <f>LEFT(C193, FIND("|",C193)-1)</f>
        <v>Computers&amp;Accessories</v>
      </c>
      <c r="E193" t="str">
        <f t="shared" si="8"/>
        <v>Reliable (50+)</v>
      </c>
      <c r="F193" s="3">
        <v>709</v>
      </c>
      <c r="G193" s="3">
        <v>1999</v>
      </c>
      <c r="H193" s="3" t="str">
        <f t="shared" si="9"/>
        <v>₹500-1500</v>
      </c>
      <c r="I193" s="4">
        <v>0.65</v>
      </c>
      <c r="J193" s="4" t="str">
        <f t="shared" si="10"/>
        <v>51-70%</v>
      </c>
      <c r="K193">
        <v>4.0999999999999996</v>
      </c>
      <c r="L193" s="3">
        <v>178817</v>
      </c>
      <c r="M193" s="3" t="str">
        <f t="shared" si="11"/>
        <v>High (10k+)</v>
      </c>
      <c r="N193" t="s">
        <v>1853</v>
      </c>
      <c r="O193" t="s">
        <v>1854</v>
      </c>
      <c r="P193" t="s">
        <v>1855</v>
      </c>
      <c r="Q193" t="s">
        <v>1856</v>
      </c>
      <c r="R193" t="s">
        <v>1857</v>
      </c>
      <c r="S193" t="s">
        <v>13907</v>
      </c>
      <c r="T193" t="s">
        <v>1859</v>
      </c>
      <c r="U193" t="s">
        <v>1860</v>
      </c>
    </row>
    <row r="194" spans="1:21" x14ac:dyDescent="0.35">
      <c r="A194" t="s">
        <v>1861</v>
      </c>
      <c r="B194" t="s">
        <v>1862</v>
      </c>
      <c r="C194" t="s">
        <v>192</v>
      </c>
      <c r="D194" t="str">
        <f>LEFT(C194, FIND("|",C194)-1)</f>
        <v>Electronics</v>
      </c>
      <c r="E194" t="str">
        <f t="shared" si="8"/>
        <v>Reliable (50+)</v>
      </c>
      <c r="F194" s="3">
        <v>47990</v>
      </c>
      <c r="G194" s="3">
        <v>70900</v>
      </c>
      <c r="H194" s="3" t="str">
        <f t="shared" si="9"/>
        <v>₹1500+</v>
      </c>
      <c r="I194" s="4">
        <v>0.32</v>
      </c>
      <c r="J194" s="4" t="str">
        <f t="shared" si="10"/>
        <v>31-50%</v>
      </c>
      <c r="K194">
        <v>4.3</v>
      </c>
      <c r="L194" s="3">
        <v>7109</v>
      </c>
      <c r="M194" s="3" t="str">
        <f t="shared" si="11"/>
        <v>Medium (1k-10k)</v>
      </c>
      <c r="N194" t="s">
        <v>655</v>
      </c>
      <c r="O194" t="s">
        <v>656</v>
      </c>
      <c r="P194" t="s">
        <v>657</v>
      </c>
      <c r="Q194" t="s">
        <v>658</v>
      </c>
      <c r="R194" t="s">
        <v>659</v>
      </c>
      <c r="S194" t="s">
        <v>660</v>
      </c>
      <c r="T194" t="s">
        <v>1864</v>
      </c>
      <c r="U194" t="s">
        <v>1865</v>
      </c>
    </row>
    <row r="195" spans="1:21" x14ac:dyDescent="0.35">
      <c r="A195" t="s">
        <v>1866</v>
      </c>
      <c r="B195" t="s">
        <v>1867</v>
      </c>
      <c r="C195" t="s">
        <v>522</v>
      </c>
      <c r="D195" t="str">
        <f>LEFT(C195, FIND("|",C195)-1)</f>
        <v>Electronics</v>
      </c>
      <c r="E195" t="str">
        <f t="shared" ref="E195:E258" si="12">IF(COUNTIF($D$2:$D$1466,$D195)&lt;10,"Small Sample (&lt;10)",IF(COUNTIF($D$2:$D$1466,$D195)&lt;50,"Caution (10-50)","Reliable (50+)"))</f>
        <v>Reliable (50+)</v>
      </c>
      <c r="F195" s="3">
        <v>299</v>
      </c>
      <c r="G195" s="3">
        <v>1199</v>
      </c>
      <c r="H195" s="3" t="str">
        <f t="shared" ref="H195:H258" si="13">IF(F195&lt;=200,"Under ₹200",IF(F195&lt;=500,"₹200-500",IF(F195&lt;=1500,"₹500-1500","₹1500+")))</f>
        <v>₹200-500</v>
      </c>
      <c r="I195" s="4">
        <v>0.75</v>
      </c>
      <c r="J195" s="4" t="str">
        <f t="shared" ref="J195:J258" si="14">IF(I195&lt;=0.3,"0-30%",IF(I195&lt;=0.5,"31-50%",IF(I195&lt;=0.7,"51-70%","71%+")))</f>
        <v>71%+</v>
      </c>
      <c r="K195">
        <v>3.7</v>
      </c>
      <c r="L195" s="3">
        <v>490</v>
      </c>
      <c r="M195" s="3" t="str">
        <f t="shared" ref="M195:M258" si="15">IF(L195&lt;1000,"Low (&lt;1k)",IF(L195&lt;=10000,"Medium (1k-10k)","High (10k+)"))</f>
        <v>Low (&lt;1k)</v>
      </c>
      <c r="N195" t="s">
        <v>1868</v>
      </c>
      <c r="O195" t="s">
        <v>1869</v>
      </c>
      <c r="P195" t="s">
        <v>1870</v>
      </c>
      <c r="Q195" t="s">
        <v>1871</v>
      </c>
      <c r="R195" t="s">
        <v>1872</v>
      </c>
      <c r="S195" t="s">
        <v>1873</v>
      </c>
      <c r="T195" t="s">
        <v>1874</v>
      </c>
      <c r="U195" t="s">
        <v>1875</v>
      </c>
    </row>
    <row r="196" spans="1:21" x14ac:dyDescent="0.35">
      <c r="A196" t="s">
        <v>1876</v>
      </c>
      <c r="B196" t="s">
        <v>1877</v>
      </c>
      <c r="C196" t="s">
        <v>18</v>
      </c>
      <c r="D196" t="str">
        <f>LEFT(C196, FIND("|",C196)-1)</f>
        <v>Computers&amp;Accessories</v>
      </c>
      <c r="E196" t="str">
        <f t="shared" si="12"/>
        <v>Reliable (50+)</v>
      </c>
      <c r="F196" s="3">
        <v>320</v>
      </c>
      <c r="G196" s="3">
        <v>599</v>
      </c>
      <c r="H196" s="3" t="str">
        <f t="shared" si="13"/>
        <v>₹200-500</v>
      </c>
      <c r="I196" s="4">
        <v>0.47</v>
      </c>
      <c r="J196" s="4" t="str">
        <f t="shared" si="14"/>
        <v>31-50%</v>
      </c>
      <c r="K196">
        <v>4.0999999999999996</v>
      </c>
      <c r="L196" s="3">
        <v>491</v>
      </c>
      <c r="M196" s="3" t="str">
        <f t="shared" si="15"/>
        <v>Low (&lt;1k)</v>
      </c>
      <c r="N196" t="s">
        <v>1879</v>
      </c>
      <c r="O196" t="s">
        <v>1880</v>
      </c>
      <c r="P196" t="s">
        <v>1881</v>
      </c>
      <c r="Q196" t="s">
        <v>1882</v>
      </c>
      <c r="R196" t="s">
        <v>1883</v>
      </c>
      <c r="S196" t="s">
        <v>1884</v>
      </c>
      <c r="T196" t="s">
        <v>1885</v>
      </c>
      <c r="U196" t="s">
        <v>1886</v>
      </c>
    </row>
    <row r="197" spans="1:21" x14ac:dyDescent="0.35">
      <c r="A197" t="s">
        <v>1887</v>
      </c>
      <c r="B197" t="s">
        <v>1888</v>
      </c>
      <c r="C197" t="s">
        <v>18</v>
      </c>
      <c r="D197" t="str">
        <f>LEFT(C197, FIND("|",C197)-1)</f>
        <v>Computers&amp;Accessories</v>
      </c>
      <c r="E197" t="str">
        <f t="shared" si="12"/>
        <v>Reliable (50+)</v>
      </c>
      <c r="F197" s="3">
        <v>139</v>
      </c>
      <c r="G197" s="3">
        <v>549</v>
      </c>
      <c r="H197" s="3" t="str">
        <f t="shared" si="13"/>
        <v>Under ₹200</v>
      </c>
      <c r="I197" s="4">
        <v>0.75</v>
      </c>
      <c r="J197" s="4" t="str">
        <f t="shared" si="14"/>
        <v>71%+</v>
      </c>
      <c r="K197">
        <v>3.9</v>
      </c>
      <c r="L197" s="3">
        <v>61</v>
      </c>
      <c r="M197" s="3" t="str">
        <f t="shared" si="15"/>
        <v>Low (&lt;1k)</v>
      </c>
      <c r="N197" t="s">
        <v>1890</v>
      </c>
      <c r="O197" t="s">
        <v>1891</v>
      </c>
      <c r="P197" t="s">
        <v>1892</v>
      </c>
      <c r="Q197" t="s">
        <v>1893</v>
      </c>
      <c r="R197" t="s">
        <v>1894</v>
      </c>
      <c r="S197" t="s">
        <v>1895</v>
      </c>
      <c r="T197" t="s">
        <v>1896</v>
      </c>
      <c r="U197" t="s">
        <v>1897</v>
      </c>
    </row>
    <row r="198" spans="1:21" x14ac:dyDescent="0.35">
      <c r="A198" t="s">
        <v>1898</v>
      </c>
      <c r="B198" t="s">
        <v>1899</v>
      </c>
      <c r="C198" t="s">
        <v>18</v>
      </c>
      <c r="D198" t="str">
        <f>LEFT(C198, FIND("|",C198)-1)</f>
        <v>Computers&amp;Accessories</v>
      </c>
      <c r="E198" t="str">
        <f t="shared" si="12"/>
        <v>Reliable (50+)</v>
      </c>
      <c r="F198" s="3">
        <v>129</v>
      </c>
      <c r="G198" s="3">
        <v>249</v>
      </c>
      <c r="H198" s="3" t="str">
        <f t="shared" si="13"/>
        <v>Under ₹200</v>
      </c>
      <c r="I198" s="4">
        <v>0.48</v>
      </c>
      <c r="J198" s="4" t="str">
        <f t="shared" si="14"/>
        <v>31-50%</v>
      </c>
      <c r="K198">
        <v>4</v>
      </c>
      <c r="L198" s="3">
        <v>9378</v>
      </c>
      <c r="M198" s="3" t="str">
        <f t="shared" si="15"/>
        <v>Medium (1k-10k)</v>
      </c>
      <c r="N198" t="s">
        <v>1901</v>
      </c>
      <c r="O198" t="s">
        <v>269</v>
      </c>
      <c r="P198" t="s">
        <v>270</v>
      </c>
      <c r="Q198" t="s">
        <v>271</v>
      </c>
      <c r="R198" t="s">
        <v>272</v>
      </c>
      <c r="S198" t="s">
        <v>273</v>
      </c>
      <c r="T198" t="s">
        <v>1902</v>
      </c>
      <c r="U198" t="s">
        <v>1903</v>
      </c>
    </row>
    <row r="199" spans="1:21" x14ac:dyDescent="0.35">
      <c r="A199" t="s">
        <v>1904</v>
      </c>
      <c r="B199" t="s">
        <v>1905</v>
      </c>
      <c r="C199" t="s">
        <v>192</v>
      </c>
      <c r="D199" t="str">
        <f>LEFT(C199, FIND("|",C199)-1)</f>
        <v>Electronics</v>
      </c>
      <c r="E199" t="str">
        <f t="shared" si="12"/>
        <v>Reliable (50+)</v>
      </c>
      <c r="F199" s="3">
        <v>24999</v>
      </c>
      <c r="G199" s="3">
        <v>35999</v>
      </c>
      <c r="H199" s="3" t="str">
        <f t="shared" si="13"/>
        <v>₹1500+</v>
      </c>
      <c r="I199" s="4">
        <v>0.31</v>
      </c>
      <c r="J199" s="4" t="str">
        <f t="shared" si="14"/>
        <v>31-50%</v>
      </c>
      <c r="K199">
        <v>4.2</v>
      </c>
      <c r="L199" s="3">
        <v>32840</v>
      </c>
      <c r="M199" s="3" t="str">
        <f t="shared" si="15"/>
        <v>High (10k+)</v>
      </c>
      <c r="N199" t="s">
        <v>1057</v>
      </c>
      <c r="O199" t="s">
        <v>196</v>
      </c>
      <c r="P199" t="s">
        <v>197</v>
      </c>
      <c r="Q199" t="s">
        <v>198</v>
      </c>
      <c r="R199" t="s">
        <v>199</v>
      </c>
      <c r="S199" t="s">
        <v>1907</v>
      </c>
      <c r="T199" t="s">
        <v>1908</v>
      </c>
      <c r="U199" t="s">
        <v>1909</v>
      </c>
    </row>
    <row r="200" spans="1:21" x14ac:dyDescent="0.35">
      <c r="A200" t="s">
        <v>1910</v>
      </c>
      <c r="B200" t="s">
        <v>1911</v>
      </c>
      <c r="C200" t="s">
        <v>18</v>
      </c>
      <c r="D200" t="str">
        <f>LEFT(C200, FIND("|",C200)-1)</f>
        <v>Computers&amp;Accessories</v>
      </c>
      <c r="E200" t="str">
        <f t="shared" si="12"/>
        <v>Reliable (50+)</v>
      </c>
      <c r="F200" s="3">
        <v>999</v>
      </c>
      <c r="G200" s="3">
        <v>1699</v>
      </c>
      <c r="H200" s="3" t="str">
        <f t="shared" si="13"/>
        <v>₹500-1500</v>
      </c>
      <c r="I200" s="4">
        <v>0.41</v>
      </c>
      <c r="J200" s="4" t="str">
        <f t="shared" si="14"/>
        <v>31-50%</v>
      </c>
      <c r="K200">
        <v>4.4000000000000004</v>
      </c>
      <c r="L200" s="3">
        <v>7318</v>
      </c>
      <c r="M200" s="3" t="str">
        <f t="shared" si="15"/>
        <v>Medium (1k-10k)</v>
      </c>
      <c r="N200" t="s">
        <v>1912</v>
      </c>
      <c r="O200" t="s">
        <v>1913</v>
      </c>
      <c r="P200" t="s">
        <v>1914</v>
      </c>
      <c r="Q200" t="s">
        <v>1915</v>
      </c>
      <c r="R200" t="s">
        <v>1916</v>
      </c>
      <c r="S200" t="s">
        <v>1917</v>
      </c>
      <c r="T200" t="s">
        <v>1918</v>
      </c>
      <c r="U200" t="s">
        <v>1919</v>
      </c>
    </row>
    <row r="201" spans="1:21" x14ac:dyDescent="0.35">
      <c r="A201" t="s">
        <v>1920</v>
      </c>
      <c r="B201" t="s">
        <v>1921</v>
      </c>
      <c r="C201" t="s">
        <v>18</v>
      </c>
      <c r="D201" t="str">
        <f>LEFT(C201, FIND("|",C201)-1)</f>
        <v>Computers&amp;Accessories</v>
      </c>
      <c r="E201" t="str">
        <f t="shared" si="12"/>
        <v>Reliable (50+)</v>
      </c>
      <c r="F201" s="3">
        <v>225</v>
      </c>
      <c r="G201" s="3">
        <v>499</v>
      </c>
      <c r="H201" s="3" t="str">
        <f t="shared" si="13"/>
        <v>₹200-500</v>
      </c>
      <c r="I201" s="4">
        <v>0.55000000000000004</v>
      </c>
      <c r="J201" s="4" t="str">
        <f t="shared" si="14"/>
        <v>51-70%</v>
      </c>
      <c r="K201">
        <v>4.0999999999999996</v>
      </c>
      <c r="L201" s="3">
        <v>789</v>
      </c>
      <c r="M201" s="3" t="str">
        <f t="shared" si="15"/>
        <v>Low (&lt;1k)</v>
      </c>
      <c r="N201" t="s">
        <v>1923</v>
      </c>
      <c r="O201" t="s">
        <v>1924</v>
      </c>
      <c r="P201" t="s">
        <v>1925</v>
      </c>
      <c r="Q201" t="s">
        <v>1926</v>
      </c>
      <c r="R201" t="s">
        <v>1927</v>
      </c>
      <c r="S201" t="s">
        <v>1928</v>
      </c>
      <c r="T201" t="s">
        <v>1929</v>
      </c>
      <c r="U201" t="s">
        <v>1930</v>
      </c>
    </row>
    <row r="202" spans="1:21" x14ac:dyDescent="0.35">
      <c r="A202" t="s">
        <v>1931</v>
      </c>
      <c r="B202" t="s">
        <v>1932</v>
      </c>
      <c r="C202" t="s">
        <v>522</v>
      </c>
      <c r="D202" t="str">
        <f>LEFT(C202, FIND("|",C202)-1)</f>
        <v>Electronics</v>
      </c>
      <c r="E202" t="str">
        <f t="shared" si="12"/>
        <v>Reliable (50+)</v>
      </c>
      <c r="F202" s="3">
        <v>547</v>
      </c>
      <c r="G202" s="3">
        <v>2999</v>
      </c>
      <c r="H202" s="3" t="str">
        <f t="shared" si="13"/>
        <v>₹500-1500</v>
      </c>
      <c r="I202" s="4">
        <v>0.82</v>
      </c>
      <c r="J202" s="4" t="str">
        <f t="shared" si="14"/>
        <v>71%+</v>
      </c>
      <c r="K202">
        <v>4.3</v>
      </c>
      <c r="L202" s="3">
        <v>407</v>
      </c>
      <c r="M202" s="3" t="str">
        <f t="shared" si="15"/>
        <v>Low (&lt;1k)</v>
      </c>
      <c r="N202" t="s">
        <v>1934</v>
      </c>
      <c r="O202" t="s">
        <v>1935</v>
      </c>
      <c r="P202" t="s">
        <v>1936</v>
      </c>
      <c r="Q202" t="s">
        <v>1937</v>
      </c>
      <c r="R202" t="s">
        <v>1938</v>
      </c>
      <c r="S202" t="s">
        <v>1939</v>
      </c>
      <c r="T202" t="s">
        <v>1940</v>
      </c>
      <c r="U202" t="s">
        <v>1941</v>
      </c>
    </row>
    <row r="203" spans="1:21" x14ac:dyDescent="0.35">
      <c r="A203" t="s">
        <v>1942</v>
      </c>
      <c r="B203" t="s">
        <v>1943</v>
      </c>
      <c r="C203" t="s">
        <v>18</v>
      </c>
      <c r="D203" t="str">
        <f>LEFT(C203, FIND("|",C203)-1)</f>
        <v>Computers&amp;Accessories</v>
      </c>
      <c r="E203" t="str">
        <f t="shared" si="12"/>
        <v>Reliable (50+)</v>
      </c>
      <c r="F203" s="3">
        <v>259</v>
      </c>
      <c r="G203" s="3">
        <v>699</v>
      </c>
      <c r="H203" s="3" t="str">
        <f t="shared" si="13"/>
        <v>₹200-500</v>
      </c>
      <c r="I203" s="4">
        <v>0.63</v>
      </c>
      <c r="J203" s="4" t="str">
        <f t="shared" si="14"/>
        <v>51-70%</v>
      </c>
      <c r="K203">
        <v>3.8</v>
      </c>
      <c r="L203" s="3">
        <v>2399</v>
      </c>
      <c r="M203" s="3" t="str">
        <f t="shared" si="15"/>
        <v>Medium (1k-10k)</v>
      </c>
      <c r="N203" t="s">
        <v>1945</v>
      </c>
      <c r="O203" t="s">
        <v>1946</v>
      </c>
      <c r="P203" t="s">
        <v>1947</v>
      </c>
      <c r="Q203" t="s">
        <v>1948</v>
      </c>
      <c r="R203" t="s">
        <v>1949</v>
      </c>
      <c r="S203" t="s">
        <v>1950</v>
      </c>
      <c r="T203" t="s">
        <v>1951</v>
      </c>
      <c r="U203" t="s">
        <v>1952</v>
      </c>
    </row>
    <row r="204" spans="1:21" x14ac:dyDescent="0.35">
      <c r="A204" t="s">
        <v>1953</v>
      </c>
      <c r="B204" t="s">
        <v>1954</v>
      </c>
      <c r="C204" t="s">
        <v>522</v>
      </c>
      <c r="D204" t="str">
        <f>LEFT(C204, FIND("|",C204)-1)</f>
        <v>Electronics</v>
      </c>
      <c r="E204" t="str">
        <f t="shared" si="12"/>
        <v>Reliable (50+)</v>
      </c>
      <c r="F204" s="3">
        <v>239</v>
      </c>
      <c r="G204" s="3">
        <v>699</v>
      </c>
      <c r="H204" s="3" t="str">
        <f t="shared" si="13"/>
        <v>₹200-500</v>
      </c>
      <c r="I204" s="4">
        <v>0.66</v>
      </c>
      <c r="J204" s="4" t="str">
        <f t="shared" si="14"/>
        <v>51-70%</v>
      </c>
      <c r="K204">
        <v>4.4000000000000004</v>
      </c>
      <c r="L204" s="3">
        <v>2640</v>
      </c>
      <c r="M204" s="3" t="str">
        <f t="shared" si="15"/>
        <v>Medium (1k-10k)</v>
      </c>
      <c r="N204" t="s">
        <v>1956</v>
      </c>
      <c r="O204" t="s">
        <v>1957</v>
      </c>
      <c r="P204" t="s">
        <v>1958</v>
      </c>
      <c r="Q204" t="s">
        <v>1959</v>
      </c>
      <c r="R204" t="s">
        <v>1960</v>
      </c>
      <c r="S204" t="s">
        <v>1961</v>
      </c>
      <c r="T204" t="s">
        <v>1962</v>
      </c>
      <c r="U204" t="s">
        <v>1963</v>
      </c>
    </row>
    <row r="205" spans="1:21" x14ac:dyDescent="0.35">
      <c r="A205" t="s">
        <v>1964</v>
      </c>
      <c r="B205" t="s">
        <v>1965</v>
      </c>
      <c r="C205" t="s">
        <v>522</v>
      </c>
      <c r="D205" t="str">
        <f>LEFT(C205, FIND("|",C205)-1)</f>
        <v>Electronics</v>
      </c>
      <c r="E205" t="str">
        <f t="shared" si="12"/>
        <v>Reliable (50+)</v>
      </c>
      <c r="F205" s="3">
        <v>349</v>
      </c>
      <c r="G205" s="3">
        <v>999</v>
      </c>
      <c r="H205" s="3" t="str">
        <f t="shared" si="13"/>
        <v>₹200-500</v>
      </c>
      <c r="I205" s="4">
        <v>0.65</v>
      </c>
      <c r="J205" s="4" t="str">
        <f t="shared" si="14"/>
        <v>51-70%</v>
      </c>
      <c r="K205">
        <v>4</v>
      </c>
      <c r="L205" s="3">
        <v>839</v>
      </c>
      <c r="M205" s="3" t="str">
        <f t="shared" si="15"/>
        <v>Low (&lt;1k)</v>
      </c>
      <c r="N205" t="s">
        <v>1966</v>
      </c>
      <c r="O205" t="s">
        <v>1967</v>
      </c>
      <c r="P205" t="s">
        <v>1968</v>
      </c>
      <c r="Q205" t="s">
        <v>1969</v>
      </c>
      <c r="R205" t="s">
        <v>1970</v>
      </c>
      <c r="S205" t="s">
        <v>1971</v>
      </c>
      <c r="T205" t="s">
        <v>1972</v>
      </c>
      <c r="U205" t="s">
        <v>1973</v>
      </c>
    </row>
    <row r="206" spans="1:21" x14ac:dyDescent="0.35">
      <c r="A206" t="s">
        <v>1974</v>
      </c>
      <c r="B206" t="s">
        <v>1975</v>
      </c>
      <c r="C206" t="s">
        <v>147</v>
      </c>
      <c r="D206" t="str">
        <f>LEFT(C206, FIND("|",C206)-1)</f>
        <v>Electronics</v>
      </c>
      <c r="E206" t="str">
        <f t="shared" si="12"/>
        <v>Reliable (50+)</v>
      </c>
      <c r="F206" s="3">
        <v>467</v>
      </c>
      <c r="G206" s="3">
        <v>599</v>
      </c>
      <c r="H206" s="3" t="str">
        <f t="shared" si="13"/>
        <v>₹200-500</v>
      </c>
      <c r="I206" s="4">
        <v>0.22</v>
      </c>
      <c r="J206" s="4" t="str">
        <f t="shared" si="14"/>
        <v>0-30%</v>
      </c>
      <c r="K206">
        <v>4.4000000000000004</v>
      </c>
      <c r="L206" s="3">
        <v>44054</v>
      </c>
      <c r="M206" s="3" t="str">
        <f t="shared" si="15"/>
        <v>High (10k+)</v>
      </c>
      <c r="N206" t="s">
        <v>1977</v>
      </c>
      <c r="O206" t="s">
        <v>1978</v>
      </c>
      <c r="P206" t="s">
        <v>1979</v>
      </c>
      <c r="Q206" t="s">
        <v>1980</v>
      </c>
      <c r="R206" t="s">
        <v>1981</v>
      </c>
      <c r="S206" t="s">
        <v>1982</v>
      </c>
      <c r="T206" t="s">
        <v>1983</v>
      </c>
      <c r="U206" t="s">
        <v>1984</v>
      </c>
    </row>
    <row r="207" spans="1:21" x14ac:dyDescent="0.35">
      <c r="A207" t="s">
        <v>1985</v>
      </c>
      <c r="B207" t="s">
        <v>1986</v>
      </c>
      <c r="C207" t="s">
        <v>18</v>
      </c>
      <c r="D207" t="str">
        <f>LEFT(C207, FIND("|",C207)-1)</f>
        <v>Computers&amp;Accessories</v>
      </c>
      <c r="E207" t="str">
        <f t="shared" si="12"/>
        <v>Reliable (50+)</v>
      </c>
      <c r="F207" s="3">
        <v>449</v>
      </c>
      <c r="G207" s="3">
        <v>599</v>
      </c>
      <c r="H207" s="3" t="str">
        <f t="shared" si="13"/>
        <v>₹200-500</v>
      </c>
      <c r="I207" s="4">
        <v>0.25</v>
      </c>
      <c r="J207" s="4" t="str">
        <f t="shared" si="14"/>
        <v>0-30%</v>
      </c>
      <c r="K207">
        <v>4</v>
      </c>
      <c r="L207" s="3">
        <v>3231</v>
      </c>
      <c r="M207" s="3" t="str">
        <f t="shared" si="15"/>
        <v>Medium (1k-10k)</v>
      </c>
      <c r="N207" t="s">
        <v>1987</v>
      </c>
      <c r="O207" t="s">
        <v>1988</v>
      </c>
      <c r="P207" t="s">
        <v>1989</v>
      </c>
      <c r="Q207" t="s">
        <v>1990</v>
      </c>
      <c r="R207" t="s">
        <v>1991</v>
      </c>
      <c r="S207" t="s">
        <v>1992</v>
      </c>
      <c r="T207" t="s">
        <v>1993</v>
      </c>
      <c r="U207" t="s">
        <v>1994</v>
      </c>
    </row>
    <row r="208" spans="1:21" x14ac:dyDescent="0.35">
      <c r="A208" t="s">
        <v>1995</v>
      </c>
      <c r="B208" t="s">
        <v>1996</v>
      </c>
      <c r="C208" t="s">
        <v>192</v>
      </c>
      <c r="D208" t="str">
        <f>LEFT(C208, FIND("|",C208)-1)</f>
        <v>Electronics</v>
      </c>
      <c r="E208" t="str">
        <f t="shared" si="12"/>
        <v>Reliable (50+)</v>
      </c>
      <c r="F208" s="3">
        <v>11990</v>
      </c>
      <c r="G208" s="3">
        <v>31990</v>
      </c>
      <c r="H208" s="3" t="str">
        <f t="shared" si="13"/>
        <v>₹1500+</v>
      </c>
      <c r="I208" s="4">
        <v>0.63</v>
      </c>
      <c r="J208" s="4" t="str">
        <f t="shared" si="14"/>
        <v>51-70%</v>
      </c>
      <c r="K208">
        <v>4.2</v>
      </c>
      <c r="L208" s="3">
        <v>64</v>
      </c>
      <c r="M208" s="3" t="str">
        <f t="shared" si="15"/>
        <v>Low (&lt;1k)</v>
      </c>
      <c r="N208" t="s">
        <v>818</v>
      </c>
      <c r="O208" t="s">
        <v>1999</v>
      </c>
      <c r="P208" t="s">
        <v>2000</v>
      </c>
      <c r="Q208" t="s">
        <v>2001</v>
      </c>
      <c r="R208" t="s">
        <v>2002</v>
      </c>
      <c r="S208" t="s">
        <v>2003</v>
      </c>
      <c r="T208" t="s">
        <v>2004</v>
      </c>
      <c r="U208" t="s">
        <v>2005</v>
      </c>
    </row>
    <row r="209" spans="1:21" x14ac:dyDescent="0.35">
      <c r="A209" t="s">
        <v>2006</v>
      </c>
      <c r="B209" t="s">
        <v>2007</v>
      </c>
      <c r="C209" t="s">
        <v>18</v>
      </c>
      <c r="D209" t="str">
        <f>LEFT(C209, FIND("|",C209)-1)</f>
        <v>Computers&amp;Accessories</v>
      </c>
      <c r="E209" t="str">
        <f t="shared" si="12"/>
        <v>Reliable (50+)</v>
      </c>
      <c r="F209" s="3">
        <v>350</v>
      </c>
      <c r="G209" s="3">
        <v>599</v>
      </c>
      <c r="H209" s="3" t="str">
        <f t="shared" si="13"/>
        <v>₹200-500</v>
      </c>
      <c r="I209" s="4">
        <v>0.42</v>
      </c>
      <c r="J209" s="4" t="str">
        <f t="shared" si="14"/>
        <v>31-50%</v>
      </c>
      <c r="K209">
        <v>3.9</v>
      </c>
      <c r="L209" s="3">
        <v>8314</v>
      </c>
      <c r="M209" s="3" t="str">
        <f t="shared" si="15"/>
        <v>Medium (1k-10k)</v>
      </c>
      <c r="N209" t="s">
        <v>2008</v>
      </c>
      <c r="O209" t="s">
        <v>2009</v>
      </c>
      <c r="P209" t="s">
        <v>2010</v>
      </c>
      <c r="Q209" t="s">
        <v>2011</v>
      </c>
      <c r="R209" t="s">
        <v>2012</v>
      </c>
      <c r="S209" t="s">
        <v>2013</v>
      </c>
      <c r="T209" t="s">
        <v>2014</v>
      </c>
      <c r="U209" t="s">
        <v>2015</v>
      </c>
    </row>
    <row r="210" spans="1:21" x14ac:dyDescent="0.35">
      <c r="A210" t="s">
        <v>2016</v>
      </c>
      <c r="B210" t="s">
        <v>2017</v>
      </c>
      <c r="C210" t="s">
        <v>18</v>
      </c>
      <c r="D210" t="str">
        <f>LEFT(C210, FIND("|",C210)-1)</f>
        <v>Computers&amp;Accessories</v>
      </c>
      <c r="E210" t="str">
        <f t="shared" si="12"/>
        <v>Reliable (50+)</v>
      </c>
      <c r="F210" s="3">
        <v>252</v>
      </c>
      <c r="G210" s="3">
        <v>999</v>
      </c>
      <c r="H210" s="3" t="str">
        <f t="shared" si="13"/>
        <v>₹200-500</v>
      </c>
      <c r="I210" s="4">
        <v>0.75</v>
      </c>
      <c r="J210" s="4" t="str">
        <f t="shared" si="14"/>
        <v>71%+</v>
      </c>
      <c r="K210">
        <v>3.7</v>
      </c>
      <c r="L210" s="3">
        <v>2249</v>
      </c>
      <c r="M210" s="3" t="str">
        <f t="shared" si="15"/>
        <v>Medium (1k-10k)</v>
      </c>
      <c r="N210" t="s">
        <v>2019</v>
      </c>
      <c r="O210" t="s">
        <v>2020</v>
      </c>
      <c r="P210" t="s">
        <v>2021</v>
      </c>
      <c r="Q210" t="s">
        <v>2022</v>
      </c>
      <c r="R210" t="s">
        <v>2023</v>
      </c>
      <c r="S210" t="s">
        <v>2024</v>
      </c>
      <c r="T210" t="s">
        <v>2025</v>
      </c>
      <c r="U210" t="s">
        <v>2026</v>
      </c>
    </row>
    <row r="211" spans="1:21" x14ac:dyDescent="0.35">
      <c r="A211" t="s">
        <v>2027</v>
      </c>
      <c r="B211" t="s">
        <v>2028</v>
      </c>
      <c r="C211" t="s">
        <v>522</v>
      </c>
      <c r="D211" t="str">
        <f>LEFT(C211, FIND("|",C211)-1)</f>
        <v>Electronics</v>
      </c>
      <c r="E211" t="str">
        <f t="shared" si="12"/>
        <v>Reliable (50+)</v>
      </c>
      <c r="F211" s="3">
        <v>204</v>
      </c>
      <c r="G211" s="3">
        <v>599</v>
      </c>
      <c r="H211" s="3" t="str">
        <f t="shared" si="13"/>
        <v>₹200-500</v>
      </c>
      <c r="I211" s="4">
        <v>0.66</v>
      </c>
      <c r="J211" s="4" t="str">
        <f t="shared" si="14"/>
        <v>51-70%</v>
      </c>
      <c r="K211">
        <v>3.6</v>
      </c>
      <c r="L211" s="3">
        <v>339</v>
      </c>
      <c r="M211" s="3" t="str">
        <f t="shared" si="15"/>
        <v>Low (&lt;1k)</v>
      </c>
      <c r="N211" t="s">
        <v>2030</v>
      </c>
      <c r="O211" t="s">
        <v>2031</v>
      </c>
      <c r="P211" t="s">
        <v>2032</v>
      </c>
      <c r="Q211" t="s">
        <v>2033</v>
      </c>
      <c r="R211" t="s">
        <v>2034</v>
      </c>
      <c r="S211" t="s">
        <v>2035</v>
      </c>
      <c r="T211" t="s">
        <v>2036</v>
      </c>
      <c r="U211" t="s">
        <v>2037</v>
      </c>
    </row>
    <row r="212" spans="1:21" x14ac:dyDescent="0.35">
      <c r="A212" t="s">
        <v>2038</v>
      </c>
      <c r="B212" t="s">
        <v>2039</v>
      </c>
      <c r="C212" t="s">
        <v>1552</v>
      </c>
      <c r="D212" t="str">
        <f>LEFT(C212, FIND("|",C212)-1)</f>
        <v>Electronics</v>
      </c>
      <c r="E212" t="str">
        <f t="shared" si="12"/>
        <v>Reliable (50+)</v>
      </c>
      <c r="F212" s="3">
        <v>6490</v>
      </c>
      <c r="G212" s="3">
        <v>9990</v>
      </c>
      <c r="H212" s="3" t="str">
        <f t="shared" si="13"/>
        <v>₹1500+</v>
      </c>
      <c r="I212" s="4">
        <v>0.35</v>
      </c>
      <c r="J212" s="4" t="str">
        <f t="shared" si="14"/>
        <v>31-50%</v>
      </c>
      <c r="K212">
        <v>4</v>
      </c>
      <c r="L212" s="3">
        <v>27</v>
      </c>
      <c r="M212" s="3" t="str">
        <f t="shared" si="15"/>
        <v>Low (&lt;1k)</v>
      </c>
      <c r="N212" t="s">
        <v>2042</v>
      </c>
      <c r="O212" t="s">
        <v>2043</v>
      </c>
      <c r="P212" t="s">
        <v>2044</v>
      </c>
      <c r="Q212" t="s">
        <v>2045</v>
      </c>
      <c r="R212" t="s">
        <v>2046</v>
      </c>
      <c r="S212" t="s">
        <v>2047</v>
      </c>
      <c r="T212" t="s">
        <v>2048</v>
      </c>
      <c r="U212" t="s">
        <v>2049</v>
      </c>
    </row>
    <row r="213" spans="1:21" x14ac:dyDescent="0.35">
      <c r="A213" t="s">
        <v>2050</v>
      </c>
      <c r="B213" t="s">
        <v>2051</v>
      </c>
      <c r="C213" t="s">
        <v>522</v>
      </c>
      <c r="D213" t="str">
        <f>LEFT(C213, FIND("|",C213)-1)</f>
        <v>Electronics</v>
      </c>
      <c r="E213" t="str">
        <f t="shared" si="12"/>
        <v>Reliable (50+)</v>
      </c>
      <c r="F213" s="3">
        <v>235</v>
      </c>
      <c r="G213" s="3">
        <v>599</v>
      </c>
      <c r="H213" s="3" t="str">
        <f t="shared" si="13"/>
        <v>₹200-500</v>
      </c>
      <c r="I213" s="4">
        <v>0.61</v>
      </c>
      <c r="J213" s="4" t="str">
        <f t="shared" si="14"/>
        <v>51-70%</v>
      </c>
      <c r="K213">
        <v>3.5</v>
      </c>
      <c r="L213" s="3">
        <v>197</v>
      </c>
      <c r="M213" s="3" t="str">
        <f t="shared" si="15"/>
        <v>Low (&lt;1k)</v>
      </c>
      <c r="N213" t="s">
        <v>2053</v>
      </c>
      <c r="O213" t="s">
        <v>2054</v>
      </c>
      <c r="P213" t="s">
        <v>2055</v>
      </c>
      <c r="Q213" t="s">
        <v>2056</v>
      </c>
      <c r="R213" t="s">
        <v>2057</v>
      </c>
      <c r="S213" t="s">
        <v>2058</v>
      </c>
      <c r="T213" t="s">
        <v>2059</v>
      </c>
      <c r="U213" t="s">
        <v>2060</v>
      </c>
    </row>
    <row r="214" spans="1:21" x14ac:dyDescent="0.35">
      <c r="A214" t="s">
        <v>2061</v>
      </c>
      <c r="B214" t="s">
        <v>2062</v>
      </c>
      <c r="C214" t="s">
        <v>18</v>
      </c>
      <c r="D214" t="str">
        <f>LEFT(C214, FIND("|",C214)-1)</f>
        <v>Computers&amp;Accessories</v>
      </c>
      <c r="E214" t="str">
        <f t="shared" si="12"/>
        <v>Reliable (50+)</v>
      </c>
      <c r="F214" s="3">
        <v>299</v>
      </c>
      <c r="G214" s="3">
        <v>800</v>
      </c>
      <c r="H214" s="3" t="str">
        <f t="shared" si="13"/>
        <v>₹200-500</v>
      </c>
      <c r="I214" s="4">
        <v>0.63</v>
      </c>
      <c r="J214" s="4" t="str">
        <f t="shared" si="14"/>
        <v>51-70%</v>
      </c>
      <c r="K214">
        <v>4.5</v>
      </c>
      <c r="L214" s="3">
        <v>74977</v>
      </c>
      <c r="M214" s="3" t="str">
        <f t="shared" si="15"/>
        <v>High (10k+)</v>
      </c>
      <c r="N214" t="s">
        <v>2063</v>
      </c>
      <c r="O214" t="s">
        <v>345</v>
      </c>
      <c r="P214" t="s">
        <v>346</v>
      </c>
      <c r="Q214" t="s">
        <v>347</v>
      </c>
      <c r="R214" t="s">
        <v>348</v>
      </c>
      <c r="S214" t="s">
        <v>349</v>
      </c>
      <c r="T214" t="s">
        <v>2064</v>
      </c>
      <c r="U214" t="s">
        <v>2065</v>
      </c>
    </row>
    <row r="215" spans="1:21" x14ac:dyDescent="0.35">
      <c r="A215" t="s">
        <v>2066</v>
      </c>
      <c r="B215" t="s">
        <v>2067</v>
      </c>
      <c r="C215" t="s">
        <v>18</v>
      </c>
      <c r="D215" t="str">
        <f>LEFT(C215, FIND("|",C215)-1)</f>
        <v>Computers&amp;Accessories</v>
      </c>
      <c r="E215" t="str">
        <f t="shared" si="12"/>
        <v>Reliable (50+)</v>
      </c>
      <c r="F215" s="3">
        <v>799</v>
      </c>
      <c r="G215" s="3">
        <v>1999</v>
      </c>
      <c r="H215" s="3" t="str">
        <f t="shared" si="13"/>
        <v>₹500-1500</v>
      </c>
      <c r="I215" s="4">
        <v>0.6</v>
      </c>
      <c r="J215" s="4" t="str">
        <f t="shared" si="14"/>
        <v>51-70%</v>
      </c>
      <c r="K215">
        <v>4.2</v>
      </c>
      <c r="L215" s="3">
        <v>8583</v>
      </c>
      <c r="M215" s="3" t="str">
        <f t="shared" si="15"/>
        <v>Medium (1k-10k)</v>
      </c>
      <c r="N215" t="s">
        <v>2068</v>
      </c>
      <c r="O215" t="s">
        <v>2069</v>
      </c>
      <c r="P215" t="s">
        <v>2070</v>
      </c>
      <c r="Q215" t="s">
        <v>2071</v>
      </c>
      <c r="R215" t="s">
        <v>2072</v>
      </c>
      <c r="S215" t="s">
        <v>2073</v>
      </c>
      <c r="T215" t="s">
        <v>2074</v>
      </c>
      <c r="U215" t="s">
        <v>2075</v>
      </c>
    </row>
    <row r="216" spans="1:21" x14ac:dyDescent="0.35">
      <c r="A216" t="s">
        <v>2076</v>
      </c>
      <c r="B216" t="s">
        <v>2077</v>
      </c>
      <c r="C216" t="s">
        <v>522</v>
      </c>
      <c r="D216" t="str">
        <f>LEFT(C216, FIND("|",C216)-1)</f>
        <v>Electronics</v>
      </c>
      <c r="E216" t="str">
        <f t="shared" si="12"/>
        <v>Reliable (50+)</v>
      </c>
      <c r="F216" s="3">
        <v>299</v>
      </c>
      <c r="G216" s="3">
        <v>999</v>
      </c>
      <c r="H216" s="3" t="str">
        <f t="shared" si="13"/>
        <v>₹200-500</v>
      </c>
      <c r="I216" s="4">
        <v>0.7</v>
      </c>
      <c r="J216" s="4" t="str">
        <f t="shared" si="14"/>
        <v>51-70%</v>
      </c>
      <c r="K216">
        <v>3.8</v>
      </c>
      <c r="L216" s="3">
        <v>928</v>
      </c>
      <c r="M216" s="3" t="str">
        <f t="shared" si="15"/>
        <v>Low (&lt;1k)</v>
      </c>
      <c r="N216" t="s">
        <v>2078</v>
      </c>
      <c r="O216" t="s">
        <v>2079</v>
      </c>
      <c r="P216" t="s">
        <v>2080</v>
      </c>
      <c r="Q216" t="s">
        <v>2081</v>
      </c>
      <c r="R216" t="s">
        <v>2082</v>
      </c>
      <c r="S216" t="s">
        <v>2083</v>
      </c>
      <c r="T216" t="s">
        <v>2084</v>
      </c>
      <c r="U216" t="s">
        <v>2085</v>
      </c>
    </row>
    <row r="217" spans="1:21" x14ac:dyDescent="0.35">
      <c r="A217" t="s">
        <v>2086</v>
      </c>
      <c r="B217" t="s">
        <v>2087</v>
      </c>
      <c r="C217" t="s">
        <v>573</v>
      </c>
      <c r="D217" t="str">
        <f>LEFT(C217, FIND("|",C217)-1)</f>
        <v>Electronics</v>
      </c>
      <c r="E217" t="str">
        <f t="shared" si="12"/>
        <v>Reliable (50+)</v>
      </c>
      <c r="F217" s="3">
        <v>6999</v>
      </c>
      <c r="G217" s="3">
        <v>16990</v>
      </c>
      <c r="H217" s="3" t="str">
        <f t="shared" si="13"/>
        <v>₹1500+</v>
      </c>
      <c r="I217" s="4">
        <v>0.59</v>
      </c>
      <c r="J217" s="4" t="str">
        <f t="shared" si="14"/>
        <v>51-70%</v>
      </c>
      <c r="K217">
        <v>3.8</v>
      </c>
      <c r="L217" s="3">
        <v>110</v>
      </c>
      <c r="M217" s="3" t="str">
        <f t="shared" si="15"/>
        <v>Low (&lt;1k)</v>
      </c>
      <c r="N217" t="s">
        <v>2089</v>
      </c>
      <c r="O217" t="s">
        <v>2090</v>
      </c>
      <c r="P217" t="s">
        <v>2091</v>
      </c>
      <c r="Q217" t="s">
        <v>2092</v>
      </c>
      <c r="R217" t="s">
        <v>2093</v>
      </c>
      <c r="S217" t="s">
        <v>2094</v>
      </c>
      <c r="T217" t="s">
        <v>2095</v>
      </c>
      <c r="U217" t="s">
        <v>2096</v>
      </c>
    </row>
    <row r="218" spans="1:21" x14ac:dyDescent="0.35">
      <c r="A218" t="s">
        <v>2097</v>
      </c>
      <c r="B218" t="s">
        <v>2098</v>
      </c>
      <c r="C218" t="s">
        <v>192</v>
      </c>
      <c r="D218" t="str">
        <f>LEFT(C218, FIND("|",C218)-1)</f>
        <v>Electronics</v>
      </c>
      <c r="E218" t="str">
        <f t="shared" si="12"/>
        <v>Reliable (50+)</v>
      </c>
      <c r="F218" s="3">
        <v>42999</v>
      </c>
      <c r="G218" s="3">
        <v>59999</v>
      </c>
      <c r="H218" s="3" t="str">
        <f t="shared" si="13"/>
        <v>₹1500+</v>
      </c>
      <c r="I218" s="4">
        <v>0.28000000000000003</v>
      </c>
      <c r="J218" s="4" t="str">
        <f t="shared" si="14"/>
        <v>0-30%</v>
      </c>
      <c r="K218">
        <v>4.0999999999999996</v>
      </c>
      <c r="L218" s="3">
        <v>6753</v>
      </c>
      <c r="M218" s="3" t="str">
        <f t="shared" si="15"/>
        <v>Medium (1k-10k)</v>
      </c>
      <c r="N218" t="s">
        <v>2100</v>
      </c>
      <c r="O218" t="s">
        <v>2101</v>
      </c>
      <c r="P218" t="s">
        <v>2102</v>
      </c>
      <c r="Q218" t="s">
        <v>2103</v>
      </c>
      <c r="R218" t="s">
        <v>2104</v>
      </c>
      <c r="S218" t="s">
        <v>2105</v>
      </c>
      <c r="T218" t="s">
        <v>2106</v>
      </c>
      <c r="U218" t="s">
        <v>2107</v>
      </c>
    </row>
    <row r="219" spans="1:21" x14ac:dyDescent="0.35">
      <c r="A219" t="s">
        <v>2108</v>
      </c>
      <c r="B219" t="s">
        <v>2109</v>
      </c>
      <c r="C219" t="s">
        <v>147</v>
      </c>
      <c r="D219" t="str">
        <f>LEFT(C219, FIND("|",C219)-1)</f>
        <v>Electronics</v>
      </c>
      <c r="E219" t="str">
        <f t="shared" si="12"/>
        <v>Reliable (50+)</v>
      </c>
      <c r="F219" s="3">
        <v>173</v>
      </c>
      <c r="G219" s="3">
        <v>999</v>
      </c>
      <c r="H219" s="3" t="str">
        <f t="shared" si="13"/>
        <v>Under ₹200</v>
      </c>
      <c r="I219" s="4">
        <v>0.83</v>
      </c>
      <c r="J219" s="4" t="str">
        <f t="shared" si="14"/>
        <v>71%+</v>
      </c>
      <c r="K219">
        <v>4.3</v>
      </c>
      <c r="L219" s="3">
        <v>1237</v>
      </c>
      <c r="M219" s="3" t="str">
        <f t="shared" si="15"/>
        <v>Medium (1k-10k)</v>
      </c>
      <c r="N219" t="s">
        <v>2111</v>
      </c>
      <c r="O219" t="s">
        <v>2112</v>
      </c>
      <c r="P219" t="s">
        <v>2113</v>
      </c>
      <c r="Q219" t="s">
        <v>2114</v>
      </c>
      <c r="R219" t="s">
        <v>2115</v>
      </c>
      <c r="S219" t="s">
        <v>2116</v>
      </c>
      <c r="T219" t="s">
        <v>2117</v>
      </c>
      <c r="U219" t="s">
        <v>2118</v>
      </c>
    </row>
    <row r="220" spans="1:21" x14ac:dyDescent="0.35">
      <c r="A220" t="s">
        <v>2119</v>
      </c>
      <c r="B220" t="s">
        <v>2120</v>
      </c>
      <c r="C220" t="s">
        <v>2121</v>
      </c>
      <c r="D220" t="str">
        <f>LEFT(C220, FIND("|",C220)-1)</f>
        <v>Electronics</v>
      </c>
      <c r="E220" t="str">
        <f t="shared" si="12"/>
        <v>Reliable (50+)</v>
      </c>
      <c r="F220" s="3">
        <v>209</v>
      </c>
      <c r="G220" s="3">
        <v>600</v>
      </c>
      <c r="H220" s="3" t="str">
        <f t="shared" si="13"/>
        <v>₹200-500</v>
      </c>
      <c r="I220" s="4">
        <v>0.65</v>
      </c>
      <c r="J220" s="4" t="str">
        <f t="shared" si="14"/>
        <v>51-70%</v>
      </c>
      <c r="K220">
        <v>4.4000000000000004</v>
      </c>
      <c r="L220" s="3">
        <v>18872</v>
      </c>
      <c r="M220" s="3" t="str">
        <f t="shared" si="15"/>
        <v>High (10k+)</v>
      </c>
      <c r="N220" t="s">
        <v>2123</v>
      </c>
      <c r="O220" t="s">
        <v>2124</v>
      </c>
      <c r="P220" t="s">
        <v>2125</v>
      </c>
      <c r="Q220" t="s">
        <v>2126</v>
      </c>
      <c r="R220" t="s">
        <v>2127</v>
      </c>
      <c r="S220" t="s">
        <v>2128</v>
      </c>
      <c r="T220" t="s">
        <v>2129</v>
      </c>
      <c r="U220" t="s">
        <v>2130</v>
      </c>
    </row>
    <row r="221" spans="1:21" x14ac:dyDescent="0.35">
      <c r="A221" t="s">
        <v>2131</v>
      </c>
      <c r="B221" t="s">
        <v>2132</v>
      </c>
      <c r="C221" t="s">
        <v>18</v>
      </c>
      <c r="D221" t="str">
        <f>LEFT(C221, FIND("|",C221)-1)</f>
        <v>Computers&amp;Accessories</v>
      </c>
      <c r="E221" t="str">
        <f t="shared" si="12"/>
        <v>Reliable (50+)</v>
      </c>
      <c r="F221" s="3">
        <v>848.99</v>
      </c>
      <c r="G221" s="3">
        <v>1490</v>
      </c>
      <c r="H221" s="3" t="str">
        <f t="shared" si="13"/>
        <v>₹500-1500</v>
      </c>
      <c r="I221" s="4">
        <v>0.43</v>
      </c>
      <c r="J221" s="4" t="str">
        <f t="shared" si="14"/>
        <v>31-50%</v>
      </c>
      <c r="K221">
        <v>3.9</v>
      </c>
      <c r="L221" s="3">
        <v>356</v>
      </c>
      <c r="M221" s="3" t="str">
        <f t="shared" si="15"/>
        <v>Low (&lt;1k)</v>
      </c>
      <c r="N221" t="s">
        <v>2135</v>
      </c>
      <c r="O221" t="s">
        <v>2136</v>
      </c>
      <c r="P221" t="s">
        <v>2137</v>
      </c>
      <c r="Q221" t="s">
        <v>2138</v>
      </c>
      <c r="R221" t="s">
        <v>2139</v>
      </c>
      <c r="S221" t="s">
        <v>2140</v>
      </c>
      <c r="T221" t="s">
        <v>2141</v>
      </c>
      <c r="U221" t="s">
        <v>2142</v>
      </c>
    </row>
    <row r="222" spans="1:21" x14ac:dyDescent="0.35">
      <c r="A222" t="s">
        <v>2143</v>
      </c>
      <c r="B222" t="s">
        <v>2144</v>
      </c>
      <c r="C222" t="s">
        <v>18</v>
      </c>
      <c r="D222" t="str">
        <f>LEFT(C222, FIND("|",C222)-1)</f>
        <v>Computers&amp;Accessories</v>
      </c>
      <c r="E222" t="str">
        <f t="shared" si="12"/>
        <v>Reliable (50+)</v>
      </c>
      <c r="F222" s="3">
        <v>649</v>
      </c>
      <c r="G222" s="3">
        <v>1999</v>
      </c>
      <c r="H222" s="3" t="str">
        <f t="shared" si="13"/>
        <v>₹500-1500</v>
      </c>
      <c r="I222" s="4">
        <v>0.68</v>
      </c>
      <c r="J222" s="4" t="str">
        <f t="shared" si="14"/>
        <v>51-70%</v>
      </c>
      <c r="K222">
        <v>4.2</v>
      </c>
      <c r="L222" s="3">
        <v>24269</v>
      </c>
      <c r="M222" s="3" t="str">
        <f t="shared" si="15"/>
        <v>High (10k+)</v>
      </c>
      <c r="N222" t="s">
        <v>2145</v>
      </c>
      <c r="O222" t="s">
        <v>22</v>
      </c>
      <c r="P222" t="s">
        <v>23</v>
      </c>
      <c r="Q222" t="s">
        <v>24</v>
      </c>
      <c r="R222" t="s">
        <v>25</v>
      </c>
      <c r="S222" t="s">
        <v>926</v>
      </c>
      <c r="T222" t="s">
        <v>2146</v>
      </c>
      <c r="U222" t="s">
        <v>2147</v>
      </c>
    </row>
    <row r="223" spans="1:21" x14ac:dyDescent="0.35">
      <c r="A223" t="s">
        <v>2148</v>
      </c>
      <c r="B223" t="s">
        <v>2149</v>
      </c>
      <c r="C223" t="s">
        <v>522</v>
      </c>
      <c r="D223" t="str">
        <f>LEFT(C223, FIND("|",C223)-1)</f>
        <v>Electronics</v>
      </c>
      <c r="E223" t="str">
        <f t="shared" si="12"/>
        <v>Reliable (50+)</v>
      </c>
      <c r="F223" s="3">
        <v>299</v>
      </c>
      <c r="G223" s="3">
        <v>899</v>
      </c>
      <c r="H223" s="3" t="str">
        <f t="shared" si="13"/>
        <v>₹200-500</v>
      </c>
      <c r="I223" s="4">
        <v>0.67</v>
      </c>
      <c r="J223" s="4" t="str">
        <f t="shared" si="14"/>
        <v>51-70%</v>
      </c>
      <c r="K223">
        <v>3.8</v>
      </c>
      <c r="L223" s="3">
        <v>425</v>
      </c>
      <c r="M223" s="3" t="str">
        <f t="shared" si="15"/>
        <v>Low (&lt;1k)</v>
      </c>
      <c r="N223" t="s">
        <v>2150</v>
      </c>
      <c r="O223" t="s">
        <v>2151</v>
      </c>
      <c r="P223" t="s">
        <v>2152</v>
      </c>
      <c r="Q223" t="s">
        <v>2153</v>
      </c>
      <c r="R223" t="s">
        <v>2154</v>
      </c>
      <c r="S223" t="s">
        <v>2155</v>
      </c>
      <c r="T223" t="s">
        <v>2156</v>
      </c>
      <c r="U223" t="s">
        <v>2157</v>
      </c>
    </row>
    <row r="224" spans="1:21" x14ac:dyDescent="0.35">
      <c r="A224" t="s">
        <v>2158</v>
      </c>
      <c r="B224" t="s">
        <v>2159</v>
      </c>
      <c r="C224" t="s">
        <v>726</v>
      </c>
      <c r="D224" t="str">
        <f>LEFT(C224, FIND("|",C224)-1)</f>
        <v>Electronics</v>
      </c>
      <c r="E224" t="str">
        <f t="shared" si="12"/>
        <v>Reliable (50+)</v>
      </c>
      <c r="F224" s="3">
        <v>399</v>
      </c>
      <c r="G224" s="3">
        <v>799</v>
      </c>
      <c r="H224" s="3" t="str">
        <f t="shared" si="13"/>
        <v>₹200-500</v>
      </c>
      <c r="I224" s="4">
        <v>0.5</v>
      </c>
      <c r="J224" s="4" t="str">
        <f t="shared" si="14"/>
        <v>31-50%</v>
      </c>
      <c r="K224">
        <v>4.0999999999999996</v>
      </c>
      <c r="L224" s="3">
        <v>1161</v>
      </c>
      <c r="M224" s="3" t="str">
        <f t="shared" si="15"/>
        <v>Medium (1k-10k)</v>
      </c>
      <c r="N224" t="s">
        <v>2160</v>
      </c>
      <c r="O224" t="s">
        <v>2161</v>
      </c>
      <c r="P224" t="s">
        <v>2162</v>
      </c>
      <c r="Q224" t="s">
        <v>2163</v>
      </c>
      <c r="R224" t="s">
        <v>2164</v>
      </c>
      <c r="S224" t="s">
        <v>2165</v>
      </c>
      <c r="T224" t="s">
        <v>2166</v>
      </c>
      <c r="U224" t="s">
        <v>2167</v>
      </c>
    </row>
    <row r="225" spans="1:21" x14ac:dyDescent="0.35">
      <c r="A225" t="s">
        <v>2168</v>
      </c>
      <c r="B225" t="s">
        <v>2169</v>
      </c>
      <c r="C225" t="s">
        <v>18</v>
      </c>
      <c r="D225" t="str">
        <f>LEFT(C225, FIND("|",C225)-1)</f>
        <v>Computers&amp;Accessories</v>
      </c>
      <c r="E225" t="str">
        <f t="shared" si="12"/>
        <v>Reliable (50+)</v>
      </c>
      <c r="F225" s="3">
        <v>249</v>
      </c>
      <c r="G225" s="3">
        <v>499</v>
      </c>
      <c r="H225" s="3" t="str">
        <f t="shared" si="13"/>
        <v>₹200-500</v>
      </c>
      <c r="I225" s="4">
        <v>0.5</v>
      </c>
      <c r="J225" s="4" t="str">
        <f t="shared" si="14"/>
        <v>31-50%</v>
      </c>
      <c r="K225">
        <v>4.0999999999999996</v>
      </c>
      <c r="L225" s="3">
        <v>1508</v>
      </c>
      <c r="M225" s="3" t="str">
        <f t="shared" si="15"/>
        <v>Medium (1k-10k)</v>
      </c>
      <c r="N225" t="s">
        <v>2170</v>
      </c>
      <c r="O225" t="s">
        <v>2171</v>
      </c>
      <c r="P225" t="s">
        <v>2172</v>
      </c>
      <c r="Q225" t="s">
        <v>2173</v>
      </c>
      <c r="R225" t="s">
        <v>2174</v>
      </c>
      <c r="S225" t="s">
        <v>13908</v>
      </c>
      <c r="T225" t="s">
        <v>2176</v>
      </c>
      <c r="U225" t="s">
        <v>2177</v>
      </c>
    </row>
    <row r="226" spans="1:21" x14ac:dyDescent="0.35">
      <c r="A226" t="s">
        <v>2178</v>
      </c>
      <c r="B226" t="s">
        <v>2179</v>
      </c>
      <c r="C226" t="s">
        <v>2180</v>
      </c>
      <c r="D226" t="str">
        <f>LEFT(C226, FIND("|",C226)-1)</f>
        <v>Electronics</v>
      </c>
      <c r="E226" t="str">
        <f t="shared" si="12"/>
        <v>Reliable (50+)</v>
      </c>
      <c r="F226" s="3">
        <v>1249</v>
      </c>
      <c r="G226" s="3">
        <v>2299</v>
      </c>
      <c r="H226" s="3" t="str">
        <f t="shared" si="13"/>
        <v>₹500-1500</v>
      </c>
      <c r="I226" s="4">
        <v>0.46</v>
      </c>
      <c r="J226" s="4" t="str">
        <f t="shared" si="14"/>
        <v>31-50%</v>
      </c>
      <c r="K226">
        <v>4.3</v>
      </c>
      <c r="L226" s="3">
        <v>7636</v>
      </c>
      <c r="M226" s="3" t="str">
        <f t="shared" si="15"/>
        <v>Medium (1k-10k)</v>
      </c>
      <c r="N226" t="s">
        <v>2183</v>
      </c>
      <c r="O226" t="s">
        <v>2184</v>
      </c>
      <c r="P226" t="s">
        <v>2185</v>
      </c>
      <c r="Q226" t="s">
        <v>2186</v>
      </c>
      <c r="R226" t="s">
        <v>2187</v>
      </c>
      <c r="S226" t="s">
        <v>2188</v>
      </c>
      <c r="T226" t="s">
        <v>2189</v>
      </c>
      <c r="U226" t="s">
        <v>2190</v>
      </c>
    </row>
    <row r="227" spans="1:21" x14ac:dyDescent="0.35">
      <c r="A227" t="s">
        <v>2191</v>
      </c>
      <c r="B227" t="s">
        <v>2192</v>
      </c>
      <c r="C227" t="s">
        <v>522</v>
      </c>
      <c r="D227" t="str">
        <f>LEFT(C227, FIND("|",C227)-1)</f>
        <v>Electronics</v>
      </c>
      <c r="E227" t="str">
        <f t="shared" si="12"/>
        <v>Reliable (50+)</v>
      </c>
      <c r="F227" s="3">
        <v>213</v>
      </c>
      <c r="G227" s="3">
        <v>499</v>
      </c>
      <c r="H227" s="3" t="str">
        <f t="shared" si="13"/>
        <v>₹200-500</v>
      </c>
      <c r="I227" s="4">
        <v>0.56999999999999995</v>
      </c>
      <c r="J227" s="4" t="str">
        <f t="shared" si="14"/>
        <v>51-70%</v>
      </c>
      <c r="K227">
        <v>3.7</v>
      </c>
      <c r="L227" s="3">
        <v>246</v>
      </c>
      <c r="M227" s="3" t="str">
        <f t="shared" si="15"/>
        <v>Low (&lt;1k)</v>
      </c>
      <c r="N227" t="s">
        <v>2194</v>
      </c>
      <c r="O227" t="s">
        <v>2195</v>
      </c>
      <c r="P227" t="s">
        <v>2196</v>
      </c>
      <c r="Q227" t="s">
        <v>2197</v>
      </c>
      <c r="R227" t="s">
        <v>2198</v>
      </c>
      <c r="S227" t="s">
        <v>2199</v>
      </c>
      <c r="T227" t="s">
        <v>2200</v>
      </c>
      <c r="U227" t="s">
        <v>2201</v>
      </c>
    </row>
    <row r="228" spans="1:21" x14ac:dyDescent="0.35">
      <c r="A228" t="s">
        <v>2202</v>
      </c>
      <c r="B228" t="s">
        <v>2203</v>
      </c>
      <c r="C228" t="s">
        <v>522</v>
      </c>
      <c r="D228" t="str">
        <f>LEFT(C228, FIND("|",C228)-1)</f>
        <v>Electronics</v>
      </c>
      <c r="E228" t="str">
        <f t="shared" si="12"/>
        <v>Reliable (50+)</v>
      </c>
      <c r="F228" s="3">
        <v>209</v>
      </c>
      <c r="G228" s="3">
        <v>499</v>
      </c>
      <c r="H228" s="3" t="str">
        <f t="shared" si="13"/>
        <v>₹200-500</v>
      </c>
      <c r="I228" s="4">
        <v>0.57999999999999996</v>
      </c>
      <c r="J228" s="4" t="str">
        <f t="shared" si="14"/>
        <v>51-70%</v>
      </c>
      <c r="K228">
        <v>4</v>
      </c>
      <c r="L228" s="3">
        <v>479</v>
      </c>
      <c r="M228" s="3" t="str">
        <f t="shared" si="15"/>
        <v>Low (&lt;1k)</v>
      </c>
      <c r="N228" t="s">
        <v>2204</v>
      </c>
      <c r="O228" t="s">
        <v>2205</v>
      </c>
      <c r="P228" t="s">
        <v>2206</v>
      </c>
      <c r="Q228" t="s">
        <v>2207</v>
      </c>
      <c r="R228" t="s">
        <v>2208</v>
      </c>
      <c r="S228" t="s">
        <v>2209</v>
      </c>
      <c r="T228" t="s">
        <v>2210</v>
      </c>
      <c r="U228" t="s">
        <v>2211</v>
      </c>
    </row>
    <row r="229" spans="1:21" x14ac:dyDescent="0.35">
      <c r="A229" t="s">
        <v>2212</v>
      </c>
      <c r="B229" t="s">
        <v>2213</v>
      </c>
      <c r="C229" t="s">
        <v>147</v>
      </c>
      <c r="D229" t="str">
        <f>LEFT(C229, FIND("|",C229)-1)</f>
        <v>Electronics</v>
      </c>
      <c r="E229" t="str">
        <f t="shared" si="12"/>
        <v>Reliable (50+)</v>
      </c>
      <c r="F229" s="3">
        <v>598</v>
      </c>
      <c r="G229" s="3">
        <v>4999</v>
      </c>
      <c r="H229" s="3" t="str">
        <f t="shared" si="13"/>
        <v>₹500-1500</v>
      </c>
      <c r="I229" s="4">
        <v>0.88</v>
      </c>
      <c r="J229" s="4" t="str">
        <f t="shared" si="14"/>
        <v>71%+</v>
      </c>
      <c r="K229">
        <v>4.2</v>
      </c>
      <c r="L229" s="3">
        <v>910</v>
      </c>
      <c r="M229" s="3" t="str">
        <f t="shared" si="15"/>
        <v>Low (&lt;1k)</v>
      </c>
      <c r="N229" t="s">
        <v>2216</v>
      </c>
      <c r="O229" t="s">
        <v>2217</v>
      </c>
      <c r="P229" t="s">
        <v>2218</v>
      </c>
      <c r="Q229" t="s">
        <v>2219</v>
      </c>
      <c r="R229" t="s">
        <v>2220</v>
      </c>
      <c r="S229" t="s">
        <v>2221</v>
      </c>
      <c r="T229" t="s">
        <v>2222</v>
      </c>
      <c r="U229" t="s">
        <v>2223</v>
      </c>
    </row>
    <row r="230" spans="1:21" x14ac:dyDescent="0.35">
      <c r="A230" t="s">
        <v>2224</v>
      </c>
      <c r="B230" t="s">
        <v>2225</v>
      </c>
      <c r="C230" t="s">
        <v>18</v>
      </c>
      <c r="D230" t="str">
        <f>LEFT(C230, FIND("|",C230)-1)</f>
        <v>Computers&amp;Accessories</v>
      </c>
      <c r="E230" t="str">
        <f t="shared" si="12"/>
        <v>Reliable (50+)</v>
      </c>
      <c r="F230" s="3">
        <v>799</v>
      </c>
      <c r="G230" s="3">
        <v>1749</v>
      </c>
      <c r="H230" s="3" t="str">
        <f t="shared" si="13"/>
        <v>₹500-1500</v>
      </c>
      <c r="I230" s="4">
        <v>0.54</v>
      </c>
      <c r="J230" s="4" t="str">
        <f t="shared" si="14"/>
        <v>51-70%</v>
      </c>
      <c r="K230">
        <v>4.0999999999999996</v>
      </c>
      <c r="L230" s="3">
        <v>5626</v>
      </c>
      <c r="M230" s="3" t="str">
        <f t="shared" si="15"/>
        <v>Medium (1k-10k)</v>
      </c>
      <c r="N230" t="s">
        <v>2227</v>
      </c>
      <c r="O230" t="s">
        <v>2228</v>
      </c>
      <c r="P230" t="s">
        <v>2229</v>
      </c>
      <c r="Q230" t="s">
        <v>2230</v>
      </c>
      <c r="R230" t="s">
        <v>2231</v>
      </c>
      <c r="S230" t="s">
        <v>2232</v>
      </c>
      <c r="T230" t="s">
        <v>2233</v>
      </c>
      <c r="U230" t="s">
        <v>2234</v>
      </c>
    </row>
    <row r="231" spans="1:21" x14ac:dyDescent="0.35">
      <c r="A231" t="s">
        <v>2235</v>
      </c>
      <c r="B231" t="s">
        <v>2236</v>
      </c>
      <c r="C231" t="s">
        <v>18</v>
      </c>
      <c r="D231" t="str">
        <f>LEFT(C231, FIND("|",C231)-1)</f>
        <v>Computers&amp;Accessories</v>
      </c>
      <c r="E231" t="str">
        <f t="shared" si="12"/>
        <v>Reliable (50+)</v>
      </c>
      <c r="F231" s="3">
        <v>159</v>
      </c>
      <c r="G231" s="3">
        <v>595</v>
      </c>
      <c r="H231" s="3" t="str">
        <f t="shared" si="13"/>
        <v>Under ₹200</v>
      </c>
      <c r="I231" s="4">
        <v>0.73</v>
      </c>
      <c r="J231" s="4" t="str">
        <f t="shared" si="14"/>
        <v>71%+</v>
      </c>
      <c r="K231">
        <v>4.3</v>
      </c>
      <c r="L231" s="3">
        <v>14184</v>
      </c>
      <c r="M231" s="3" t="str">
        <f t="shared" si="15"/>
        <v>High (10k+)</v>
      </c>
      <c r="N231" t="s">
        <v>2237</v>
      </c>
      <c r="O231" t="s">
        <v>2238</v>
      </c>
      <c r="P231" t="s">
        <v>2239</v>
      </c>
      <c r="Q231" t="s">
        <v>2240</v>
      </c>
      <c r="R231" t="s">
        <v>2241</v>
      </c>
      <c r="S231" t="s">
        <v>2242</v>
      </c>
      <c r="T231" t="s">
        <v>2243</v>
      </c>
      <c r="U231" t="s">
        <v>2244</v>
      </c>
    </row>
    <row r="232" spans="1:21" x14ac:dyDescent="0.35">
      <c r="A232" t="s">
        <v>2245</v>
      </c>
      <c r="B232" t="s">
        <v>2246</v>
      </c>
      <c r="C232" t="s">
        <v>2247</v>
      </c>
      <c r="D232" t="str">
        <f>LEFT(C232, FIND("|",C232)-1)</f>
        <v>Computers&amp;Accessories</v>
      </c>
      <c r="E232" t="str">
        <f t="shared" si="12"/>
        <v>Reliable (50+)</v>
      </c>
      <c r="F232" s="3">
        <v>499</v>
      </c>
      <c r="G232" s="3">
        <v>1100</v>
      </c>
      <c r="H232" s="3" t="str">
        <f t="shared" si="13"/>
        <v>₹200-500</v>
      </c>
      <c r="I232" s="4">
        <v>0.55000000000000004</v>
      </c>
      <c r="J232" s="4" t="str">
        <f t="shared" si="14"/>
        <v>51-70%</v>
      </c>
      <c r="K232">
        <v>4.4000000000000004</v>
      </c>
      <c r="L232" s="3">
        <v>25177</v>
      </c>
      <c r="M232" s="3" t="str">
        <f t="shared" si="15"/>
        <v>High (10k+)</v>
      </c>
      <c r="N232" t="s">
        <v>2249</v>
      </c>
      <c r="O232" t="s">
        <v>2250</v>
      </c>
      <c r="P232" t="s">
        <v>2251</v>
      </c>
      <c r="Q232" t="s">
        <v>2252</v>
      </c>
      <c r="R232" t="s">
        <v>2253</v>
      </c>
      <c r="S232" t="s">
        <v>2254</v>
      </c>
      <c r="T232" t="s">
        <v>2255</v>
      </c>
      <c r="U232" t="s">
        <v>2256</v>
      </c>
    </row>
    <row r="233" spans="1:21" x14ac:dyDescent="0.35">
      <c r="A233" t="s">
        <v>2257</v>
      </c>
      <c r="B233" t="s">
        <v>2258</v>
      </c>
      <c r="C233" t="s">
        <v>192</v>
      </c>
      <c r="D233" t="str">
        <f>LEFT(C233, FIND("|",C233)-1)</f>
        <v>Electronics</v>
      </c>
      <c r="E233" t="str">
        <f t="shared" si="12"/>
        <v>Reliable (50+)</v>
      </c>
      <c r="F233" s="3">
        <v>31999</v>
      </c>
      <c r="G233" s="3">
        <v>49999</v>
      </c>
      <c r="H233" s="3" t="str">
        <f t="shared" si="13"/>
        <v>₹1500+</v>
      </c>
      <c r="I233" s="4">
        <v>0.36</v>
      </c>
      <c r="J233" s="4" t="str">
        <f t="shared" si="14"/>
        <v>31-50%</v>
      </c>
      <c r="K233">
        <v>4.3</v>
      </c>
      <c r="L233" s="3">
        <v>21252</v>
      </c>
      <c r="M233" s="3" t="str">
        <f t="shared" si="15"/>
        <v>High (10k+)</v>
      </c>
      <c r="N233" t="s">
        <v>2260</v>
      </c>
      <c r="O233" t="s">
        <v>2261</v>
      </c>
      <c r="P233" t="s">
        <v>2262</v>
      </c>
      <c r="Q233" t="s">
        <v>2263</v>
      </c>
      <c r="R233" t="s">
        <v>2264</v>
      </c>
      <c r="S233" t="s">
        <v>2265</v>
      </c>
      <c r="T233" t="s">
        <v>2266</v>
      </c>
      <c r="U233" t="s">
        <v>2267</v>
      </c>
    </row>
    <row r="234" spans="1:21" x14ac:dyDescent="0.35">
      <c r="A234" t="s">
        <v>2268</v>
      </c>
      <c r="B234" t="s">
        <v>2269</v>
      </c>
      <c r="C234" t="s">
        <v>192</v>
      </c>
      <c r="D234" t="str">
        <f>LEFT(C234, FIND("|",C234)-1)</f>
        <v>Electronics</v>
      </c>
      <c r="E234" t="str">
        <f t="shared" si="12"/>
        <v>Reliable (50+)</v>
      </c>
      <c r="F234" s="3">
        <v>32990</v>
      </c>
      <c r="G234" s="3">
        <v>56790</v>
      </c>
      <c r="H234" s="3" t="str">
        <f t="shared" si="13"/>
        <v>₹1500+</v>
      </c>
      <c r="I234" s="4">
        <v>0.42</v>
      </c>
      <c r="J234" s="4" t="str">
        <f t="shared" si="14"/>
        <v>31-50%</v>
      </c>
      <c r="K234">
        <v>4.3</v>
      </c>
      <c r="L234" s="3">
        <v>567</v>
      </c>
      <c r="M234" s="3" t="str">
        <f t="shared" si="15"/>
        <v>Low (&lt;1k)</v>
      </c>
      <c r="N234" t="s">
        <v>2271</v>
      </c>
      <c r="O234" t="s">
        <v>2272</v>
      </c>
      <c r="P234" t="s">
        <v>2273</v>
      </c>
      <c r="Q234" t="s">
        <v>2274</v>
      </c>
      <c r="R234" t="s">
        <v>2275</v>
      </c>
      <c r="S234" t="s">
        <v>2276</v>
      </c>
      <c r="T234" t="s">
        <v>2277</v>
      </c>
      <c r="U234" t="s">
        <v>2278</v>
      </c>
    </row>
    <row r="235" spans="1:21" x14ac:dyDescent="0.35">
      <c r="A235" t="s">
        <v>2279</v>
      </c>
      <c r="B235" t="s">
        <v>2280</v>
      </c>
      <c r="C235" t="s">
        <v>522</v>
      </c>
      <c r="D235" t="str">
        <f>LEFT(C235, FIND("|",C235)-1)</f>
        <v>Electronics</v>
      </c>
      <c r="E235" t="str">
        <f t="shared" si="12"/>
        <v>Reliable (50+)</v>
      </c>
      <c r="F235" s="3">
        <v>299</v>
      </c>
      <c r="G235" s="3">
        <v>1199</v>
      </c>
      <c r="H235" s="3" t="str">
        <f t="shared" si="13"/>
        <v>₹200-500</v>
      </c>
      <c r="I235" s="4">
        <v>0.75</v>
      </c>
      <c r="J235" s="4" t="str">
        <f t="shared" si="14"/>
        <v>71%+</v>
      </c>
      <c r="K235">
        <v>3.5</v>
      </c>
      <c r="L235" s="3">
        <v>466</v>
      </c>
      <c r="M235" s="3" t="str">
        <f t="shared" si="15"/>
        <v>Low (&lt;1k)</v>
      </c>
      <c r="N235" t="s">
        <v>2281</v>
      </c>
      <c r="O235" t="s">
        <v>2282</v>
      </c>
      <c r="P235" t="s">
        <v>2283</v>
      </c>
      <c r="Q235" t="s">
        <v>2284</v>
      </c>
      <c r="R235" t="s">
        <v>2285</v>
      </c>
      <c r="S235" t="s">
        <v>2286</v>
      </c>
      <c r="T235" t="s">
        <v>2287</v>
      </c>
      <c r="U235" t="s">
        <v>2288</v>
      </c>
    </row>
    <row r="236" spans="1:21" x14ac:dyDescent="0.35">
      <c r="A236" t="s">
        <v>2289</v>
      </c>
      <c r="B236" t="s">
        <v>2290</v>
      </c>
      <c r="C236" t="s">
        <v>18</v>
      </c>
      <c r="D236" t="str">
        <f>LEFT(C236, FIND("|",C236)-1)</f>
        <v>Computers&amp;Accessories</v>
      </c>
      <c r="E236" t="str">
        <f t="shared" si="12"/>
        <v>Reliable (50+)</v>
      </c>
      <c r="F236" s="3">
        <v>128.31</v>
      </c>
      <c r="G236" s="3">
        <v>549</v>
      </c>
      <c r="H236" s="3" t="str">
        <f t="shared" si="13"/>
        <v>Under ₹200</v>
      </c>
      <c r="I236" s="4">
        <v>0.77</v>
      </c>
      <c r="J236" s="4" t="str">
        <f t="shared" si="14"/>
        <v>71%+</v>
      </c>
      <c r="K236">
        <v>3.9</v>
      </c>
      <c r="L236" s="3">
        <v>61</v>
      </c>
      <c r="M236" s="3" t="str">
        <f t="shared" si="15"/>
        <v>Low (&lt;1k)</v>
      </c>
      <c r="N236" t="s">
        <v>1890</v>
      </c>
      <c r="O236" t="s">
        <v>1891</v>
      </c>
      <c r="P236" t="s">
        <v>1892</v>
      </c>
      <c r="Q236" t="s">
        <v>1893</v>
      </c>
      <c r="R236" t="s">
        <v>1894</v>
      </c>
      <c r="S236" t="s">
        <v>1895</v>
      </c>
      <c r="T236" t="s">
        <v>2292</v>
      </c>
      <c r="U236" t="s">
        <v>2293</v>
      </c>
    </row>
    <row r="237" spans="1:21" x14ac:dyDescent="0.35">
      <c r="A237" t="s">
        <v>2294</v>
      </c>
      <c r="B237" t="s">
        <v>2295</v>
      </c>
      <c r="C237" t="s">
        <v>18</v>
      </c>
      <c r="D237" t="str">
        <f>LEFT(C237, FIND("|",C237)-1)</f>
        <v>Computers&amp;Accessories</v>
      </c>
      <c r="E237" t="str">
        <f t="shared" si="12"/>
        <v>Reliable (50+)</v>
      </c>
      <c r="F237" s="3">
        <v>599</v>
      </c>
      <c r="G237" s="3">
        <v>849</v>
      </c>
      <c r="H237" s="3" t="str">
        <f t="shared" si="13"/>
        <v>₹500-1500</v>
      </c>
      <c r="I237" s="4">
        <v>0.28999999999999998</v>
      </c>
      <c r="J237" s="4" t="str">
        <f t="shared" si="14"/>
        <v>0-30%</v>
      </c>
      <c r="K237">
        <v>4.5</v>
      </c>
      <c r="L237" s="3">
        <v>474</v>
      </c>
      <c r="M237" s="3" t="str">
        <f t="shared" si="15"/>
        <v>Low (&lt;1k)</v>
      </c>
      <c r="N237" t="s">
        <v>1622</v>
      </c>
      <c r="O237" t="s">
        <v>2296</v>
      </c>
      <c r="P237" t="s">
        <v>2297</v>
      </c>
      <c r="Q237" t="s">
        <v>2298</v>
      </c>
      <c r="R237" t="s">
        <v>2299</v>
      </c>
      <c r="S237" t="s">
        <v>2300</v>
      </c>
      <c r="T237" t="s">
        <v>2301</v>
      </c>
      <c r="U237" t="s">
        <v>2302</v>
      </c>
    </row>
    <row r="238" spans="1:21" x14ac:dyDescent="0.35">
      <c r="A238" t="s">
        <v>2303</v>
      </c>
      <c r="B238" t="s">
        <v>2304</v>
      </c>
      <c r="C238" t="s">
        <v>522</v>
      </c>
      <c r="D238" t="str">
        <f>LEFT(C238, FIND("|",C238)-1)</f>
        <v>Electronics</v>
      </c>
      <c r="E238" t="str">
        <f t="shared" si="12"/>
        <v>Reliable (50+)</v>
      </c>
      <c r="F238" s="3">
        <v>399</v>
      </c>
      <c r="G238" s="3">
        <v>899</v>
      </c>
      <c r="H238" s="3" t="str">
        <f t="shared" si="13"/>
        <v>₹200-500</v>
      </c>
      <c r="I238" s="4">
        <v>0.56000000000000005</v>
      </c>
      <c r="J238" s="4" t="str">
        <f t="shared" si="14"/>
        <v>51-70%</v>
      </c>
      <c r="K238">
        <v>3.4</v>
      </c>
      <c r="L238" s="3">
        <v>431</v>
      </c>
      <c r="M238" s="3" t="str">
        <f t="shared" si="15"/>
        <v>Low (&lt;1k)</v>
      </c>
      <c r="N238" t="s">
        <v>2305</v>
      </c>
      <c r="O238" t="s">
        <v>2306</v>
      </c>
      <c r="P238" t="s">
        <v>2307</v>
      </c>
      <c r="Q238" t="s">
        <v>2308</v>
      </c>
      <c r="R238" t="s">
        <v>2309</v>
      </c>
      <c r="S238" t="s">
        <v>2310</v>
      </c>
      <c r="T238" t="s">
        <v>2311</v>
      </c>
      <c r="U238" t="s">
        <v>2312</v>
      </c>
    </row>
    <row r="239" spans="1:21" x14ac:dyDescent="0.35">
      <c r="A239" t="s">
        <v>2313</v>
      </c>
      <c r="B239" t="s">
        <v>2314</v>
      </c>
      <c r="C239" t="s">
        <v>18</v>
      </c>
      <c r="D239" t="str">
        <f>LEFT(C239, FIND("|",C239)-1)</f>
        <v>Computers&amp;Accessories</v>
      </c>
      <c r="E239" t="str">
        <f t="shared" si="12"/>
        <v>Reliable (50+)</v>
      </c>
      <c r="F239" s="3">
        <v>449</v>
      </c>
      <c r="G239" s="3">
        <v>1099</v>
      </c>
      <c r="H239" s="3" t="str">
        <f t="shared" si="13"/>
        <v>₹200-500</v>
      </c>
      <c r="I239" s="4">
        <v>0.59</v>
      </c>
      <c r="J239" s="4" t="str">
        <f t="shared" si="14"/>
        <v>51-70%</v>
      </c>
      <c r="K239">
        <v>4</v>
      </c>
      <c r="L239" s="3">
        <v>242</v>
      </c>
      <c r="M239" s="3" t="str">
        <f t="shared" si="15"/>
        <v>Low (&lt;1k)</v>
      </c>
      <c r="N239" t="s">
        <v>2315</v>
      </c>
      <c r="O239" t="s">
        <v>2316</v>
      </c>
      <c r="P239" t="s">
        <v>2317</v>
      </c>
      <c r="Q239" t="s">
        <v>2318</v>
      </c>
      <c r="R239" t="s">
        <v>2319</v>
      </c>
      <c r="S239" t="s">
        <v>2320</v>
      </c>
      <c r="T239" t="s">
        <v>2321</v>
      </c>
      <c r="U239" t="s">
        <v>2322</v>
      </c>
    </row>
    <row r="240" spans="1:21" x14ac:dyDescent="0.35">
      <c r="A240" t="s">
        <v>2323</v>
      </c>
      <c r="B240" t="s">
        <v>2324</v>
      </c>
      <c r="C240" t="s">
        <v>18</v>
      </c>
      <c r="D240" t="str">
        <f>LEFT(C240, FIND("|",C240)-1)</f>
        <v>Computers&amp;Accessories</v>
      </c>
      <c r="E240" t="str">
        <f t="shared" si="12"/>
        <v>Reliable (50+)</v>
      </c>
      <c r="F240" s="3">
        <v>254</v>
      </c>
      <c r="G240" s="3">
        <v>799</v>
      </c>
      <c r="H240" s="3" t="str">
        <f t="shared" si="13"/>
        <v>₹200-500</v>
      </c>
      <c r="I240" s="4">
        <v>0.68</v>
      </c>
      <c r="J240" s="4" t="str">
        <f t="shared" si="14"/>
        <v>51-70%</v>
      </c>
      <c r="K240">
        <v>4</v>
      </c>
      <c r="L240" s="3">
        <v>2905</v>
      </c>
      <c r="M240" s="3" t="str">
        <f t="shared" si="15"/>
        <v>Medium (1k-10k)</v>
      </c>
      <c r="N240" t="s">
        <v>2326</v>
      </c>
      <c r="O240" t="s">
        <v>2327</v>
      </c>
      <c r="P240" t="s">
        <v>2328</v>
      </c>
      <c r="Q240" t="s">
        <v>2329</v>
      </c>
      <c r="R240" t="s">
        <v>2330</v>
      </c>
      <c r="S240" t="s">
        <v>2331</v>
      </c>
      <c r="T240" t="s">
        <v>2332</v>
      </c>
      <c r="U240" t="s">
        <v>2333</v>
      </c>
    </row>
    <row r="241" spans="1:21" x14ac:dyDescent="0.35">
      <c r="A241" t="s">
        <v>2334</v>
      </c>
      <c r="B241" t="s">
        <v>2335</v>
      </c>
      <c r="C241" t="s">
        <v>2336</v>
      </c>
      <c r="D241" t="str">
        <f>LEFT(C241, FIND("|",C241)-1)</f>
        <v>Electronics</v>
      </c>
      <c r="E241" t="str">
        <f t="shared" si="12"/>
        <v>Reliable (50+)</v>
      </c>
      <c r="F241" s="3">
        <v>399</v>
      </c>
      <c r="G241" s="3">
        <v>795</v>
      </c>
      <c r="H241" s="3" t="str">
        <f t="shared" si="13"/>
        <v>₹200-500</v>
      </c>
      <c r="I241" s="4">
        <v>0.5</v>
      </c>
      <c r="J241" s="4" t="str">
        <f t="shared" si="14"/>
        <v>31-50%</v>
      </c>
      <c r="K241">
        <v>4.4000000000000004</v>
      </c>
      <c r="L241" s="3">
        <v>12091</v>
      </c>
      <c r="M241" s="3" t="str">
        <f t="shared" si="15"/>
        <v>High (10k+)</v>
      </c>
      <c r="N241" t="s">
        <v>2338</v>
      </c>
      <c r="O241" t="s">
        <v>2339</v>
      </c>
      <c r="P241" t="s">
        <v>2340</v>
      </c>
      <c r="Q241" t="s">
        <v>2341</v>
      </c>
      <c r="R241" t="s">
        <v>2342</v>
      </c>
      <c r="S241" t="s">
        <v>2343</v>
      </c>
      <c r="T241" t="s">
        <v>2344</v>
      </c>
      <c r="U241" t="s">
        <v>2345</v>
      </c>
    </row>
    <row r="242" spans="1:21" x14ac:dyDescent="0.35">
      <c r="A242" t="s">
        <v>2346</v>
      </c>
      <c r="B242" t="s">
        <v>2347</v>
      </c>
      <c r="C242" t="s">
        <v>18</v>
      </c>
      <c r="D242" t="str">
        <f>LEFT(C242, FIND("|",C242)-1)</f>
        <v>Computers&amp;Accessories</v>
      </c>
      <c r="E242" t="str">
        <f t="shared" si="12"/>
        <v>Reliable (50+)</v>
      </c>
      <c r="F242" s="3">
        <v>179</v>
      </c>
      <c r="G242" s="3">
        <v>399</v>
      </c>
      <c r="H242" s="3" t="str">
        <f t="shared" si="13"/>
        <v>Under ₹200</v>
      </c>
      <c r="I242" s="4">
        <v>0.55000000000000004</v>
      </c>
      <c r="J242" s="4" t="str">
        <f t="shared" si="14"/>
        <v>51-70%</v>
      </c>
      <c r="K242">
        <v>4</v>
      </c>
      <c r="L242" s="3">
        <v>1423</v>
      </c>
      <c r="M242" s="3" t="str">
        <f t="shared" si="15"/>
        <v>Medium (1k-10k)</v>
      </c>
      <c r="N242" t="s">
        <v>806</v>
      </c>
      <c r="O242" t="s">
        <v>807</v>
      </c>
      <c r="P242" t="s">
        <v>808</v>
      </c>
      <c r="Q242" t="s">
        <v>809</v>
      </c>
      <c r="R242" t="s">
        <v>810</v>
      </c>
      <c r="S242" t="s">
        <v>13903</v>
      </c>
      <c r="T242" t="s">
        <v>2348</v>
      </c>
      <c r="U242" t="s">
        <v>2349</v>
      </c>
    </row>
    <row r="243" spans="1:21" x14ac:dyDescent="0.35">
      <c r="A243" t="s">
        <v>2350</v>
      </c>
      <c r="B243" t="s">
        <v>2351</v>
      </c>
      <c r="C243" t="s">
        <v>18</v>
      </c>
      <c r="D243" t="str">
        <f>LEFT(C243, FIND("|",C243)-1)</f>
        <v>Computers&amp;Accessories</v>
      </c>
      <c r="E243" t="str">
        <f t="shared" si="12"/>
        <v>Reliable (50+)</v>
      </c>
      <c r="F243" s="3">
        <v>339</v>
      </c>
      <c r="G243" s="3">
        <v>999</v>
      </c>
      <c r="H243" s="3" t="str">
        <f t="shared" si="13"/>
        <v>₹200-500</v>
      </c>
      <c r="I243" s="4">
        <v>0.66</v>
      </c>
      <c r="J243" s="4" t="str">
        <f t="shared" si="14"/>
        <v>51-70%</v>
      </c>
      <c r="K243">
        <v>4.3</v>
      </c>
      <c r="L243" s="3">
        <v>6255</v>
      </c>
      <c r="M243" s="3" t="str">
        <f t="shared" si="15"/>
        <v>Medium (1k-10k)</v>
      </c>
      <c r="N243" t="s">
        <v>1597</v>
      </c>
      <c r="O243" t="s">
        <v>1598</v>
      </c>
      <c r="P243" t="s">
        <v>1599</v>
      </c>
      <c r="Q243" t="s">
        <v>1600</v>
      </c>
      <c r="R243" t="s">
        <v>1601</v>
      </c>
      <c r="S243" t="s">
        <v>13904</v>
      </c>
      <c r="T243" t="s">
        <v>2352</v>
      </c>
      <c r="U243" t="s">
        <v>2353</v>
      </c>
    </row>
    <row r="244" spans="1:21" x14ac:dyDescent="0.35">
      <c r="A244" t="s">
        <v>2354</v>
      </c>
      <c r="B244" t="s">
        <v>2355</v>
      </c>
      <c r="C244" t="s">
        <v>726</v>
      </c>
      <c r="D244" t="str">
        <f>LEFT(C244, FIND("|",C244)-1)</f>
        <v>Electronics</v>
      </c>
      <c r="E244" t="str">
        <f t="shared" si="12"/>
        <v>Reliable (50+)</v>
      </c>
      <c r="F244" s="3">
        <v>399</v>
      </c>
      <c r="G244" s="3">
        <v>999</v>
      </c>
      <c r="H244" s="3" t="str">
        <f t="shared" si="13"/>
        <v>₹200-500</v>
      </c>
      <c r="I244" s="4">
        <v>0.6</v>
      </c>
      <c r="J244" s="4" t="str">
        <f t="shared" si="14"/>
        <v>51-70%</v>
      </c>
      <c r="K244">
        <v>4</v>
      </c>
      <c r="L244" s="3">
        <v>1236</v>
      </c>
      <c r="M244" s="3" t="str">
        <f t="shared" si="15"/>
        <v>Medium (1k-10k)</v>
      </c>
      <c r="N244" t="s">
        <v>2356</v>
      </c>
      <c r="O244" t="s">
        <v>2357</v>
      </c>
      <c r="P244" t="s">
        <v>2358</v>
      </c>
      <c r="Q244" t="s">
        <v>2359</v>
      </c>
      <c r="R244" t="s">
        <v>2360</v>
      </c>
      <c r="S244" t="s">
        <v>2361</v>
      </c>
      <c r="T244" t="s">
        <v>2362</v>
      </c>
      <c r="U244" t="s">
        <v>2363</v>
      </c>
    </row>
    <row r="245" spans="1:21" x14ac:dyDescent="0.35">
      <c r="A245" t="s">
        <v>2364</v>
      </c>
      <c r="B245" t="s">
        <v>2365</v>
      </c>
      <c r="C245" t="s">
        <v>522</v>
      </c>
      <c r="D245" t="str">
        <f>LEFT(C245, FIND("|",C245)-1)</f>
        <v>Electronics</v>
      </c>
      <c r="E245" t="str">
        <f t="shared" si="12"/>
        <v>Reliable (50+)</v>
      </c>
      <c r="F245" s="3">
        <v>199</v>
      </c>
      <c r="G245" s="3">
        <v>399</v>
      </c>
      <c r="H245" s="3" t="str">
        <f t="shared" si="13"/>
        <v>Under ₹200</v>
      </c>
      <c r="I245" s="4">
        <v>0.5</v>
      </c>
      <c r="J245" s="4" t="str">
        <f t="shared" si="14"/>
        <v>31-50%</v>
      </c>
      <c r="K245">
        <v>4.2</v>
      </c>
      <c r="L245" s="3">
        <v>1335</v>
      </c>
      <c r="M245" s="3" t="str">
        <f t="shared" si="15"/>
        <v>Medium (1k-10k)</v>
      </c>
      <c r="N245" t="s">
        <v>2366</v>
      </c>
      <c r="O245" t="s">
        <v>2367</v>
      </c>
      <c r="P245" t="s">
        <v>2368</v>
      </c>
      <c r="Q245" t="s">
        <v>2369</v>
      </c>
      <c r="R245" t="s">
        <v>2370</v>
      </c>
      <c r="S245" t="s">
        <v>2371</v>
      </c>
      <c r="T245" t="s">
        <v>2372</v>
      </c>
      <c r="U245" t="s">
        <v>2373</v>
      </c>
    </row>
    <row r="246" spans="1:21" x14ac:dyDescent="0.35">
      <c r="A246" t="s">
        <v>2374</v>
      </c>
      <c r="B246" t="s">
        <v>2375</v>
      </c>
      <c r="C246" t="s">
        <v>522</v>
      </c>
      <c r="D246" t="str">
        <f>LEFT(C246, FIND("|",C246)-1)</f>
        <v>Electronics</v>
      </c>
      <c r="E246" t="str">
        <f t="shared" si="12"/>
        <v>Reliable (50+)</v>
      </c>
      <c r="F246" s="3">
        <v>349</v>
      </c>
      <c r="G246" s="3">
        <v>1999</v>
      </c>
      <c r="H246" s="3" t="str">
        <f t="shared" si="13"/>
        <v>₹200-500</v>
      </c>
      <c r="I246" s="4">
        <v>0.83</v>
      </c>
      <c r="J246" s="4" t="str">
        <f t="shared" si="14"/>
        <v>71%+</v>
      </c>
      <c r="K246">
        <v>3.8</v>
      </c>
      <c r="L246" s="3">
        <v>197</v>
      </c>
      <c r="M246" s="3" t="str">
        <f t="shared" si="15"/>
        <v>Low (&lt;1k)</v>
      </c>
      <c r="N246" t="s">
        <v>2376</v>
      </c>
      <c r="O246" t="s">
        <v>2377</v>
      </c>
      <c r="P246" t="s">
        <v>2378</v>
      </c>
      <c r="Q246" t="s">
        <v>2379</v>
      </c>
      <c r="R246" t="s">
        <v>2380</v>
      </c>
      <c r="S246" t="s">
        <v>2381</v>
      </c>
      <c r="T246" t="s">
        <v>2382</v>
      </c>
      <c r="U246" t="s">
        <v>2383</v>
      </c>
    </row>
    <row r="247" spans="1:21" x14ac:dyDescent="0.35">
      <c r="A247" t="s">
        <v>2384</v>
      </c>
      <c r="B247" t="s">
        <v>2385</v>
      </c>
      <c r="C247" t="s">
        <v>18</v>
      </c>
      <c r="D247" t="str">
        <f>LEFT(C247, FIND("|",C247)-1)</f>
        <v>Computers&amp;Accessories</v>
      </c>
      <c r="E247" t="str">
        <f t="shared" si="12"/>
        <v>Reliable (50+)</v>
      </c>
      <c r="F247" s="3">
        <v>299</v>
      </c>
      <c r="G247" s="3">
        <v>798</v>
      </c>
      <c r="H247" s="3" t="str">
        <f t="shared" si="13"/>
        <v>₹200-500</v>
      </c>
      <c r="I247" s="4">
        <v>0.63</v>
      </c>
      <c r="J247" s="4" t="str">
        <f t="shared" si="14"/>
        <v>51-70%</v>
      </c>
      <c r="K247">
        <v>4.4000000000000004</v>
      </c>
      <c r="L247" s="3">
        <v>28791</v>
      </c>
      <c r="M247" s="3" t="str">
        <f t="shared" si="15"/>
        <v>High (10k+)</v>
      </c>
      <c r="N247" t="s">
        <v>2387</v>
      </c>
      <c r="O247" t="s">
        <v>875</v>
      </c>
      <c r="P247" t="s">
        <v>876</v>
      </c>
      <c r="Q247" t="s">
        <v>877</v>
      </c>
      <c r="R247" t="s">
        <v>878</v>
      </c>
      <c r="S247" t="s">
        <v>879</v>
      </c>
      <c r="T247" t="s">
        <v>880</v>
      </c>
      <c r="U247" t="s">
        <v>2388</v>
      </c>
    </row>
    <row r="248" spans="1:21" x14ac:dyDescent="0.35">
      <c r="A248" t="s">
        <v>2389</v>
      </c>
      <c r="B248" t="s">
        <v>2390</v>
      </c>
      <c r="C248" t="s">
        <v>18</v>
      </c>
      <c r="D248" t="str">
        <f>LEFT(C248, FIND("|",C248)-1)</f>
        <v>Computers&amp;Accessories</v>
      </c>
      <c r="E248" t="str">
        <f t="shared" si="12"/>
        <v>Reliable (50+)</v>
      </c>
      <c r="F248" s="3">
        <v>89</v>
      </c>
      <c r="G248" s="3">
        <v>800</v>
      </c>
      <c r="H248" s="3" t="str">
        <f t="shared" si="13"/>
        <v>Under ₹200</v>
      </c>
      <c r="I248" s="4">
        <v>0.89</v>
      </c>
      <c r="J248" s="4" t="str">
        <f t="shared" si="14"/>
        <v>71%+</v>
      </c>
      <c r="K248">
        <v>3.9</v>
      </c>
      <c r="L248" s="3">
        <v>1075</v>
      </c>
      <c r="M248" s="3" t="str">
        <f t="shared" si="15"/>
        <v>Medium (1k-10k)</v>
      </c>
      <c r="N248" t="s">
        <v>2392</v>
      </c>
      <c r="O248" t="s">
        <v>388</v>
      </c>
      <c r="P248" t="s">
        <v>389</v>
      </c>
      <c r="Q248" t="s">
        <v>390</v>
      </c>
      <c r="R248" t="s">
        <v>391</v>
      </c>
      <c r="S248" t="s">
        <v>392</v>
      </c>
      <c r="T248" t="s">
        <v>2393</v>
      </c>
      <c r="U248" t="s">
        <v>2394</v>
      </c>
    </row>
    <row r="249" spans="1:21" x14ac:dyDescent="0.35">
      <c r="A249" t="s">
        <v>2395</v>
      </c>
      <c r="B249" t="s">
        <v>2396</v>
      </c>
      <c r="C249" t="s">
        <v>18</v>
      </c>
      <c r="D249" t="str">
        <f>LEFT(C249, FIND("|",C249)-1)</f>
        <v>Computers&amp;Accessories</v>
      </c>
      <c r="E249" t="str">
        <f t="shared" si="12"/>
        <v>Reliable (50+)</v>
      </c>
      <c r="F249" s="3">
        <v>549</v>
      </c>
      <c r="G249" s="3">
        <v>995</v>
      </c>
      <c r="H249" s="3" t="str">
        <f t="shared" si="13"/>
        <v>₹500-1500</v>
      </c>
      <c r="I249" s="4">
        <v>0.45</v>
      </c>
      <c r="J249" s="4" t="str">
        <f t="shared" si="14"/>
        <v>31-50%</v>
      </c>
      <c r="K249">
        <v>4.2</v>
      </c>
      <c r="L249" s="3">
        <v>29746</v>
      </c>
      <c r="M249" s="3" t="str">
        <f t="shared" si="15"/>
        <v>High (10k+)</v>
      </c>
      <c r="N249" t="s">
        <v>2398</v>
      </c>
      <c r="O249" t="s">
        <v>678</v>
      </c>
      <c r="P249" t="s">
        <v>679</v>
      </c>
      <c r="Q249" t="s">
        <v>680</v>
      </c>
      <c r="R249" t="s">
        <v>681</v>
      </c>
      <c r="S249" t="s">
        <v>682</v>
      </c>
      <c r="T249" t="s">
        <v>2399</v>
      </c>
      <c r="U249" t="s">
        <v>2400</v>
      </c>
    </row>
    <row r="250" spans="1:21" x14ac:dyDescent="0.35">
      <c r="A250" t="s">
        <v>2401</v>
      </c>
      <c r="B250" t="s">
        <v>2402</v>
      </c>
      <c r="C250" t="s">
        <v>18</v>
      </c>
      <c r="D250" t="str">
        <f>LEFT(C250, FIND("|",C250)-1)</f>
        <v>Computers&amp;Accessories</v>
      </c>
      <c r="E250" t="str">
        <f t="shared" si="12"/>
        <v>Reliable (50+)</v>
      </c>
      <c r="F250" s="3">
        <v>129</v>
      </c>
      <c r="G250" s="3">
        <v>1000</v>
      </c>
      <c r="H250" s="3" t="str">
        <f t="shared" si="13"/>
        <v>Under ₹200</v>
      </c>
      <c r="I250" s="4">
        <v>0.87</v>
      </c>
      <c r="J250" s="4" t="str">
        <f t="shared" si="14"/>
        <v>71%+</v>
      </c>
      <c r="K250">
        <v>3.9</v>
      </c>
      <c r="L250" s="3">
        <v>295</v>
      </c>
      <c r="M250" s="3" t="str">
        <f t="shared" si="15"/>
        <v>Low (&lt;1k)</v>
      </c>
      <c r="N250" t="s">
        <v>2403</v>
      </c>
      <c r="O250" t="s">
        <v>2404</v>
      </c>
      <c r="P250" t="s">
        <v>2405</v>
      </c>
      <c r="Q250" t="s">
        <v>2406</v>
      </c>
      <c r="R250" t="s">
        <v>2407</v>
      </c>
      <c r="S250" t="s">
        <v>2408</v>
      </c>
      <c r="T250" t="s">
        <v>2409</v>
      </c>
      <c r="U250" t="s">
        <v>2410</v>
      </c>
    </row>
    <row r="251" spans="1:21" x14ac:dyDescent="0.35">
      <c r="A251" t="s">
        <v>2411</v>
      </c>
      <c r="B251" t="s">
        <v>2412</v>
      </c>
      <c r="C251" t="s">
        <v>192</v>
      </c>
      <c r="D251" t="str">
        <f>LEFT(C251, FIND("|",C251)-1)</f>
        <v>Electronics</v>
      </c>
      <c r="E251" t="str">
        <f t="shared" si="12"/>
        <v>Reliable (50+)</v>
      </c>
      <c r="F251" s="3">
        <v>77990</v>
      </c>
      <c r="G251" s="3">
        <v>139900</v>
      </c>
      <c r="H251" s="3" t="str">
        <f t="shared" si="13"/>
        <v>₹1500+</v>
      </c>
      <c r="I251" s="4">
        <v>0.44</v>
      </c>
      <c r="J251" s="4" t="str">
        <f t="shared" si="14"/>
        <v>31-50%</v>
      </c>
      <c r="K251">
        <v>4.7</v>
      </c>
      <c r="L251" s="3">
        <v>5935</v>
      </c>
      <c r="M251" s="3" t="str">
        <f t="shared" si="15"/>
        <v>Medium (1k-10k)</v>
      </c>
      <c r="N251" t="s">
        <v>2415</v>
      </c>
      <c r="O251" t="s">
        <v>2416</v>
      </c>
      <c r="P251" t="s">
        <v>2417</v>
      </c>
      <c r="Q251" t="s">
        <v>2418</v>
      </c>
      <c r="R251" t="s">
        <v>2419</v>
      </c>
      <c r="S251" t="s">
        <v>2420</v>
      </c>
      <c r="T251" t="s">
        <v>2421</v>
      </c>
      <c r="U251" t="s">
        <v>2422</v>
      </c>
    </row>
    <row r="252" spans="1:21" x14ac:dyDescent="0.35">
      <c r="A252" t="s">
        <v>2423</v>
      </c>
      <c r="B252" t="s">
        <v>2424</v>
      </c>
      <c r="C252" t="s">
        <v>522</v>
      </c>
      <c r="D252" t="str">
        <f>LEFT(C252, FIND("|",C252)-1)</f>
        <v>Electronics</v>
      </c>
      <c r="E252" t="str">
        <f t="shared" si="12"/>
        <v>Reliable (50+)</v>
      </c>
      <c r="F252" s="3">
        <v>349</v>
      </c>
      <c r="G252" s="3">
        <v>799</v>
      </c>
      <c r="H252" s="3" t="str">
        <f t="shared" si="13"/>
        <v>₹200-500</v>
      </c>
      <c r="I252" s="4">
        <v>0.56000000000000005</v>
      </c>
      <c r="J252" s="4" t="str">
        <f t="shared" si="14"/>
        <v>51-70%</v>
      </c>
      <c r="K252">
        <v>3.6</v>
      </c>
      <c r="L252" s="3">
        <v>323</v>
      </c>
      <c r="M252" s="3" t="str">
        <f t="shared" si="15"/>
        <v>Low (&lt;1k)</v>
      </c>
      <c r="N252" t="s">
        <v>2425</v>
      </c>
      <c r="O252" t="s">
        <v>2426</v>
      </c>
      <c r="P252" t="s">
        <v>2427</v>
      </c>
      <c r="Q252" t="s">
        <v>2428</v>
      </c>
      <c r="R252" t="s">
        <v>2429</v>
      </c>
      <c r="S252" t="s">
        <v>2430</v>
      </c>
      <c r="T252" t="s">
        <v>2431</v>
      </c>
      <c r="U252" t="s">
        <v>2432</v>
      </c>
    </row>
    <row r="253" spans="1:21" x14ac:dyDescent="0.35">
      <c r="A253" t="s">
        <v>2433</v>
      </c>
      <c r="B253" t="s">
        <v>2434</v>
      </c>
      <c r="C253" t="s">
        <v>522</v>
      </c>
      <c r="D253" t="str">
        <f>LEFT(C253, FIND("|",C253)-1)</f>
        <v>Electronics</v>
      </c>
      <c r="E253" t="str">
        <f t="shared" si="12"/>
        <v>Reliable (50+)</v>
      </c>
      <c r="F253" s="3">
        <v>499</v>
      </c>
      <c r="G253" s="3">
        <v>899</v>
      </c>
      <c r="H253" s="3" t="str">
        <f t="shared" si="13"/>
        <v>₹200-500</v>
      </c>
      <c r="I253" s="4">
        <v>0.44</v>
      </c>
      <c r="J253" s="4" t="str">
        <f t="shared" si="14"/>
        <v>31-50%</v>
      </c>
      <c r="K253">
        <v>3.7</v>
      </c>
      <c r="L253" s="3">
        <v>185</v>
      </c>
      <c r="M253" s="3" t="str">
        <f t="shared" si="15"/>
        <v>Low (&lt;1k)</v>
      </c>
      <c r="N253" t="s">
        <v>2435</v>
      </c>
      <c r="O253" t="s">
        <v>2436</v>
      </c>
      <c r="P253" t="s">
        <v>2437</v>
      </c>
      <c r="Q253" t="s">
        <v>2438</v>
      </c>
      <c r="R253" t="s">
        <v>2439</v>
      </c>
      <c r="S253" t="s">
        <v>2440</v>
      </c>
      <c r="T253" t="s">
        <v>2441</v>
      </c>
      <c r="U253" t="s">
        <v>2442</v>
      </c>
    </row>
    <row r="254" spans="1:21" x14ac:dyDescent="0.35">
      <c r="A254" t="s">
        <v>2443</v>
      </c>
      <c r="B254" t="s">
        <v>2444</v>
      </c>
      <c r="C254" t="s">
        <v>18</v>
      </c>
      <c r="D254" t="str">
        <f>LEFT(C254, FIND("|",C254)-1)</f>
        <v>Computers&amp;Accessories</v>
      </c>
      <c r="E254" t="str">
        <f t="shared" si="12"/>
        <v>Reliable (50+)</v>
      </c>
      <c r="F254" s="3">
        <v>299</v>
      </c>
      <c r="G254" s="3">
        <v>799</v>
      </c>
      <c r="H254" s="3" t="str">
        <f t="shared" si="13"/>
        <v>₹200-500</v>
      </c>
      <c r="I254" s="4">
        <v>0.63</v>
      </c>
      <c r="J254" s="4" t="str">
        <f t="shared" si="14"/>
        <v>51-70%</v>
      </c>
      <c r="K254">
        <v>4.2</v>
      </c>
      <c r="L254" s="3">
        <v>2117</v>
      </c>
      <c r="M254" s="3" t="str">
        <f t="shared" si="15"/>
        <v>Medium (1k-10k)</v>
      </c>
      <c r="N254" t="s">
        <v>2445</v>
      </c>
      <c r="O254" t="s">
        <v>2446</v>
      </c>
      <c r="P254" t="s">
        <v>2447</v>
      </c>
      <c r="Q254" t="s">
        <v>2448</v>
      </c>
      <c r="R254" t="s">
        <v>2449</v>
      </c>
      <c r="S254" t="s">
        <v>2450</v>
      </c>
      <c r="T254" t="s">
        <v>2451</v>
      </c>
      <c r="U254" t="s">
        <v>2452</v>
      </c>
    </row>
    <row r="255" spans="1:21" x14ac:dyDescent="0.35">
      <c r="A255" t="s">
        <v>2453</v>
      </c>
      <c r="B255" t="s">
        <v>2454</v>
      </c>
      <c r="C255" t="s">
        <v>18</v>
      </c>
      <c r="D255" t="str">
        <f>LEFT(C255, FIND("|",C255)-1)</f>
        <v>Computers&amp;Accessories</v>
      </c>
      <c r="E255" t="str">
        <f t="shared" si="12"/>
        <v>Reliable (50+)</v>
      </c>
      <c r="F255" s="3">
        <v>182</v>
      </c>
      <c r="G255" s="3">
        <v>599</v>
      </c>
      <c r="H255" s="3" t="str">
        <f t="shared" si="13"/>
        <v>Under ₹200</v>
      </c>
      <c r="I255" s="4">
        <v>0.7</v>
      </c>
      <c r="J255" s="4" t="str">
        <f t="shared" si="14"/>
        <v>51-70%</v>
      </c>
      <c r="K255">
        <v>4</v>
      </c>
      <c r="L255" s="3">
        <v>9378</v>
      </c>
      <c r="M255" s="3" t="str">
        <f t="shared" si="15"/>
        <v>Medium (1k-10k)</v>
      </c>
      <c r="N255" t="s">
        <v>2456</v>
      </c>
      <c r="O255" t="s">
        <v>269</v>
      </c>
      <c r="P255" t="s">
        <v>270</v>
      </c>
      <c r="Q255" t="s">
        <v>271</v>
      </c>
      <c r="R255" t="s">
        <v>272</v>
      </c>
      <c r="S255" t="s">
        <v>1732</v>
      </c>
      <c r="T255" t="s">
        <v>2457</v>
      </c>
      <c r="U255" t="s">
        <v>2458</v>
      </c>
    </row>
    <row r="256" spans="1:21" x14ac:dyDescent="0.35">
      <c r="A256" t="s">
        <v>2459</v>
      </c>
      <c r="B256" t="s">
        <v>2460</v>
      </c>
      <c r="C256" t="s">
        <v>726</v>
      </c>
      <c r="D256" t="str">
        <f>LEFT(C256, FIND("|",C256)-1)</f>
        <v>Electronics</v>
      </c>
      <c r="E256" t="str">
        <f t="shared" si="12"/>
        <v>Reliable (50+)</v>
      </c>
      <c r="F256" s="3">
        <v>96</v>
      </c>
      <c r="G256" s="3">
        <v>399</v>
      </c>
      <c r="H256" s="3" t="str">
        <f t="shared" si="13"/>
        <v>Under ₹200</v>
      </c>
      <c r="I256" s="4">
        <v>0.76</v>
      </c>
      <c r="J256" s="4" t="str">
        <f t="shared" si="14"/>
        <v>71%+</v>
      </c>
      <c r="K256">
        <v>3.6</v>
      </c>
      <c r="L256" s="3">
        <v>1796</v>
      </c>
      <c r="M256" s="3" t="str">
        <f t="shared" si="15"/>
        <v>Medium (1k-10k)</v>
      </c>
      <c r="N256" t="s">
        <v>2462</v>
      </c>
      <c r="O256" t="s">
        <v>2463</v>
      </c>
      <c r="P256" t="s">
        <v>2464</v>
      </c>
      <c r="Q256" t="s">
        <v>2465</v>
      </c>
      <c r="R256" t="s">
        <v>2466</v>
      </c>
      <c r="S256" t="s">
        <v>2467</v>
      </c>
      <c r="T256" t="s">
        <v>2468</v>
      </c>
      <c r="U256" t="s">
        <v>2469</v>
      </c>
    </row>
    <row r="257" spans="1:21" x14ac:dyDescent="0.35">
      <c r="A257" t="s">
        <v>2470</v>
      </c>
      <c r="B257" t="s">
        <v>2471</v>
      </c>
      <c r="C257" t="s">
        <v>192</v>
      </c>
      <c r="D257" t="str">
        <f>LEFT(C257, FIND("|",C257)-1)</f>
        <v>Electronics</v>
      </c>
      <c r="E257" t="str">
        <f t="shared" si="12"/>
        <v>Reliable (50+)</v>
      </c>
      <c r="F257" s="3">
        <v>54990</v>
      </c>
      <c r="G257" s="3">
        <v>85000</v>
      </c>
      <c r="H257" s="3" t="str">
        <f t="shared" si="13"/>
        <v>₹1500+</v>
      </c>
      <c r="I257" s="4">
        <v>0.35</v>
      </c>
      <c r="J257" s="4" t="str">
        <f t="shared" si="14"/>
        <v>31-50%</v>
      </c>
      <c r="K257">
        <v>4.3</v>
      </c>
      <c r="L257" s="3">
        <v>3587</v>
      </c>
      <c r="M257" s="3" t="str">
        <f t="shared" si="15"/>
        <v>Medium (1k-10k)</v>
      </c>
      <c r="N257" t="s">
        <v>1100</v>
      </c>
      <c r="O257" t="s">
        <v>1101</v>
      </c>
      <c r="P257" t="s">
        <v>1102</v>
      </c>
      <c r="Q257" t="s">
        <v>1103</v>
      </c>
      <c r="R257" t="s">
        <v>1104</v>
      </c>
      <c r="S257" t="s">
        <v>1105</v>
      </c>
      <c r="T257" t="s">
        <v>2474</v>
      </c>
      <c r="U257" t="s">
        <v>2475</v>
      </c>
    </row>
    <row r="258" spans="1:21" x14ac:dyDescent="0.35">
      <c r="A258" t="s">
        <v>2476</v>
      </c>
      <c r="B258" t="s">
        <v>2477</v>
      </c>
      <c r="C258" t="s">
        <v>1302</v>
      </c>
      <c r="D258" t="str">
        <f>LEFT(C258, FIND("|",C258)-1)</f>
        <v>Electronics</v>
      </c>
      <c r="E258" t="str">
        <f t="shared" si="12"/>
        <v>Reliable (50+)</v>
      </c>
      <c r="F258" s="3">
        <v>439</v>
      </c>
      <c r="G258" s="3">
        <v>758</v>
      </c>
      <c r="H258" s="3" t="str">
        <f t="shared" si="13"/>
        <v>₹200-500</v>
      </c>
      <c r="I258" s="4">
        <v>0.42</v>
      </c>
      <c r="J258" s="4" t="str">
        <f t="shared" si="14"/>
        <v>31-50%</v>
      </c>
      <c r="K258">
        <v>4.2</v>
      </c>
      <c r="L258" s="3">
        <v>4296</v>
      </c>
      <c r="M258" s="3" t="str">
        <f t="shared" si="15"/>
        <v>Medium (1k-10k)</v>
      </c>
      <c r="N258" t="s">
        <v>2480</v>
      </c>
      <c r="O258" t="s">
        <v>2481</v>
      </c>
      <c r="P258" t="s">
        <v>2482</v>
      </c>
      <c r="Q258" t="s">
        <v>2483</v>
      </c>
      <c r="R258" t="s">
        <v>2484</v>
      </c>
      <c r="S258" t="s">
        <v>2485</v>
      </c>
      <c r="T258" t="s">
        <v>2486</v>
      </c>
      <c r="U258" t="s">
        <v>2487</v>
      </c>
    </row>
    <row r="259" spans="1:21" x14ac:dyDescent="0.35">
      <c r="A259" t="s">
        <v>2488</v>
      </c>
      <c r="B259" t="s">
        <v>2489</v>
      </c>
      <c r="C259" t="s">
        <v>18</v>
      </c>
      <c r="D259" t="str">
        <f>LEFT(C259, FIND("|",C259)-1)</f>
        <v>Computers&amp;Accessories</v>
      </c>
      <c r="E259" t="str">
        <f t="shared" ref="E259:E322" si="16">IF(COUNTIF($D$2:$D$1466,$D259)&lt;10,"Small Sample (&lt;10)",IF(COUNTIF($D$2:$D$1466,$D259)&lt;50,"Caution (10-50)","Reliable (50+)"))</f>
        <v>Reliable (50+)</v>
      </c>
      <c r="F259" s="3">
        <v>299</v>
      </c>
      <c r="G259" s="3">
        <v>999</v>
      </c>
      <c r="H259" s="3" t="str">
        <f t="shared" ref="H259:H322" si="17">IF(F259&lt;=200,"Under ₹200",IF(F259&lt;=500,"₹200-500",IF(F259&lt;=1500,"₹500-1500","₹1500+")))</f>
        <v>₹200-500</v>
      </c>
      <c r="I259" s="4">
        <v>0.7</v>
      </c>
      <c r="J259" s="4" t="str">
        <f t="shared" ref="J259:J322" si="18">IF(I259&lt;=0.3,"0-30%",IF(I259&lt;=0.5,"31-50%",IF(I259&lt;=0.7,"51-70%","71%+")))</f>
        <v>51-70%</v>
      </c>
      <c r="K259">
        <v>4.3</v>
      </c>
      <c r="L259" s="3">
        <v>2651</v>
      </c>
      <c r="M259" s="3" t="str">
        <f t="shared" ref="M259:M322" si="19">IF(L259&lt;1000,"Low (&lt;1k)",IF(L259&lt;=10000,"Medium (1k-10k)","High (10k+)"))</f>
        <v>Medium (1k-10k)</v>
      </c>
      <c r="N259" t="s">
        <v>2490</v>
      </c>
      <c r="O259" t="s">
        <v>1701</v>
      </c>
      <c r="P259" t="s">
        <v>1702</v>
      </c>
      <c r="Q259" t="s">
        <v>1703</v>
      </c>
      <c r="R259" t="s">
        <v>1704</v>
      </c>
      <c r="S259" t="s">
        <v>1705</v>
      </c>
      <c r="T259" t="s">
        <v>1706</v>
      </c>
      <c r="U259" t="s">
        <v>2491</v>
      </c>
    </row>
    <row r="260" spans="1:21" x14ac:dyDescent="0.35">
      <c r="A260" t="s">
        <v>2492</v>
      </c>
      <c r="B260" t="s">
        <v>2493</v>
      </c>
      <c r="C260" t="s">
        <v>18</v>
      </c>
      <c r="D260" t="str">
        <f>LEFT(C260, FIND("|",C260)-1)</f>
        <v>Computers&amp;Accessories</v>
      </c>
      <c r="E260" t="str">
        <f t="shared" si="16"/>
        <v>Reliable (50+)</v>
      </c>
      <c r="F260" s="3">
        <v>299</v>
      </c>
      <c r="G260" s="3">
        <v>799</v>
      </c>
      <c r="H260" s="3" t="str">
        <f t="shared" si="17"/>
        <v>₹200-500</v>
      </c>
      <c r="I260" s="4">
        <v>0.63</v>
      </c>
      <c r="J260" s="4" t="str">
        <f t="shared" si="18"/>
        <v>51-70%</v>
      </c>
      <c r="K260">
        <v>4.2</v>
      </c>
      <c r="L260" s="3">
        <v>94363</v>
      </c>
      <c r="M260" s="3" t="str">
        <f t="shared" si="19"/>
        <v>High (10k+)</v>
      </c>
      <c r="N260" t="s">
        <v>2494</v>
      </c>
      <c r="O260" t="s">
        <v>57</v>
      </c>
      <c r="P260" t="s">
        <v>58</v>
      </c>
      <c r="Q260" t="s">
        <v>59</v>
      </c>
      <c r="R260" t="s">
        <v>60</v>
      </c>
      <c r="S260" t="s">
        <v>61</v>
      </c>
      <c r="T260" t="s">
        <v>2495</v>
      </c>
      <c r="U260" t="s">
        <v>2496</v>
      </c>
    </row>
    <row r="261" spans="1:21" x14ac:dyDescent="0.35">
      <c r="A261" t="s">
        <v>2497</v>
      </c>
      <c r="B261" t="s">
        <v>2498</v>
      </c>
      <c r="C261" t="s">
        <v>18</v>
      </c>
      <c r="D261" t="str">
        <f>LEFT(C261, FIND("|",C261)-1)</f>
        <v>Computers&amp;Accessories</v>
      </c>
      <c r="E261" t="str">
        <f t="shared" si="16"/>
        <v>Reliable (50+)</v>
      </c>
      <c r="F261" s="3">
        <v>789</v>
      </c>
      <c r="G261" s="3">
        <v>1999</v>
      </c>
      <c r="H261" s="3" t="str">
        <f t="shared" si="17"/>
        <v>₹500-1500</v>
      </c>
      <c r="I261" s="4">
        <v>0.61</v>
      </c>
      <c r="J261" s="4" t="str">
        <f t="shared" si="18"/>
        <v>51-70%</v>
      </c>
      <c r="K261">
        <v>4.2</v>
      </c>
      <c r="L261" s="3">
        <v>34540</v>
      </c>
      <c r="M261" s="3" t="str">
        <f t="shared" si="19"/>
        <v>High (10k+)</v>
      </c>
      <c r="N261" t="s">
        <v>2500</v>
      </c>
      <c r="O261" t="s">
        <v>2501</v>
      </c>
      <c r="P261" t="s">
        <v>2502</v>
      </c>
      <c r="Q261" t="s">
        <v>2503</v>
      </c>
      <c r="R261" t="s">
        <v>2504</v>
      </c>
      <c r="S261" t="s">
        <v>2505</v>
      </c>
      <c r="T261" t="s">
        <v>2506</v>
      </c>
      <c r="U261" t="s">
        <v>2507</v>
      </c>
    </row>
    <row r="262" spans="1:21" x14ac:dyDescent="0.35">
      <c r="A262" t="s">
        <v>2508</v>
      </c>
      <c r="B262" t="s">
        <v>2509</v>
      </c>
      <c r="C262" t="s">
        <v>147</v>
      </c>
      <c r="D262" t="str">
        <f>LEFT(C262, FIND("|",C262)-1)</f>
        <v>Electronics</v>
      </c>
      <c r="E262" t="str">
        <f t="shared" si="16"/>
        <v>Reliable (50+)</v>
      </c>
      <c r="F262" s="3">
        <v>299</v>
      </c>
      <c r="G262" s="3">
        <v>700</v>
      </c>
      <c r="H262" s="3" t="str">
        <f t="shared" si="17"/>
        <v>₹200-500</v>
      </c>
      <c r="I262" s="4">
        <v>0.56999999999999995</v>
      </c>
      <c r="J262" s="4" t="str">
        <f t="shared" si="18"/>
        <v>51-70%</v>
      </c>
      <c r="K262">
        <v>4.4000000000000004</v>
      </c>
      <c r="L262" s="3">
        <v>8714</v>
      </c>
      <c r="M262" s="3" t="str">
        <f t="shared" si="19"/>
        <v>Medium (1k-10k)</v>
      </c>
      <c r="N262" t="s">
        <v>2510</v>
      </c>
      <c r="O262" t="s">
        <v>2511</v>
      </c>
      <c r="P262" t="s">
        <v>2512</v>
      </c>
      <c r="Q262" t="s">
        <v>2513</v>
      </c>
      <c r="R262" t="s">
        <v>2514</v>
      </c>
      <c r="S262" t="s">
        <v>2515</v>
      </c>
      <c r="T262" t="s">
        <v>2516</v>
      </c>
      <c r="U262" t="s">
        <v>2517</v>
      </c>
    </row>
    <row r="263" spans="1:21" x14ac:dyDescent="0.35">
      <c r="A263" t="s">
        <v>2518</v>
      </c>
      <c r="B263" t="s">
        <v>2519</v>
      </c>
      <c r="C263" t="s">
        <v>18</v>
      </c>
      <c r="D263" t="str">
        <f>LEFT(C263, FIND("|",C263)-1)</f>
        <v>Computers&amp;Accessories</v>
      </c>
      <c r="E263" t="str">
        <f t="shared" si="16"/>
        <v>Reliable (50+)</v>
      </c>
      <c r="F263" s="3">
        <v>325</v>
      </c>
      <c r="G263" s="3">
        <v>1099</v>
      </c>
      <c r="H263" s="3" t="str">
        <f t="shared" si="17"/>
        <v>₹200-500</v>
      </c>
      <c r="I263" s="4">
        <v>0.7</v>
      </c>
      <c r="J263" s="4" t="str">
        <f t="shared" si="18"/>
        <v>51-70%</v>
      </c>
      <c r="K263">
        <v>4.2</v>
      </c>
      <c r="L263" s="3">
        <v>10576</v>
      </c>
      <c r="M263" s="3" t="str">
        <f t="shared" si="19"/>
        <v>High (10k+)</v>
      </c>
      <c r="N263" t="s">
        <v>2520</v>
      </c>
      <c r="O263" t="s">
        <v>887</v>
      </c>
      <c r="P263" t="s">
        <v>888</v>
      </c>
      <c r="Q263" t="s">
        <v>889</v>
      </c>
      <c r="R263" t="s">
        <v>890</v>
      </c>
      <c r="S263" t="s">
        <v>891</v>
      </c>
      <c r="T263" t="s">
        <v>2521</v>
      </c>
      <c r="U263" t="s">
        <v>2522</v>
      </c>
    </row>
    <row r="264" spans="1:21" x14ac:dyDescent="0.35">
      <c r="A264" t="s">
        <v>2523</v>
      </c>
      <c r="B264" t="s">
        <v>2524</v>
      </c>
      <c r="C264" t="s">
        <v>18</v>
      </c>
      <c r="D264" t="str">
        <f>LEFT(C264, FIND("|",C264)-1)</f>
        <v>Computers&amp;Accessories</v>
      </c>
      <c r="E264" t="str">
        <f t="shared" si="16"/>
        <v>Reliable (50+)</v>
      </c>
      <c r="F264" s="3">
        <v>1299</v>
      </c>
      <c r="G264" s="3">
        <v>1999</v>
      </c>
      <c r="H264" s="3" t="str">
        <f t="shared" si="17"/>
        <v>₹500-1500</v>
      </c>
      <c r="I264" s="4">
        <v>0.35</v>
      </c>
      <c r="J264" s="4" t="str">
        <f t="shared" si="18"/>
        <v>31-50%</v>
      </c>
      <c r="K264">
        <v>4.4000000000000004</v>
      </c>
      <c r="L264" s="3">
        <v>7318</v>
      </c>
      <c r="M264" s="3" t="str">
        <f t="shared" si="19"/>
        <v>Medium (1k-10k)</v>
      </c>
      <c r="N264" t="s">
        <v>2525</v>
      </c>
      <c r="O264" t="s">
        <v>1913</v>
      </c>
      <c r="P264" t="s">
        <v>1914</v>
      </c>
      <c r="Q264" t="s">
        <v>1915</v>
      </c>
      <c r="R264" t="s">
        <v>1916</v>
      </c>
      <c r="S264" t="s">
        <v>1917</v>
      </c>
      <c r="T264" t="s">
        <v>2526</v>
      </c>
      <c r="U264" t="s">
        <v>2527</v>
      </c>
    </row>
    <row r="265" spans="1:21" x14ac:dyDescent="0.35">
      <c r="A265" t="s">
        <v>2528</v>
      </c>
      <c r="B265" t="s">
        <v>2529</v>
      </c>
      <c r="C265" t="s">
        <v>522</v>
      </c>
      <c r="D265" t="str">
        <f>LEFT(C265, FIND("|",C265)-1)</f>
        <v>Electronics</v>
      </c>
      <c r="E265" t="str">
        <f t="shared" si="16"/>
        <v>Reliable (50+)</v>
      </c>
      <c r="F265" s="3">
        <v>790</v>
      </c>
      <c r="G265" s="3">
        <v>1999</v>
      </c>
      <c r="H265" s="3" t="str">
        <f t="shared" si="17"/>
        <v>₹500-1500</v>
      </c>
      <c r="I265" s="4">
        <v>0.6</v>
      </c>
      <c r="J265" s="4" t="str">
        <f t="shared" si="18"/>
        <v>51-70%</v>
      </c>
      <c r="K265">
        <v>3</v>
      </c>
      <c r="L265" s="3">
        <v>103</v>
      </c>
      <c r="M265" s="3" t="str">
        <f t="shared" si="19"/>
        <v>Low (&lt;1k)</v>
      </c>
      <c r="N265" t="s">
        <v>2531</v>
      </c>
      <c r="O265" t="s">
        <v>2532</v>
      </c>
      <c r="P265" t="s">
        <v>2533</v>
      </c>
      <c r="Q265" t="s">
        <v>2534</v>
      </c>
      <c r="R265" t="s">
        <v>2535</v>
      </c>
      <c r="S265" t="s">
        <v>2536</v>
      </c>
      <c r="T265" t="s">
        <v>2537</v>
      </c>
      <c r="U265" t="s">
        <v>2538</v>
      </c>
    </row>
    <row r="266" spans="1:21" x14ac:dyDescent="0.35">
      <c r="A266" t="s">
        <v>2539</v>
      </c>
      <c r="B266" t="s">
        <v>2540</v>
      </c>
      <c r="C266" t="s">
        <v>2541</v>
      </c>
      <c r="D266" t="str">
        <f>LEFT(C266, FIND("|",C266)-1)</f>
        <v>Electronics</v>
      </c>
      <c r="E266" t="str">
        <f t="shared" si="16"/>
        <v>Reliable (50+)</v>
      </c>
      <c r="F266" s="3">
        <v>4699</v>
      </c>
      <c r="G266" s="3">
        <v>4699</v>
      </c>
      <c r="H266" s="3" t="str">
        <f t="shared" si="17"/>
        <v>₹1500+</v>
      </c>
      <c r="I266" s="4">
        <v>0</v>
      </c>
      <c r="J266" s="4" t="str">
        <f t="shared" si="18"/>
        <v>0-30%</v>
      </c>
      <c r="K266">
        <v>4.5</v>
      </c>
      <c r="L266" s="3">
        <v>224</v>
      </c>
      <c r="M266" s="3" t="str">
        <f t="shared" si="19"/>
        <v>Low (&lt;1k)</v>
      </c>
      <c r="N266" t="s">
        <v>2543</v>
      </c>
      <c r="O266" t="s">
        <v>2544</v>
      </c>
      <c r="P266" t="s">
        <v>2545</v>
      </c>
      <c r="Q266" t="s">
        <v>2546</v>
      </c>
      <c r="R266" t="s">
        <v>2547</v>
      </c>
      <c r="S266" t="s">
        <v>2548</v>
      </c>
      <c r="T266" t="s">
        <v>2549</v>
      </c>
      <c r="U266" t="s">
        <v>2550</v>
      </c>
    </row>
    <row r="267" spans="1:21" x14ac:dyDescent="0.35">
      <c r="A267" t="s">
        <v>2551</v>
      </c>
      <c r="B267" t="s">
        <v>2552</v>
      </c>
      <c r="C267" t="s">
        <v>192</v>
      </c>
      <c r="D267" t="str">
        <f>LEFT(C267, FIND("|",C267)-1)</f>
        <v>Electronics</v>
      </c>
      <c r="E267" t="str">
        <f t="shared" si="16"/>
        <v>Reliable (50+)</v>
      </c>
      <c r="F267" s="3">
        <v>18999</v>
      </c>
      <c r="G267" s="3">
        <v>24990</v>
      </c>
      <c r="H267" s="3" t="str">
        <f t="shared" si="17"/>
        <v>₹1500+</v>
      </c>
      <c r="I267" s="4">
        <v>0.24</v>
      </c>
      <c r="J267" s="4" t="str">
        <f t="shared" si="18"/>
        <v>0-30%</v>
      </c>
      <c r="K267">
        <v>4.3</v>
      </c>
      <c r="L267" s="3">
        <v>4702</v>
      </c>
      <c r="M267" s="3" t="str">
        <f t="shared" si="19"/>
        <v>Medium (1k-10k)</v>
      </c>
      <c r="N267" t="s">
        <v>2555</v>
      </c>
      <c r="O267" t="s">
        <v>281</v>
      </c>
      <c r="P267" t="s">
        <v>282</v>
      </c>
      <c r="Q267" t="s">
        <v>283</v>
      </c>
      <c r="R267" t="s">
        <v>284</v>
      </c>
      <c r="S267" t="s">
        <v>13898</v>
      </c>
      <c r="T267" t="s">
        <v>2556</v>
      </c>
      <c r="U267" t="s">
        <v>2557</v>
      </c>
    </row>
    <row r="268" spans="1:21" x14ac:dyDescent="0.35">
      <c r="A268" t="s">
        <v>2558</v>
      </c>
      <c r="B268" t="s">
        <v>2559</v>
      </c>
      <c r="C268" t="s">
        <v>18</v>
      </c>
      <c r="D268" t="str">
        <f>LEFT(C268, FIND("|",C268)-1)</f>
        <v>Computers&amp;Accessories</v>
      </c>
      <c r="E268" t="str">
        <f t="shared" si="16"/>
        <v>Reliable (50+)</v>
      </c>
      <c r="F268" s="3">
        <v>199</v>
      </c>
      <c r="G268" s="3">
        <v>999</v>
      </c>
      <c r="H268" s="3" t="str">
        <f t="shared" si="17"/>
        <v>Under ₹200</v>
      </c>
      <c r="I268" s="4">
        <v>0.8</v>
      </c>
      <c r="J268" s="4" t="str">
        <f t="shared" si="18"/>
        <v>71%+</v>
      </c>
      <c r="K268">
        <v>4.2</v>
      </c>
      <c r="L268" s="3">
        <v>85</v>
      </c>
      <c r="M268" s="3" t="str">
        <f t="shared" si="19"/>
        <v>Low (&lt;1k)</v>
      </c>
      <c r="N268" t="s">
        <v>2560</v>
      </c>
      <c r="O268" t="s">
        <v>2561</v>
      </c>
      <c r="P268" t="s">
        <v>2562</v>
      </c>
      <c r="Q268" t="s">
        <v>2563</v>
      </c>
      <c r="R268" t="s">
        <v>2564</v>
      </c>
      <c r="S268" t="s">
        <v>2565</v>
      </c>
      <c r="T268" t="s">
        <v>2566</v>
      </c>
      <c r="U268" t="s">
        <v>2567</v>
      </c>
    </row>
    <row r="269" spans="1:21" x14ac:dyDescent="0.35">
      <c r="A269" t="s">
        <v>2568</v>
      </c>
      <c r="B269" t="s">
        <v>2569</v>
      </c>
      <c r="C269" t="s">
        <v>147</v>
      </c>
      <c r="D269" t="str">
        <f>LEFT(C269, FIND("|",C269)-1)</f>
        <v>Electronics</v>
      </c>
      <c r="E269" t="str">
        <f t="shared" si="16"/>
        <v>Reliable (50+)</v>
      </c>
      <c r="F269" s="3">
        <v>269</v>
      </c>
      <c r="G269" s="3">
        <v>650</v>
      </c>
      <c r="H269" s="3" t="str">
        <f t="shared" si="17"/>
        <v>₹200-500</v>
      </c>
      <c r="I269" s="4">
        <v>0.59</v>
      </c>
      <c r="J269" s="4" t="str">
        <f t="shared" si="18"/>
        <v>51-70%</v>
      </c>
      <c r="K269">
        <v>4.4000000000000004</v>
      </c>
      <c r="L269" s="3">
        <v>35877</v>
      </c>
      <c r="M269" s="3" t="str">
        <f t="shared" si="19"/>
        <v>High (10k+)</v>
      </c>
      <c r="N269" t="s">
        <v>2571</v>
      </c>
      <c r="O269" t="s">
        <v>2572</v>
      </c>
      <c r="P269" t="s">
        <v>2573</v>
      </c>
      <c r="Q269" t="s">
        <v>2574</v>
      </c>
      <c r="R269" t="s">
        <v>2575</v>
      </c>
      <c r="S269" t="s">
        <v>2576</v>
      </c>
      <c r="T269" t="s">
        <v>2577</v>
      </c>
      <c r="U269" t="s">
        <v>2578</v>
      </c>
    </row>
    <row r="270" spans="1:21" x14ac:dyDescent="0.35">
      <c r="A270" t="s">
        <v>2579</v>
      </c>
      <c r="B270" t="s">
        <v>2580</v>
      </c>
      <c r="C270" t="s">
        <v>2581</v>
      </c>
      <c r="D270" t="str">
        <f>LEFT(C270, FIND("|",C270)-1)</f>
        <v>Electronics</v>
      </c>
      <c r="E270" t="str">
        <f t="shared" si="16"/>
        <v>Reliable (50+)</v>
      </c>
      <c r="F270" s="3">
        <v>1990</v>
      </c>
      <c r="G270" s="3">
        <v>3100</v>
      </c>
      <c r="H270" s="3" t="str">
        <f t="shared" si="17"/>
        <v>₹1500+</v>
      </c>
      <c r="I270" s="4">
        <v>0.36</v>
      </c>
      <c r="J270" s="4" t="str">
        <f t="shared" si="18"/>
        <v>31-50%</v>
      </c>
      <c r="K270">
        <v>4</v>
      </c>
      <c r="L270" s="3">
        <v>897</v>
      </c>
      <c r="M270" s="3" t="str">
        <f t="shared" si="19"/>
        <v>Low (&lt;1k)</v>
      </c>
      <c r="N270" t="s">
        <v>2584</v>
      </c>
      <c r="O270" t="s">
        <v>2585</v>
      </c>
      <c r="P270" t="s">
        <v>2586</v>
      </c>
      <c r="Q270" t="s">
        <v>2587</v>
      </c>
      <c r="R270" t="s">
        <v>2588</v>
      </c>
      <c r="S270" t="s">
        <v>2589</v>
      </c>
      <c r="T270" t="s">
        <v>2590</v>
      </c>
      <c r="U270" t="s">
        <v>2591</v>
      </c>
    </row>
    <row r="271" spans="1:21" x14ac:dyDescent="0.35">
      <c r="A271" t="s">
        <v>2592</v>
      </c>
      <c r="B271" t="s">
        <v>2593</v>
      </c>
      <c r="C271" t="s">
        <v>2594</v>
      </c>
      <c r="D271" t="str">
        <f>LEFT(C271, FIND("|",C271)-1)</f>
        <v>Electronics</v>
      </c>
      <c r="E271" t="str">
        <f t="shared" si="16"/>
        <v>Reliable (50+)</v>
      </c>
      <c r="F271" s="3">
        <v>2299</v>
      </c>
      <c r="G271" s="3">
        <v>3999</v>
      </c>
      <c r="H271" s="3" t="str">
        <f t="shared" si="17"/>
        <v>₹1500+</v>
      </c>
      <c r="I271" s="4">
        <v>0.43</v>
      </c>
      <c r="J271" s="4" t="str">
        <f t="shared" si="18"/>
        <v>31-50%</v>
      </c>
      <c r="K271">
        <v>3.8</v>
      </c>
      <c r="L271" s="3">
        <v>282</v>
      </c>
      <c r="M271" s="3" t="str">
        <f t="shared" si="19"/>
        <v>Low (&lt;1k)</v>
      </c>
      <c r="N271" t="s">
        <v>2595</v>
      </c>
      <c r="O271" t="s">
        <v>2596</v>
      </c>
      <c r="P271" t="s">
        <v>2597</v>
      </c>
      <c r="Q271" t="s">
        <v>2598</v>
      </c>
      <c r="R271" t="s">
        <v>2599</v>
      </c>
      <c r="S271" t="s">
        <v>2600</v>
      </c>
      <c r="T271" t="s">
        <v>2601</v>
      </c>
      <c r="U271" t="s">
        <v>2602</v>
      </c>
    </row>
    <row r="272" spans="1:21" x14ac:dyDescent="0.35">
      <c r="A272" t="s">
        <v>2603</v>
      </c>
      <c r="B272" t="s">
        <v>2604</v>
      </c>
      <c r="C272" t="s">
        <v>192</v>
      </c>
      <c r="D272" t="str">
        <f>LEFT(C272, FIND("|",C272)-1)</f>
        <v>Electronics</v>
      </c>
      <c r="E272" t="str">
        <f t="shared" si="16"/>
        <v>Reliable (50+)</v>
      </c>
      <c r="F272" s="3">
        <v>35999</v>
      </c>
      <c r="G272" s="3">
        <v>49990</v>
      </c>
      <c r="H272" s="3" t="str">
        <f t="shared" si="17"/>
        <v>₹1500+</v>
      </c>
      <c r="I272" s="4">
        <v>0.28000000000000003</v>
      </c>
      <c r="J272" s="4" t="str">
        <f t="shared" si="18"/>
        <v>0-30%</v>
      </c>
      <c r="K272">
        <v>4.3</v>
      </c>
      <c r="L272" s="3">
        <v>1611</v>
      </c>
      <c r="M272" s="3" t="str">
        <f t="shared" si="19"/>
        <v>Medium (1k-10k)</v>
      </c>
      <c r="N272" t="s">
        <v>2605</v>
      </c>
      <c r="O272" t="s">
        <v>1660</v>
      </c>
      <c r="P272" t="s">
        <v>1661</v>
      </c>
      <c r="Q272" t="s">
        <v>1662</v>
      </c>
      <c r="R272" t="s">
        <v>1663</v>
      </c>
      <c r="S272" t="s">
        <v>1664</v>
      </c>
      <c r="T272" t="s">
        <v>2606</v>
      </c>
      <c r="U272" t="s">
        <v>2607</v>
      </c>
    </row>
    <row r="273" spans="1:21" x14ac:dyDescent="0.35">
      <c r="A273" t="s">
        <v>2608</v>
      </c>
      <c r="B273" t="s">
        <v>2609</v>
      </c>
      <c r="C273" t="s">
        <v>522</v>
      </c>
      <c r="D273" t="str">
        <f>LEFT(C273, FIND("|",C273)-1)</f>
        <v>Electronics</v>
      </c>
      <c r="E273" t="str">
        <f t="shared" si="16"/>
        <v>Reliable (50+)</v>
      </c>
      <c r="F273" s="3">
        <v>349</v>
      </c>
      <c r="G273" s="3">
        <v>999</v>
      </c>
      <c r="H273" s="3" t="str">
        <f t="shared" si="17"/>
        <v>₹200-500</v>
      </c>
      <c r="I273" s="4">
        <v>0.65</v>
      </c>
      <c r="J273" s="4" t="str">
        <f t="shared" si="18"/>
        <v>51-70%</v>
      </c>
      <c r="K273">
        <v>4.2</v>
      </c>
      <c r="L273" s="3">
        <v>513</v>
      </c>
      <c r="M273" s="3" t="str">
        <f t="shared" si="19"/>
        <v>Low (&lt;1k)</v>
      </c>
      <c r="N273" t="s">
        <v>2610</v>
      </c>
      <c r="O273" t="s">
        <v>2611</v>
      </c>
      <c r="P273" t="s">
        <v>2612</v>
      </c>
      <c r="Q273" t="s">
        <v>2613</v>
      </c>
      <c r="R273" t="s">
        <v>2614</v>
      </c>
      <c r="S273" t="s">
        <v>2615</v>
      </c>
      <c r="T273" t="s">
        <v>2616</v>
      </c>
      <c r="U273" t="s">
        <v>2617</v>
      </c>
    </row>
    <row r="274" spans="1:21" x14ac:dyDescent="0.35">
      <c r="A274" t="s">
        <v>2618</v>
      </c>
      <c r="B274" t="s">
        <v>2619</v>
      </c>
      <c r="C274" t="s">
        <v>18</v>
      </c>
      <c r="D274" t="str">
        <f>LEFT(C274, FIND("|",C274)-1)</f>
        <v>Computers&amp;Accessories</v>
      </c>
      <c r="E274" t="str">
        <f t="shared" si="16"/>
        <v>Reliable (50+)</v>
      </c>
      <c r="F274" s="3">
        <v>719</v>
      </c>
      <c r="G274" s="3">
        <v>1499</v>
      </c>
      <c r="H274" s="3" t="str">
        <f t="shared" si="17"/>
        <v>₹500-1500</v>
      </c>
      <c r="I274" s="4">
        <v>0.52</v>
      </c>
      <c r="J274" s="4" t="str">
        <f t="shared" si="18"/>
        <v>51-70%</v>
      </c>
      <c r="K274">
        <v>4.0999999999999996</v>
      </c>
      <c r="L274" s="3">
        <v>1045</v>
      </c>
      <c r="M274" s="3" t="str">
        <f t="shared" si="19"/>
        <v>Medium (1k-10k)</v>
      </c>
      <c r="N274" t="s">
        <v>2620</v>
      </c>
      <c r="O274" t="s">
        <v>1018</v>
      </c>
      <c r="P274" t="s">
        <v>1019</v>
      </c>
      <c r="Q274" t="s">
        <v>1020</v>
      </c>
      <c r="R274" t="s">
        <v>1021</v>
      </c>
      <c r="S274" t="s">
        <v>1022</v>
      </c>
      <c r="T274" t="s">
        <v>2621</v>
      </c>
      <c r="U274" t="s">
        <v>2622</v>
      </c>
    </row>
    <row r="275" spans="1:21" x14ac:dyDescent="0.35">
      <c r="A275" t="s">
        <v>2623</v>
      </c>
      <c r="B275" t="s">
        <v>2624</v>
      </c>
      <c r="C275" t="s">
        <v>192</v>
      </c>
      <c r="D275" t="str">
        <f>LEFT(C275, FIND("|",C275)-1)</f>
        <v>Electronics</v>
      </c>
      <c r="E275" t="str">
        <f t="shared" si="16"/>
        <v>Reliable (50+)</v>
      </c>
      <c r="F275" s="3">
        <v>8999</v>
      </c>
      <c r="G275" s="3">
        <v>18999</v>
      </c>
      <c r="H275" s="3" t="str">
        <f t="shared" si="17"/>
        <v>₹1500+</v>
      </c>
      <c r="I275" s="4">
        <v>0.53</v>
      </c>
      <c r="J275" s="4" t="str">
        <f t="shared" si="18"/>
        <v>51-70%</v>
      </c>
      <c r="K275">
        <v>4</v>
      </c>
      <c r="L275" s="3">
        <v>6347</v>
      </c>
      <c r="M275" s="3" t="str">
        <f t="shared" si="19"/>
        <v>Medium (1k-10k)</v>
      </c>
      <c r="N275" t="s">
        <v>2626</v>
      </c>
      <c r="O275" t="s">
        <v>2627</v>
      </c>
      <c r="P275" t="s">
        <v>2628</v>
      </c>
      <c r="Q275" t="s">
        <v>2629</v>
      </c>
      <c r="R275" t="s">
        <v>2630</v>
      </c>
      <c r="S275" t="s">
        <v>2631</v>
      </c>
      <c r="T275" t="s">
        <v>2632</v>
      </c>
      <c r="U275" t="s">
        <v>2633</v>
      </c>
    </row>
    <row r="276" spans="1:21" x14ac:dyDescent="0.35">
      <c r="A276" t="s">
        <v>2634</v>
      </c>
      <c r="B276" t="s">
        <v>2635</v>
      </c>
      <c r="C276" t="s">
        <v>2180</v>
      </c>
      <c r="D276" t="str">
        <f>LEFT(C276, FIND("|",C276)-1)</f>
        <v>Electronics</v>
      </c>
      <c r="E276" t="str">
        <f t="shared" si="16"/>
        <v>Reliable (50+)</v>
      </c>
      <c r="F276" s="3">
        <v>917</v>
      </c>
      <c r="G276" s="3">
        <v>2299</v>
      </c>
      <c r="H276" s="3" t="str">
        <f t="shared" si="17"/>
        <v>₹500-1500</v>
      </c>
      <c r="I276" s="4">
        <v>0.6</v>
      </c>
      <c r="J276" s="4" t="str">
        <f t="shared" si="18"/>
        <v>51-70%</v>
      </c>
      <c r="K276">
        <v>4.2</v>
      </c>
      <c r="L276" s="3">
        <v>3300</v>
      </c>
      <c r="M276" s="3" t="str">
        <f t="shared" si="19"/>
        <v>Medium (1k-10k)</v>
      </c>
      <c r="N276" t="s">
        <v>2637</v>
      </c>
      <c r="O276" t="s">
        <v>2638</v>
      </c>
      <c r="P276" t="s">
        <v>2639</v>
      </c>
      <c r="Q276" t="s">
        <v>2640</v>
      </c>
      <c r="R276" t="s">
        <v>2641</v>
      </c>
      <c r="S276" t="s">
        <v>2642</v>
      </c>
      <c r="T276" t="s">
        <v>2643</v>
      </c>
      <c r="U276" t="s">
        <v>2644</v>
      </c>
    </row>
    <row r="277" spans="1:21" x14ac:dyDescent="0.35">
      <c r="A277" t="s">
        <v>2645</v>
      </c>
      <c r="B277" t="s">
        <v>2646</v>
      </c>
      <c r="C277" t="s">
        <v>522</v>
      </c>
      <c r="D277" t="str">
        <f>LEFT(C277, FIND("|",C277)-1)</f>
        <v>Electronics</v>
      </c>
      <c r="E277" t="str">
        <f t="shared" si="16"/>
        <v>Reliable (50+)</v>
      </c>
      <c r="F277" s="3">
        <v>399</v>
      </c>
      <c r="G277" s="3">
        <v>999</v>
      </c>
      <c r="H277" s="3" t="str">
        <f t="shared" si="17"/>
        <v>₹200-500</v>
      </c>
      <c r="I277" s="4">
        <v>0.6</v>
      </c>
      <c r="J277" s="4" t="str">
        <f t="shared" si="18"/>
        <v>51-70%</v>
      </c>
      <c r="K277">
        <v>3.3</v>
      </c>
      <c r="L277" s="3">
        <v>23</v>
      </c>
      <c r="M277" s="3" t="str">
        <f t="shared" si="19"/>
        <v>Low (&lt;1k)</v>
      </c>
      <c r="N277" t="s">
        <v>2647</v>
      </c>
      <c r="O277" t="s">
        <v>2648</v>
      </c>
      <c r="P277" t="s">
        <v>2649</v>
      </c>
      <c r="Q277" t="s">
        <v>2650</v>
      </c>
      <c r="R277" t="s">
        <v>2651</v>
      </c>
      <c r="S277" t="s">
        <v>2652</v>
      </c>
      <c r="T277" t="s">
        <v>2653</v>
      </c>
      <c r="U277" t="s">
        <v>2654</v>
      </c>
    </row>
    <row r="278" spans="1:21" x14ac:dyDescent="0.35">
      <c r="A278" t="s">
        <v>2655</v>
      </c>
      <c r="B278" t="s">
        <v>2656</v>
      </c>
      <c r="C278" t="s">
        <v>192</v>
      </c>
      <c r="D278" t="str">
        <f>LEFT(C278, FIND("|",C278)-1)</f>
        <v>Electronics</v>
      </c>
      <c r="E278" t="str">
        <f t="shared" si="16"/>
        <v>Reliable (50+)</v>
      </c>
      <c r="F278" s="3">
        <v>45999</v>
      </c>
      <c r="G278" s="3">
        <v>69900</v>
      </c>
      <c r="H278" s="3" t="str">
        <f t="shared" si="17"/>
        <v>₹1500+</v>
      </c>
      <c r="I278" s="4">
        <v>0.34</v>
      </c>
      <c r="J278" s="4" t="str">
        <f t="shared" si="18"/>
        <v>31-50%</v>
      </c>
      <c r="K278">
        <v>4.3</v>
      </c>
      <c r="L278" s="3">
        <v>7109</v>
      </c>
      <c r="M278" s="3" t="str">
        <f t="shared" si="19"/>
        <v>Medium (1k-10k)</v>
      </c>
      <c r="N278" t="s">
        <v>2658</v>
      </c>
      <c r="O278" t="s">
        <v>656</v>
      </c>
      <c r="P278" t="s">
        <v>657</v>
      </c>
      <c r="Q278" t="s">
        <v>658</v>
      </c>
      <c r="R278" t="s">
        <v>659</v>
      </c>
      <c r="S278" t="s">
        <v>660</v>
      </c>
      <c r="T278" t="s">
        <v>2659</v>
      </c>
      <c r="U278" t="s">
        <v>2660</v>
      </c>
    </row>
    <row r="279" spans="1:21" x14ac:dyDescent="0.35">
      <c r="A279" t="s">
        <v>2661</v>
      </c>
      <c r="B279" t="s">
        <v>2662</v>
      </c>
      <c r="C279" t="s">
        <v>18</v>
      </c>
      <c r="D279" t="str">
        <f>LEFT(C279, FIND("|",C279)-1)</f>
        <v>Computers&amp;Accessories</v>
      </c>
      <c r="E279" t="str">
        <f t="shared" si="16"/>
        <v>Reliable (50+)</v>
      </c>
      <c r="F279" s="3">
        <v>119</v>
      </c>
      <c r="G279" s="3">
        <v>299</v>
      </c>
      <c r="H279" s="3" t="str">
        <f t="shared" si="17"/>
        <v>Under ₹200</v>
      </c>
      <c r="I279" s="4">
        <v>0.6</v>
      </c>
      <c r="J279" s="4" t="str">
        <f t="shared" si="18"/>
        <v>51-70%</v>
      </c>
      <c r="K279">
        <v>3.8</v>
      </c>
      <c r="L279" s="3">
        <v>51</v>
      </c>
      <c r="M279" s="3" t="str">
        <f t="shared" si="19"/>
        <v>Low (&lt;1k)</v>
      </c>
      <c r="N279" t="s">
        <v>2664</v>
      </c>
      <c r="O279" t="s">
        <v>2665</v>
      </c>
      <c r="P279" t="s">
        <v>2666</v>
      </c>
      <c r="Q279" t="s">
        <v>2667</v>
      </c>
      <c r="R279" t="s">
        <v>2668</v>
      </c>
      <c r="S279" t="s">
        <v>2669</v>
      </c>
      <c r="T279" t="s">
        <v>2670</v>
      </c>
      <c r="U279" t="s">
        <v>2671</v>
      </c>
    </row>
    <row r="280" spans="1:21" x14ac:dyDescent="0.35">
      <c r="A280" t="s">
        <v>2672</v>
      </c>
      <c r="B280" t="s">
        <v>2673</v>
      </c>
      <c r="C280" t="s">
        <v>192</v>
      </c>
      <c r="D280" t="str">
        <f>LEFT(C280, FIND("|",C280)-1)</f>
        <v>Electronics</v>
      </c>
      <c r="E280" t="str">
        <f t="shared" si="16"/>
        <v>Reliable (50+)</v>
      </c>
      <c r="F280" s="3">
        <v>21999</v>
      </c>
      <c r="G280" s="3">
        <v>29999</v>
      </c>
      <c r="H280" s="3" t="str">
        <f t="shared" si="17"/>
        <v>₹1500+</v>
      </c>
      <c r="I280" s="4">
        <v>0.27</v>
      </c>
      <c r="J280" s="4" t="str">
        <f t="shared" si="18"/>
        <v>0-30%</v>
      </c>
      <c r="K280">
        <v>4.2</v>
      </c>
      <c r="L280" s="3">
        <v>32840</v>
      </c>
      <c r="M280" s="3" t="str">
        <f t="shared" si="19"/>
        <v>High (10k+)</v>
      </c>
      <c r="N280" t="s">
        <v>2674</v>
      </c>
      <c r="O280" t="s">
        <v>196</v>
      </c>
      <c r="P280" t="s">
        <v>197</v>
      </c>
      <c r="Q280" t="s">
        <v>198</v>
      </c>
      <c r="R280" t="s">
        <v>199</v>
      </c>
      <c r="S280" t="s">
        <v>1058</v>
      </c>
      <c r="T280" t="s">
        <v>2675</v>
      </c>
      <c r="U280" t="s">
        <v>2676</v>
      </c>
    </row>
    <row r="281" spans="1:21" x14ac:dyDescent="0.35">
      <c r="A281" t="s">
        <v>2677</v>
      </c>
      <c r="B281" t="s">
        <v>2678</v>
      </c>
      <c r="C281" t="s">
        <v>522</v>
      </c>
      <c r="D281" t="str">
        <f>LEFT(C281, FIND("|",C281)-1)</f>
        <v>Electronics</v>
      </c>
      <c r="E281" t="str">
        <f t="shared" si="16"/>
        <v>Reliable (50+)</v>
      </c>
      <c r="F281" s="3">
        <v>299</v>
      </c>
      <c r="G281" s="3">
        <v>599</v>
      </c>
      <c r="H281" s="3" t="str">
        <f t="shared" si="17"/>
        <v>₹200-500</v>
      </c>
      <c r="I281" s="4">
        <v>0.5</v>
      </c>
      <c r="J281" s="4" t="str">
        <f t="shared" si="18"/>
        <v>31-50%</v>
      </c>
      <c r="K281">
        <v>3.7</v>
      </c>
      <c r="L281" s="3">
        <v>708</v>
      </c>
      <c r="M281" s="3" t="str">
        <f t="shared" si="19"/>
        <v>Low (&lt;1k)</v>
      </c>
      <c r="N281" t="s">
        <v>2679</v>
      </c>
      <c r="O281" t="s">
        <v>2680</v>
      </c>
      <c r="P281" t="s">
        <v>2681</v>
      </c>
      <c r="Q281" t="s">
        <v>2682</v>
      </c>
      <c r="R281" t="s">
        <v>2683</v>
      </c>
      <c r="S281" t="s">
        <v>2684</v>
      </c>
      <c r="T281" t="s">
        <v>2685</v>
      </c>
      <c r="U281" t="s">
        <v>2686</v>
      </c>
    </row>
    <row r="282" spans="1:21" x14ac:dyDescent="0.35">
      <c r="A282" t="s">
        <v>2687</v>
      </c>
      <c r="B282" t="s">
        <v>2688</v>
      </c>
      <c r="C282" t="s">
        <v>192</v>
      </c>
      <c r="D282" t="str">
        <f>LEFT(C282, FIND("|",C282)-1)</f>
        <v>Electronics</v>
      </c>
      <c r="E282" t="str">
        <f t="shared" si="16"/>
        <v>Reliable (50+)</v>
      </c>
      <c r="F282" s="3">
        <v>21990</v>
      </c>
      <c r="G282" s="3">
        <v>34990</v>
      </c>
      <c r="H282" s="3" t="str">
        <f t="shared" si="17"/>
        <v>₹1500+</v>
      </c>
      <c r="I282" s="4">
        <v>0.37</v>
      </c>
      <c r="J282" s="4" t="str">
        <f t="shared" si="18"/>
        <v>31-50%</v>
      </c>
      <c r="K282">
        <v>4.3</v>
      </c>
      <c r="L282" s="3">
        <v>1657</v>
      </c>
      <c r="M282" s="3" t="str">
        <f t="shared" si="19"/>
        <v>Medium (1k-10k)</v>
      </c>
      <c r="N282" t="s">
        <v>2689</v>
      </c>
      <c r="O282" t="s">
        <v>2690</v>
      </c>
      <c r="P282" t="s">
        <v>2691</v>
      </c>
      <c r="Q282" t="s">
        <v>2692</v>
      </c>
      <c r="R282" t="s">
        <v>2693</v>
      </c>
      <c r="S282" t="s">
        <v>2694</v>
      </c>
      <c r="T282" t="s">
        <v>2695</v>
      </c>
      <c r="U282" t="s">
        <v>2696</v>
      </c>
    </row>
    <row r="283" spans="1:21" x14ac:dyDescent="0.35">
      <c r="A283" t="s">
        <v>2697</v>
      </c>
      <c r="B283" t="s">
        <v>2698</v>
      </c>
      <c r="C283" t="s">
        <v>18</v>
      </c>
      <c r="D283" t="str">
        <f>LEFT(C283, FIND("|",C283)-1)</f>
        <v>Computers&amp;Accessories</v>
      </c>
      <c r="E283" t="str">
        <f t="shared" si="16"/>
        <v>Reliable (50+)</v>
      </c>
      <c r="F283" s="3">
        <v>417.44</v>
      </c>
      <c r="G283" s="3">
        <v>670</v>
      </c>
      <c r="H283" s="3" t="str">
        <f t="shared" si="17"/>
        <v>₹200-500</v>
      </c>
      <c r="I283" s="4">
        <v>0.38</v>
      </c>
      <c r="J283" s="4" t="str">
        <f t="shared" si="18"/>
        <v>31-50%</v>
      </c>
      <c r="K283">
        <v>3.9</v>
      </c>
      <c r="L283" s="3">
        <v>523</v>
      </c>
      <c r="M283" s="3" t="str">
        <f t="shared" si="19"/>
        <v>Low (&lt;1k)</v>
      </c>
      <c r="N283" t="s">
        <v>2701</v>
      </c>
      <c r="O283" t="s">
        <v>2702</v>
      </c>
      <c r="P283" t="s">
        <v>2703</v>
      </c>
      <c r="Q283" t="s">
        <v>2704</v>
      </c>
      <c r="R283" t="s">
        <v>2705</v>
      </c>
      <c r="S283" t="s">
        <v>2706</v>
      </c>
      <c r="T283" t="s">
        <v>2707</v>
      </c>
      <c r="U283" t="s">
        <v>2708</v>
      </c>
    </row>
    <row r="284" spans="1:21" x14ac:dyDescent="0.35">
      <c r="A284" t="s">
        <v>2709</v>
      </c>
      <c r="B284" t="s">
        <v>2710</v>
      </c>
      <c r="C284" t="s">
        <v>18</v>
      </c>
      <c r="D284" t="str">
        <f>LEFT(C284, FIND("|",C284)-1)</f>
        <v>Computers&amp;Accessories</v>
      </c>
      <c r="E284" t="str">
        <f t="shared" si="16"/>
        <v>Reliable (50+)</v>
      </c>
      <c r="F284" s="3">
        <v>199</v>
      </c>
      <c r="G284" s="3">
        <v>999</v>
      </c>
      <c r="H284" s="3" t="str">
        <f t="shared" si="17"/>
        <v>Under ₹200</v>
      </c>
      <c r="I284" s="4">
        <v>0.8</v>
      </c>
      <c r="J284" s="4" t="str">
        <f t="shared" si="18"/>
        <v>71%+</v>
      </c>
      <c r="K284">
        <v>3</v>
      </c>
      <c r="M284" s="3" t="str">
        <f t="shared" si="19"/>
        <v>Low (&lt;1k)</v>
      </c>
      <c r="N284" t="s">
        <v>2711</v>
      </c>
      <c r="O284" t="s">
        <v>2712</v>
      </c>
      <c r="P284" t="s">
        <v>2713</v>
      </c>
      <c r="Q284" t="s">
        <v>2714</v>
      </c>
      <c r="R284" t="s">
        <v>2715</v>
      </c>
      <c r="S284" t="s">
        <v>2716</v>
      </c>
      <c r="T284" t="s">
        <v>2717</v>
      </c>
      <c r="U284" t="s">
        <v>2718</v>
      </c>
    </row>
    <row r="285" spans="1:21" x14ac:dyDescent="0.35">
      <c r="A285" t="s">
        <v>2719</v>
      </c>
      <c r="B285" t="s">
        <v>2720</v>
      </c>
      <c r="C285" t="s">
        <v>192</v>
      </c>
      <c r="D285" t="str">
        <f>LEFT(C285, FIND("|",C285)-1)</f>
        <v>Electronics</v>
      </c>
      <c r="E285" t="str">
        <f t="shared" si="16"/>
        <v>Reliable (50+)</v>
      </c>
      <c r="F285" s="3">
        <v>47990</v>
      </c>
      <c r="G285" s="3">
        <v>79990</v>
      </c>
      <c r="H285" s="3" t="str">
        <f t="shared" si="17"/>
        <v>₹1500+</v>
      </c>
      <c r="I285" s="4">
        <v>0.4</v>
      </c>
      <c r="J285" s="4" t="str">
        <f t="shared" si="18"/>
        <v>31-50%</v>
      </c>
      <c r="K285">
        <v>4.3</v>
      </c>
      <c r="L285" s="3">
        <v>1376</v>
      </c>
      <c r="M285" s="3" t="str">
        <f t="shared" si="19"/>
        <v>Medium (1k-10k)</v>
      </c>
      <c r="N285" t="s">
        <v>1360</v>
      </c>
      <c r="O285" t="s">
        <v>1361</v>
      </c>
      <c r="P285" t="s">
        <v>1362</v>
      </c>
      <c r="Q285" t="s">
        <v>1363</v>
      </c>
      <c r="R285" t="s">
        <v>1364</v>
      </c>
      <c r="S285" t="s">
        <v>1365</v>
      </c>
      <c r="T285" t="s">
        <v>2722</v>
      </c>
      <c r="U285" t="s">
        <v>2723</v>
      </c>
    </row>
    <row r="286" spans="1:21" x14ac:dyDescent="0.35">
      <c r="A286" t="s">
        <v>2724</v>
      </c>
      <c r="B286" t="s">
        <v>2725</v>
      </c>
      <c r="C286" t="s">
        <v>522</v>
      </c>
      <c r="D286" t="str">
        <f>LEFT(C286, FIND("|",C286)-1)</f>
        <v>Electronics</v>
      </c>
      <c r="E286" t="str">
        <f t="shared" si="16"/>
        <v>Reliable (50+)</v>
      </c>
      <c r="F286" s="3">
        <v>215</v>
      </c>
      <c r="G286" s="3">
        <v>499</v>
      </c>
      <c r="H286" s="3" t="str">
        <f t="shared" si="17"/>
        <v>₹200-500</v>
      </c>
      <c r="I286" s="4">
        <v>0.56999999999999995</v>
      </c>
      <c r="J286" s="4" t="str">
        <f t="shared" si="18"/>
        <v>51-70%</v>
      </c>
      <c r="K286">
        <v>3.5</v>
      </c>
      <c r="L286" s="3">
        <v>121</v>
      </c>
      <c r="M286" s="3" t="str">
        <f t="shared" si="19"/>
        <v>Low (&lt;1k)</v>
      </c>
      <c r="N286" t="s">
        <v>2727</v>
      </c>
      <c r="O286" t="s">
        <v>2728</v>
      </c>
      <c r="P286" t="s">
        <v>2729</v>
      </c>
      <c r="Q286" t="s">
        <v>2730</v>
      </c>
      <c r="R286" t="s">
        <v>2731</v>
      </c>
      <c r="S286" t="s">
        <v>2732</v>
      </c>
      <c r="T286" t="s">
        <v>2733</v>
      </c>
      <c r="U286" t="s">
        <v>2734</v>
      </c>
    </row>
    <row r="287" spans="1:21" x14ac:dyDescent="0.35">
      <c r="A287" t="s">
        <v>2735</v>
      </c>
      <c r="B287" t="s">
        <v>2736</v>
      </c>
      <c r="C287" t="s">
        <v>18</v>
      </c>
      <c r="D287" t="str">
        <f>LEFT(C287, FIND("|",C287)-1)</f>
        <v>Computers&amp;Accessories</v>
      </c>
      <c r="E287" t="str">
        <f t="shared" si="16"/>
        <v>Reliable (50+)</v>
      </c>
      <c r="F287" s="3">
        <v>99</v>
      </c>
      <c r="G287" s="3">
        <v>800</v>
      </c>
      <c r="H287" s="3" t="str">
        <f t="shared" si="17"/>
        <v>Under ₹200</v>
      </c>
      <c r="I287" s="4">
        <v>0.88</v>
      </c>
      <c r="J287" s="4" t="str">
        <f t="shared" si="18"/>
        <v>71%+</v>
      </c>
      <c r="K287">
        <v>3.9</v>
      </c>
      <c r="L287" s="3">
        <v>1075</v>
      </c>
      <c r="M287" s="3" t="str">
        <f t="shared" si="19"/>
        <v>Medium (1k-10k)</v>
      </c>
      <c r="N287" t="s">
        <v>1110</v>
      </c>
      <c r="O287" t="s">
        <v>388</v>
      </c>
      <c r="P287" t="s">
        <v>389</v>
      </c>
      <c r="Q287" t="s">
        <v>390</v>
      </c>
      <c r="R287" t="s">
        <v>391</v>
      </c>
      <c r="S287" t="s">
        <v>2737</v>
      </c>
      <c r="T287" t="s">
        <v>2738</v>
      </c>
      <c r="U287" t="s">
        <v>2739</v>
      </c>
    </row>
    <row r="288" spans="1:21" x14ac:dyDescent="0.35">
      <c r="A288" t="s">
        <v>2740</v>
      </c>
      <c r="B288" t="s">
        <v>2741</v>
      </c>
      <c r="C288" t="s">
        <v>192</v>
      </c>
      <c r="D288" t="str">
        <f>LEFT(C288, FIND("|",C288)-1)</f>
        <v>Electronics</v>
      </c>
      <c r="E288" t="str">
        <f t="shared" si="16"/>
        <v>Reliable (50+)</v>
      </c>
      <c r="F288" s="3">
        <v>18999</v>
      </c>
      <c r="G288" s="3">
        <v>35000</v>
      </c>
      <c r="H288" s="3" t="str">
        <f t="shared" si="17"/>
        <v>₹1500+</v>
      </c>
      <c r="I288" s="4">
        <v>0.46</v>
      </c>
      <c r="J288" s="4" t="str">
        <f t="shared" si="18"/>
        <v>31-50%</v>
      </c>
      <c r="K288">
        <v>4</v>
      </c>
      <c r="L288" s="3">
        <v>1001</v>
      </c>
      <c r="M288" s="3" t="str">
        <f t="shared" si="19"/>
        <v>Medium (1k-10k)</v>
      </c>
      <c r="N288" t="s">
        <v>2743</v>
      </c>
      <c r="O288" t="s">
        <v>2744</v>
      </c>
      <c r="P288" t="s">
        <v>2745</v>
      </c>
      <c r="Q288" t="s">
        <v>2746</v>
      </c>
      <c r="R288" t="s">
        <v>2747</v>
      </c>
      <c r="S288" t="s">
        <v>2748</v>
      </c>
      <c r="T288" t="s">
        <v>2749</v>
      </c>
      <c r="U288" t="s">
        <v>2750</v>
      </c>
    </row>
    <row r="289" spans="1:21" x14ac:dyDescent="0.35">
      <c r="A289" t="s">
        <v>2751</v>
      </c>
      <c r="B289" t="s">
        <v>2752</v>
      </c>
      <c r="C289" t="s">
        <v>18</v>
      </c>
      <c r="D289" t="str">
        <f>LEFT(C289, FIND("|",C289)-1)</f>
        <v>Computers&amp;Accessories</v>
      </c>
      <c r="E289" t="str">
        <f t="shared" si="16"/>
        <v>Reliable (50+)</v>
      </c>
      <c r="F289" s="3">
        <v>249</v>
      </c>
      <c r="G289" s="3">
        <v>999</v>
      </c>
      <c r="H289" s="3" t="str">
        <f t="shared" si="17"/>
        <v>₹200-500</v>
      </c>
      <c r="I289" s="4">
        <v>0.75</v>
      </c>
      <c r="J289" s="4" t="str">
        <f t="shared" si="18"/>
        <v>71%+</v>
      </c>
      <c r="K289">
        <v>4.3</v>
      </c>
      <c r="L289" s="3">
        <v>112</v>
      </c>
      <c r="M289" s="3" t="str">
        <f t="shared" si="19"/>
        <v>Low (&lt;1k)</v>
      </c>
      <c r="N289" t="s">
        <v>2753</v>
      </c>
      <c r="O289" t="s">
        <v>2754</v>
      </c>
      <c r="P289" t="s">
        <v>2755</v>
      </c>
      <c r="Q289" t="s">
        <v>2756</v>
      </c>
      <c r="R289" t="s">
        <v>2757</v>
      </c>
      <c r="S289" t="s">
        <v>2758</v>
      </c>
      <c r="T289" t="s">
        <v>2759</v>
      </c>
      <c r="U289" t="s">
        <v>2760</v>
      </c>
    </row>
    <row r="290" spans="1:21" x14ac:dyDescent="0.35">
      <c r="A290" t="s">
        <v>2761</v>
      </c>
      <c r="B290" t="s">
        <v>2762</v>
      </c>
      <c r="C290" t="s">
        <v>573</v>
      </c>
      <c r="D290" t="str">
        <f>LEFT(C290, FIND("|",C290)-1)</f>
        <v>Electronics</v>
      </c>
      <c r="E290" t="str">
        <f t="shared" si="16"/>
        <v>Reliable (50+)</v>
      </c>
      <c r="F290" s="3">
        <v>7999</v>
      </c>
      <c r="G290" s="3">
        <v>15999</v>
      </c>
      <c r="H290" s="3" t="str">
        <f t="shared" si="17"/>
        <v>₹1500+</v>
      </c>
      <c r="I290" s="4">
        <v>0.5</v>
      </c>
      <c r="J290" s="4" t="str">
        <f t="shared" si="18"/>
        <v>31-50%</v>
      </c>
      <c r="K290">
        <v>3.8</v>
      </c>
      <c r="L290" s="3">
        <v>3022</v>
      </c>
      <c r="M290" s="3" t="str">
        <f t="shared" si="19"/>
        <v>Medium (1k-10k)</v>
      </c>
      <c r="N290" t="s">
        <v>2763</v>
      </c>
      <c r="O290" t="s">
        <v>2764</v>
      </c>
      <c r="P290" t="s">
        <v>2765</v>
      </c>
      <c r="Q290" t="s">
        <v>2766</v>
      </c>
      <c r="R290" t="s">
        <v>2767</v>
      </c>
      <c r="S290" t="s">
        <v>2768</v>
      </c>
      <c r="T290" t="s">
        <v>2769</v>
      </c>
      <c r="U290" t="s">
        <v>2770</v>
      </c>
    </row>
    <row r="291" spans="1:21" x14ac:dyDescent="0.35">
      <c r="A291" t="s">
        <v>2771</v>
      </c>
      <c r="B291" t="s">
        <v>2772</v>
      </c>
      <c r="C291" t="s">
        <v>18</v>
      </c>
      <c r="D291" t="str">
        <f>LEFT(C291, FIND("|",C291)-1)</f>
        <v>Computers&amp;Accessories</v>
      </c>
      <c r="E291" t="str">
        <f t="shared" si="16"/>
        <v>Reliable (50+)</v>
      </c>
      <c r="F291" s="3">
        <v>649</v>
      </c>
      <c r="G291" s="3">
        <v>1600</v>
      </c>
      <c r="H291" s="3" t="str">
        <f t="shared" si="17"/>
        <v>₹500-1500</v>
      </c>
      <c r="I291" s="4">
        <v>0.59</v>
      </c>
      <c r="J291" s="4" t="str">
        <f t="shared" si="18"/>
        <v>51-70%</v>
      </c>
      <c r="K291">
        <v>4.3</v>
      </c>
      <c r="L291" s="3">
        <v>5451</v>
      </c>
      <c r="M291" s="3" t="str">
        <f t="shared" si="19"/>
        <v>Medium (1k-10k)</v>
      </c>
      <c r="N291" t="s">
        <v>2773</v>
      </c>
      <c r="O291" t="s">
        <v>1796</v>
      </c>
      <c r="P291" t="s">
        <v>1797</v>
      </c>
      <c r="Q291" t="s">
        <v>1798</v>
      </c>
      <c r="R291" t="s">
        <v>1799</v>
      </c>
      <c r="S291" t="s">
        <v>1800</v>
      </c>
      <c r="T291" t="s">
        <v>2774</v>
      </c>
      <c r="U291" t="s">
        <v>2775</v>
      </c>
    </row>
    <row r="292" spans="1:21" x14ac:dyDescent="0.35">
      <c r="A292" t="s">
        <v>2776</v>
      </c>
      <c r="B292" t="s">
        <v>837</v>
      </c>
      <c r="C292" t="s">
        <v>522</v>
      </c>
      <c r="D292" t="str">
        <f>LEFT(C292, FIND("|",C292)-1)</f>
        <v>Electronics</v>
      </c>
      <c r="E292" t="str">
        <f t="shared" si="16"/>
        <v>Reliable (50+)</v>
      </c>
      <c r="F292" s="3">
        <v>1289</v>
      </c>
      <c r="G292" s="3">
        <v>2499</v>
      </c>
      <c r="H292" s="3" t="str">
        <f t="shared" si="17"/>
        <v>₹500-1500</v>
      </c>
      <c r="I292" s="4">
        <v>0.48</v>
      </c>
      <c r="J292" s="4" t="str">
        <f t="shared" si="18"/>
        <v>31-50%</v>
      </c>
      <c r="K292">
        <v>3.3</v>
      </c>
      <c r="L292" s="3">
        <v>73</v>
      </c>
      <c r="M292" s="3" t="str">
        <f t="shared" si="19"/>
        <v>Low (&lt;1k)</v>
      </c>
      <c r="N292" t="s">
        <v>2778</v>
      </c>
      <c r="O292" t="s">
        <v>2779</v>
      </c>
      <c r="P292" t="s">
        <v>2780</v>
      </c>
      <c r="Q292" t="s">
        <v>2781</v>
      </c>
      <c r="R292" t="s">
        <v>2782</v>
      </c>
      <c r="S292" t="s">
        <v>2783</v>
      </c>
      <c r="T292" t="s">
        <v>2784</v>
      </c>
      <c r="U292" t="s">
        <v>2785</v>
      </c>
    </row>
    <row r="293" spans="1:21" x14ac:dyDescent="0.35">
      <c r="A293" t="s">
        <v>2786</v>
      </c>
      <c r="B293" t="s">
        <v>2787</v>
      </c>
      <c r="C293" t="s">
        <v>147</v>
      </c>
      <c r="D293" t="str">
        <f>LEFT(C293, FIND("|",C293)-1)</f>
        <v>Electronics</v>
      </c>
      <c r="E293" t="str">
        <f t="shared" si="16"/>
        <v>Reliable (50+)</v>
      </c>
      <c r="F293" s="3">
        <v>609</v>
      </c>
      <c r="G293" s="3">
        <v>1500</v>
      </c>
      <c r="H293" s="3" t="str">
        <f t="shared" si="17"/>
        <v>₹500-1500</v>
      </c>
      <c r="I293" s="4">
        <v>0.59</v>
      </c>
      <c r="J293" s="4" t="str">
        <f t="shared" si="18"/>
        <v>51-70%</v>
      </c>
      <c r="K293">
        <v>4.5</v>
      </c>
      <c r="L293" s="3">
        <v>1029</v>
      </c>
      <c r="M293" s="3" t="str">
        <f t="shared" si="19"/>
        <v>Medium (1k-10k)</v>
      </c>
      <c r="N293" t="s">
        <v>2789</v>
      </c>
      <c r="O293" t="s">
        <v>2790</v>
      </c>
      <c r="P293" t="s">
        <v>2791</v>
      </c>
      <c r="Q293" t="s">
        <v>2792</v>
      </c>
      <c r="R293" t="s">
        <v>2793</v>
      </c>
      <c r="S293" t="s">
        <v>2794</v>
      </c>
      <c r="T293" t="s">
        <v>2795</v>
      </c>
      <c r="U293" t="s">
        <v>2796</v>
      </c>
    </row>
    <row r="294" spans="1:21" x14ac:dyDescent="0.35">
      <c r="A294" t="s">
        <v>2797</v>
      </c>
      <c r="B294" t="s">
        <v>2798</v>
      </c>
      <c r="C294" t="s">
        <v>192</v>
      </c>
      <c r="D294" t="str">
        <f>LEFT(C294, FIND("|",C294)-1)</f>
        <v>Electronics</v>
      </c>
      <c r="E294" t="str">
        <f t="shared" si="16"/>
        <v>Reliable (50+)</v>
      </c>
      <c r="F294" s="3">
        <v>32990</v>
      </c>
      <c r="G294" s="3">
        <v>54990</v>
      </c>
      <c r="H294" s="3" t="str">
        <f t="shared" si="17"/>
        <v>₹1500+</v>
      </c>
      <c r="I294" s="4">
        <v>0.4</v>
      </c>
      <c r="J294" s="4" t="str">
        <f t="shared" si="18"/>
        <v>31-50%</v>
      </c>
      <c r="K294">
        <v>4.0999999999999996</v>
      </c>
      <c r="L294" s="3">
        <v>1555</v>
      </c>
      <c r="M294" s="3" t="str">
        <f t="shared" si="19"/>
        <v>Medium (1k-10k)</v>
      </c>
      <c r="N294" t="s">
        <v>2799</v>
      </c>
      <c r="O294" t="s">
        <v>2800</v>
      </c>
      <c r="P294" t="s">
        <v>2801</v>
      </c>
      <c r="Q294" t="s">
        <v>2802</v>
      </c>
      <c r="R294" t="s">
        <v>2803</v>
      </c>
      <c r="S294" t="s">
        <v>2804</v>
      </c>
      <c r="T294" t="s">
        <v>2805</v>
      </c>
      <c r="U294" t="s">
        <v>2806</v>
      </c>
    </row>
    <row r="295" spans="1:21" x14ac:dyDescent="0.35">
      <c r="A295" t="s">
        <v>2807</v>
      </c>
      <c r="B295" t="s">
        <v>2808</v>
      </c>
      <c r="C295" t="s">
        <v>147</v>
      </c>
      <c r="D295" t="str">
        <f>LEFT(C295, FIND("|",C295)-1)</f>
        <v>Electronics</v>
      </c>
      <c r="E295" t="str">
        <f t="shared" si="16"/>
        <v>Reliable (50+)</v>
      </c>
      <c r="F295" s="3">
        <v>599</v>
      </c>
      <c r="G295" s="3">
        <v>1999</v>
      </c>
      <c r="H295" s="3" t="str">
        <f t="shared" si="17"/>
        <v>₹500-1500</v>
      </c>
      <c r="I295" s="4">
        <v>0.7</v>
      </c>
      <c r="J295" s="4" t="str">
        <f t="shared" si="18"/>
        <v>51-70%</v>
      </c>
      <c r="K295">
        <v>4.2</v>
      </c>
      <c r="L295" s="3">
        <v>47</v>
      </c>
      <c r="M295" s="3" t="str">
        <f t="shared" si="19"/>
        <v>Low (&lt;1k)</v>
      </c>
      <c r="N295" t="s">
        <v>2809</v>
      </c>
      <c r="O295" t="s">
        <v>2810</v>
      </c>
      <c r="P295" t="s">
        <v>2811</v>
      </c>
      <c r="Q295" t="s">
        <v>2812</v>
      </c>
      <c r="R295" t="s">
        <v>2813</v>
      </c>
      <c r="S295" t="s">
        <v>2814</v>
      </c>
      <c r="T295" t="s">
        <v>2815</v>
      </c>
      <c r="U295" t="s">
        <v>2816</v>
      </c>
    </row>
    <row r="296" spans="1:21" x14ac:dyDescent="0.35">
      <c r="A296" t="s">
        <v>2817</v>
      </c>
      <c r="B296" t="s">
        <v>2818</v>
      </c>
      <c r="C296" t="s">
        <v>18</v>
      </c>
      <c r="D296" t="str">
        <f>LEFT(C296, FIND("|",C296)-1)</f>
        <v>Computers&amp;Accessories</v>
      </c>
      <c r="E296" t="str">
        <f t="shared" si="16"/>
        <v>Reliable (50+)</v>
      </c>
      <c r="F296" s="3">
        <v>349</v>
      </c>
      <c r="G296" s="3">
        <v>899</v>
      </c>
      <c r="H296" s="3" t="str">
        <f t="shared" si="17"/>
        <v>₹200-500</v>
      </c>
      <c r="I296" s="4">
        <v>0.61</v>
      </c>
      <c r="J296" s="4" t="str">
        <f t="shared" si="18"/>
        <v>51-70%</v>
      </c>
      <c r="K296">
        <v>4.0999999999999996</v>
      </c>
      <c r="L296" s="3">
        <v>14896</v>
      </c>
      <c r="M296" s="3" t="str">
        <f t="shared" si="19"/>
        <v>High (10k+)</v>
      </c>
      <c r="N296" t="s">
        <v>2819</v>
      </c>
      <c r="O296" t="s">
        <v>2820</v>
      </c>
      <c r="P296" t="s">
        <v>2821</v>
      </c>
      <c r="Q296" t="s">
        <v>2822</v>
      </c>
      <c r="R296" t="s">
        <v>2823</v>
      </c>
      <c r="S296" t="s">
        <v>2824</v>
      </c>
      <c r="T296" t="s">
        <v>2825</v>
      </c>
      <c r="U296" t="s">
        <v>2826</v>
      </c>
    </row>
    <row r="297" spans="1:21" x14ac:dyDescent="0.35">
      <c r="A297" t="s">
        <v>2827</v>
      </c>
      <c r="B297" t="s">
        <v>2828</v>
      </c>
      <c r="C297" t="s">
        <v>192</v>
      </c>
      <c r="D297" t="str">
        <f>LEFT(C297, FIND("|",C297)-1)</f>
        <v>Electronics</v>
      </c>
      <c r="E297" t="str">
        <f t="shared" si="16"/>
        <v>Reliable (50+)</v>
      </c>
      <c r="F297" s="3">
        <v>29999</v>
      </c>
      <c r="G297" s="3">
        <v>50999</v>
      </c>
      <c r="H297" s="3" t="str">
        <f t="shared" si="17"/>
        <v>₹1500+</v>
      </c>
      <c r="I297" s="4">
        <v>0.41</v>
      </c>
      <c r="J297" s="4" t="str">
        <f t="shared" si="18"/>
        <v>31-50%</v>
      </c>
      <c r="K297">
        <v>4.4000000000000004</v>
      </c>
      <c r="L297" s="3">
        <v>1712</v>
      </c>
      <c r="M297" s="3" t="str">
        <f t="shared" si="19"/>
        <v>Medium (1k-10k)</v>
      </c>
      <c r="N297" t="s">
        <v>2830</v>
      </c>
      <c r="O297" t="s">
        <v>2831</v>
      </c>
      <c r="P297" t="s">
        <v>2832</v>
      </c>
      <c r="Q297" t="s">
        <v>2833</v>
      </c>
      <c r="R297" t="s">
        <v>2834</v>
      </c>
      <c r="S297" t="s">
        <v>2835</v>
      </c>
      <c r="T297" t="s">
        <v>2836</v>
      </c>
      <c r="U297" t="s">
        <v>2837</v>
      </c>
    </row>
    <row r="298" spans="1:21" x14ac:dyDescent="0.35">
      <c r="A298" t="s">
        <v>2838</v>
      </c>
      <c r="B298" t="s">
        <v>2365</v>
      </c>
      <c r="C298" t="s">
        <v>522</v>
      </c>
      <c r="D298" t="str">
        <f>LEFT(C298, FIND("|",C298)-1)</f>
        <v>Electronics</v>
      </c>
      <c r="E298" t="str">
        <f t="shared" si="16"/>
        <v>Reliable (50+)</v>
      </c>
      <c r="F298" s="3">
        <v>199</v>
      </c>
      <c r="G298" s="3">
        <v>399</v>
      </c>
      <c r="H298" s="3" t="str">
        <f t="shared" si="17"/>
        <v>Under ₹200</v>
      </c>
      <c r="I298" s="4">
        <v>0.5</v>
      </c>
      <c r="J298" s="4" t="str">
        <f t="shared" si="18"/>
        <v>31-50%</v>
      </c>
      <c r="K298">
        <v>4.2</v>
      </c>
      <c r="L298" s="3">
        <v>1335</v>
      </c>
      <c r="M298" s="3" t="str">
        <f t="shared" si="19"/>
        <v>Medium (1k-10k)</v>
      </c>
      <c r="N298" t="s">
        <v>2366</v>
      </c>
      <c r="O298" t="s">
        <v>2367</v>
      </c>
      <c r="P298" t="s">
        <v>2368</v>
      </c>
      <c r="Q298" t="s">
        <v>2369</v>
      </c>
      <c r="R298" t="s">
        <v>2370</v>
      </c>
      <c r="S298" t="s">
        <v>2371</v>
      </c>
      <c r="T298" t="s">
        <v>2372</v>
      </c>
      <c r="U298" t="s">
        <v>2839</v>
      </c>
    </row>
    <row r="299" spans="1:21" x14ac:dyDescent="0.35">
      <c r="A299" t="s">
        <v>2840</v>
      </c>
      <c r="B299" t="s">
        <v>2841</v>
      </c>
      <c r="C299" t="s">
        <v>522</v>
      </c>
      <c r="D299" t="str">
        <f>LEFT(C299, FIND("|",C299)-1)</f>
        <v>Electronics</v>
      </c>
      <c r="E299" t="str">
        <f t="shared" si="16"/>
        <v>Reliable (50+)</v>
      </c>
      <c r="F299" s="3">
        <v>349</v>
      </c>
      <c r="G299" s="3">
        <v>699</v>
      </c>
      <c r="H299" s="3" t="str">
        <f t="shared" si="17"/>
        <v>₹200-500</v>
      </c>
      <c r="I299" s="4">
        <v>0.5</v>
      </c>
      <c r="J299" s="4" t="str">
        <f t="shared" si="18"/>
        <v>31-50%</v>
      </c>
      <c r="K299">
        <v>3.9</v>
      </c>
      <c r="L299" s="3">
        <v>214</v>
      </c>
      <c r="M299" s="3" t="str">
        <f t="shared" si="19"/>
        <v>Low (&lt;1k)</v>
      </c>
      <c r="N299" t="s">
        <v>2842</v>
      </c>
      <c r="O299" t="s">
        <v>2843</v>
      </c>
      <c r="P299" t="s">
        <v>2844</v>
      </c>
      <c r="Q299" t="s">
        <v>2845</v>
      </c>
      <c r="R299" t="s">
        <v>2846</v>
      </c>
      <c r="S299" t="s">
        <v>2847</v>
      </c>
      <c r="T299" t="s">
        <v>2848</v>
      </c>
      <c r="U299" t="s">
        <v>2849</v>
      </c>
    </row>
    <row r="300" spans="1:21" x14ac:dyDescent="0.35">
      <c r="A300" t="s">
        <v>2850</v>
      </c>
      <c r="B300" t="s">
        <v>2851</v>
      </c>
      <c r="C300" t="s">
        <v>726</v>
      </c>
      <c r="D300" t="str">
        <f>LEFT(C300, FIND("|",C300)-1)</f>
        <v>Electronics</v>
      </c>
      <c r="E300" t="str">
        <f t="shared" si="16"/>
        <v>Reliable (50+)</v>
      </c>
      <c r="F300" s="3">
        <v>1850</v>
      </c>
      <c r="G300" s="3">
        <v>4500</v>
      </c>
      <c r="H300" s="3" t="str">
        <f t="shared" si="17"/>
        <v>₹1500+</v>
      </c>
      <c r="I300" s="4">
        <v>0.59</v>
      </c>
      <c r="J300" s="4" t="str">
        <f t="shared" si="18"/>
        <v>51-70%</v>
      </c>
      <c r="K300">
        <v>4</v>
      </c>
      <c r="L300" s="3">
        <v>184</v>
      </c>
      <c r="M300" s="3" t="str">
        <f t="shared" si="19"/>
        <v>Low (&lt;1k)</v>
      </c>
      <c r="N300" t="s">
        <v>2854</v>
      </c>
      <c r="O300" t="s">
        <v>2855</v>
      </c>
      <c r="P300" t="s">
        <v>2856</v>
      </c>
      <c r="Q300" t="s">
        <v>2857</v>
      </c>
      <c r="R300" t="s">
        <v>2858</v>
      </c>
      <c r="S300" t="s">
        <v>2859</v>
      </c>
      <c r="T300" t="s">
        <v>2860</v>
      </c>
      <c r="U300" t="s">
        <v>2861</v>
      </c>
    </row>
    <row r="301" spans="1:21" x14ac:dyDescent="0.35">
      <c r="A301" t="s">
        <v>2862</v>
      </c>
      <c r="B301" t="s">
        <v>2863</v>
      </c>
      <c r="C301" t="s">
        <v>1552</v>
      </c>
      <c r="D301" t="str">
        <f>LEFT(C301, FIND("|",C301)-1)</f>
        <v>Electronics</v>
      </c>
      <c r="E301" t="str">
        <f t="shared" si="16"/>
        <v>Reliable (50+)</v>
      </c>
      <c r="F301" s="3">
        <v>13990</v>
      </c>
      <c r="G301" s="3">
        <v>28900</v>
      </c>
      <c r="H301" s="3" t="str">
        <f t="shared" si="17"/>
        <v>₹1500+</v>
      </c>
      <c r="I301" s="4">
        <v>0.52</v>
      </c>
      <c r="J301" s="4" t="str">
        <f t="shared" si="18"/>
        <v>51-70%</v>
      </c>
      <c r="K301">
        <v>4.5</v>
      </c>
      <c r="L301" s="3">
        <v>7</v>
      </c>
      <c r="M301" s="3" t="str">
        <f t="shared" si="19"/>
        <v>Low (&lt;1k)</v>
      </c>
      <c r="N301" t="s">
        <v>2866</v>
      </c>
      <c r="O301" t="s">
        <v>2867</v>
      </c>
      <c r="P301" t="s">
        <v>2868</v>
      </c>
      <c r="Q301" t="s">
        <v>2869</v>
      </c>
      <c r="R301" t="s">
        <v>2870</v>
      </c>
      <c r="S301" t="s">
        <v>2871</v>
      </c>
      <c r="T301" t="s">
        <v>2872</v>
      </c>
      <c r="U301" t="s">
        <v>2873</v>
      </c>
    </row>
    <row r="302" spans="1:21" x14ac:dyDescent="0.35">
      <c r="A302" t="s">
        <v>2874</v>
      </c>
      <c r="B302" t="s">
        <v>2875</v>
      </c>
      <c r="C302" t="s">
        <v>18</v>
      </c>
      <c r="D302" t="str">
        <f>LEFT(C302, FIND("|",C302)-1)</f>
        <v>Computers&amp;Accessories</v>
      </c>
      <c r="E302" t="str">
        <f t="shared" si="16"/>
        <v>Reliable (50+)</v>
      </c>
      <c r="F302" s="3">
        <v>129</v>
      </c>
      <c r="G302" s="3">
        <v>449</v>
      </c>
      <c r="H302" s="3" t="str">
        <f t="shared" si="17"/>
        <v>Under ₹200</v>
      </c>
      <c r="I302" s="4">
        <v>0.71</v>
      </c>
      <c r="J302" s="4" t="str">
        <f t="shared" si="18"/>
        <v>71%+</v>
      </c>
      <c r="K302">
        <v>3.7</v>
      </c>
      <c r="L302" s="3">
        <v>41</v>
      </c>
      <c r="M302" s="3" t="str">
        <f t="shared" si="19"/>
        <v>Low (&lt;1k)</v>
      </c>
      <c r="N302" t="s">
        <v>2876</v>
      </c>
      <c r="O302" t="s">
        <v>2877</v>
      </c>
      <c r="P302" t="s">
        <v>2878</v>
      </c>
      <c r="Q302" t="s">
        <v>2879</v>
      </c>
      <c r="R302" t="s">
        <v>2880</v>
      </c>
      <c r="S302" t="s">
        <v>2881</v>
      </c>
      <c r="T302" t="s">
        <v>2882</v>
      </c>
      <c r="U302" t="s">
        <v>2883</v>
      </c>
    </row>
    <row r="303" spans="1:21" x14ac:dyDescent="0.35">
      <c r="A303" t="s">
        <v>2884</v>
      </c>
      <c r="B303" t="s">
        <v>2885</v>
      </c>
      <c r="C303" t="s">
        <v>147</v>
      </c>
      <c r="D303" t="str">
        <f>LEFT(C303, FIND("|",C303)-1)</f>
        <v>Electronics</v>
      </c>
      <c r="E303" t="str">
        <f t="shared" si="16"/>
        <v>Reliable (50+)</v>
      </c>
      <c r="F303" s="3">
        <v>379</v>
      </c>
      <c r="G303" s="3">
        <v>999</v>
      </c>
      <c r="H303" s="3" t="str">
        <f t="shared" si="17"/>
        <v>₹200-500</v>
      </c>
      <c r="I303" s="4">
        <v>0.62</v>
      </c>
      <c r="J303" s="4" t="str">
        <f t="shared" si="18"/>
        <v>51-70%</v>
      </c>
      <c r="K303">
        <v>4.2</v>
      </c>
      <c r="L303" s="3">
        <v>12153</v>
      </c>
      <c r="M303" s="3" t="str">
        <f t="shared" si="19"/>
        <v>High (10k+)</v>
      </c>
      <c r="N303" t="s">
        <v>2886</v>
      </c>
      <c r="O303" t="s">
        <v>291</v>
      </c>
      <c r="P303" t="s">
        <v>292</v>
      </c>
      <c r="Q303" t="s">
        <v>293</v>
      </c>
      <c r="R303" t="s">
        <v>294</v>
      </c>
      <c r="S303" t="s">
        <v>295</v>
      </c>
      <c r="T303" t="s">
        <v>2887</v>
      </c>
      <c r="U303" t="s">
        <v>2888</v>
      </c>
    </row>
    <row r="304" spans="1:21" x14ac:dyDescent="0.35">
      <c r="A304" t="s">
        <v>2889</v>
      </c>
      <c r="B304" t="s">
        <v>2890</v>
      </c>
      <c r="C304" t="s">
        <v>147</v>
      </c>
      <c r="D304" t="str">
        <f>LEFT(C304, FIND("|",C304)-1)</f>
        <v>Electronics</v>
      </c>
      <c r="E304" t="str">
        <f t="shared" si="16"/>
        <v>Reliable (50+)</v>
      </c>
      <c r="F304" s="3">
        <v>185</v>
      </c>
      <c r="G304" s="3">
        <v>499</v>
      </c>
      <c r="H304" s="3" t="str">
        <f t="shared" si="17"/>
        <v>Under ₹200</v>
      </c>
      <c r="I304" s="4">
        <v>0.63</v>
      </c>
      <c r="J304" s="4" t="str">
        <f t="shared" si="18"/>
        <v>51-70%</v>
      </c>
      <c r="K304">
        <v>4.2</v>
      </c>
      <c r="L304" s="3">
        <v>25</v>
      </c>
      <c r="M304" s="3" t="str">
        <f t="shared" si="19"/>
        <v>Low (&lt;1k)</v>
      </c>
      <c r="N304" t="s">
        <v>2892</v>
      </c>
      <c r="O304" t="s">
        <v>2893</v>
      </c>
      <c r="P304" t="s">
        <v>2894</v>
      </c>
      <c r="Q304" t="s">
        <v>2895</v>
      </c>
      <c r="R304" t="s">
        <v>2896</v>
      </c>
      <c r="S304" t="s">
        <v>2897</v>
      </c>
      <c r="T304" t="s">
        <v>2898</v>
      </c>
      <c r="U304" t="s">
        <v>2899</v>
      </c>
    </row>
    <row r="305" spans="1:21" x14ac:dyDescent="0.35">
      <c r="A305" t="s">
        <v>2900</v>
      </c>
      <c r="B305" t="s">
        <v>2901</v>
      </c>
      <c r="C305" t="s">
        <v>113</v>
      </c>
      <c r="D305" t="str">
        <f>LEFT(C305, FIND("|",C305)-1)</f>
        <v>Computers&amp;Accessories</v>
      </c>
      <c r="E305" t="str">
        <f t="shared" si="16"/>
        <v>Reliable (50+)</v>
      </c>
      <c r="F305" s="3">
        <v>218</v>
      </c>
      <c r="G305" s="3">
        <v>999</v>
      </c>
      <c r="H305" s="3" t="str">
        <f t="shared" si="17"/>
        <v>₹200-500</v>
      </c>
      <c r="I305" s="4">
        <v>0.78</v>
      </c>
      <c r="J305" s="4" t="str">
        <f t="shared" si="18"/>
        <v>71%+</v>
      </c>
      <c r="K305">
        <v>4.2</v>
      </c>
      <c r="L305" s="3">
        <v>163</v>
      </c>
      <c r="M305" s="3" t="str">
        <f t="shared" si="19"/>
        <v>Low (&lt;1k)</v>
      </c>
      <c r="N305" t="s">
        <v>2903</v>
      </c>
      <c r="O305" t="s">
        <v>2904</v>
      </c>
      <c r="P305" t="s">
        <v>2905</v>
      </c>
      <c r="Q305" t="s">
        <v>2906</v>
      </c>
      <c r="R305" t="s">
        <v>2907</v>
      </c>
      <c r="S305" t="s">
        <v>2908</v>
      </c>
      <c r="T305" t="s">
        <v>2909</v>
      </c>
      <c r="U305" t="s">
        <v>2910</v>
      </c>
    </row>
    <row r="306" spans="1:21" x14ac:dyDescent="0.35">
      <c r="A306" t="s">
        <v>2911</v>
      </c>
      <c r="B306" t="s">
        <v>2912</v>
      </c>
      <c r="C306" t="s">
        <v>18</v>
      </c>
      <c r="D306" t="str">
        <f>LEFT(C306, FIND("|",C306)-1)</f>
        <v>Computers&amp;Accessories</v>
      </c>
      <c r="E306" t="str">
        <f t="shared" si="16"/>
        <v>Reliable (50+)</v>
      </c>
      <c r="F306" s="3">
        <v>199</v>
      </c>
      <c r="G306" s="3">
        <v>999</v>
      </c>
      <c r="H306" s="3" t="str">
        <f t="shared" si="17"/>
        <v>Under ₹200</v>
      </c>
      <c r="I306" s="4">
        <v>0.8</v>
      </c>
      <c r="J306" s="4" t="str">
        <f t="shared" si="18"/>
        <v>71%+</v>
      </c>
      <c r="K306">
        <v>4.3</v>
      </c>
      <c r="L306" s="3">
        <v>87</v>
      </c>
      <c r="M306" s="3" t="str">
        <f t="shared" si="19"/>
        <v>Low (&lt;1k)</v>
      </c>
      <c r="N306" t="s">
        <v>2913</v>
      </c>
      <c r="O306" t="s">
        <v>2914</v>
      </c>
      <c r="P306" t="s">
        <v>2915</v>
      </c>
      <c r="Q306" t="s">
        <v>2916</v>
      </c>
      <c r="R306" t="s">
        <v>2917</v>
      </c>
      <c r="S306" t="s">
        <v>2918</v>
      </c>
      <c r="T306" t="s">
        <v>2919</v>
      </c>
      <c r="U306" t="s">
        <v>2920</v>
      </c>
    </row>
    <row r="307" spans="1:21" x14ac:dyDescent="0.35">
      <c r="A307" t="s">
        <v>2921</v>
      </c>
      <c r="B307" t="s">
        <v>2922</v>
      </c>
      <c r="C307" t="s">
        <v>147</v>
      </c>
      <c r="D307" t="str">
        <f>LEFT(C307, FIND("|",C307)-1)</f>
        <v>Electronics</v>
      </c>
      <c r="E307" t="str">
        <f t="shared" si="16"/>
        <v>Reliable (50+)</v>
      </c>
      <c r="F307" s="3">
        <v>499</v>
      </c>
      <c r="G307" s="3">
        <v>900</v>
      </c>
      <c r="H307" s="3" t="str">
        <f t="shared" si="17"/>
        <v>₹200-500</v>
      </c>
      <c r="I307" s="4">
        <v>0.45</v>
      </c>
      <c r="J307" s="4" t="str">
        <f t="shared" si="18"/>
        <v>31-50%</v>
      </c>
      <c r="K307">
        <v>4.4000000000000004</v>
      </c>
      <c r="L307" s="3">
        <v>2165</v>
      </c>
      <c r="M307" s="3" t="str">
        <f t="shared" si="19"/>
        <v>Medium (1k-10k)</v>
      </c>
      <c r="N307" t="s">
        <v>2924</v>
      </c>
      <c r="O307" t="s">
        <v>2925</v>
      </c>
      <c r="P307" t="s">
        <v>2926</v>
      </c>
      <c r="Q307" t="s">
        <v>2927</v>
      </c>
      <c r="R307" t="s">
        <v>2928</v>
      </c>
      <c r="S307" t="s">
        <v>2929</v>
      </c>
      <c r="T307" t="s">
        <v>2795</v>
      </c>
      <c r="U307" t="s">
        <v>2930</v>
      </c>
    </row>
    <row r="308" spans="1:21" x14ac:dyDescent="0.35">
      <c r="A308" t="s">
        <v>2931</v>
      </c>
      <c r="B308" t="s">
        <v>2932</v>
      </c>
      <c r="C308" t="s">
        <v>192</v>
      </c>
      <c r="D308" t="str">
        <f>LEFT(C308, FIND("|",C308)-1)</f>
        <v>Electronics</v>
      </c>
      <c r="E308" t="str">
        <f t="shared" si="16"/>
        <v>Reliable (50+)</v>
      </c>
      <c r="F308" s="3">
        <v>26999</v>
      </c>
      <c r="G308" s="3">
        <v>42999</v>
      </c>
      <c r="H308" s="3" t="str">
        <f t="shared" si="17"/>
        <v>₹1500+</v>
      </c>
      <c r="I308" s="4">
        <v>0.37</v>
      </c>
      <c r="J308" s="4" t="str">
        <f t="shared" si="18"/>
        <v>31-50%</v>
      </c>
      <c r="K308">
        <v>4.2</v>
      </c>
      <c r="L308" s="3">
        <v>1510</v>
      </c>
      <c r="M308" s="3" t="str">
        <f t="shared" si="19"/>
        <v>Medium (1k-10k)</v>
      </c>
      <c r="N308" t="s">
        <v>2933</v>
      </c>
      <c r="O308" t="s">
        <v>2934</v>
      </c>
      <c r="P308" t="s">
        <v>2935</v>
      </c>
      <c r="Q308" t="s">
        <v>2936</v>
      </c>
      <c r="R308" t="s">
        <v>2937</v>
      </c>
      <c r="S308" t="s">
        <v>2938</v>
      </c>
      <c r="T308" t="s">
        <v>2939</v>
      </c>
      <c r="U308" t="s">
        <v>2940</v>
      </c>
    </row>
    <row r="309" spans="1:21" x14ac:dyDescent="0.35">
      <c r="A309" t="s">
        <v>2941</v>
      </c>
      <c r="B309" t="s">
        <v>2942</v>
      </c>
      <c r="C309" t="s">
        <v>726</v>
      </c>
      <c r="D309" t="str">
        <f>LEFT(C309, FIND("|",C309)-1)</f>
        <v>Electronics</v>
      </c>
      <c r="E309" t="str">
        <f t="shared" si="16"/>
        <v>Reliable (50+)</v>
      </c>
      <c r="F309" s="3">
        <v>893</v>
      </c>
      <c r="G309" s="3">
        <v>1052</v>
      </c>
      <c r="H309" s="3" t="str">
        <f t="shared" si="17"/>
        <v>₹500-1500</v>
      </c>
      <c r="I309" s="4">
        <v>0.15</v>
      </c>
      <c r="J309" s="4" t="str">
        <f t="shared" si="18"/>
        <v>0-30%</v>
      </c>
      <c r="K309">
        <v>4.3</v>
      </c>
      <c r="L309" s="3">
        <v>106</v>
      </c>
      <c r="M309" s="3" t="str">
        <f t="shared" si="19"/>
        <v>Low (&lt;1k)</v>
      </c>
      <c r="N309" t="s">
        <v>2945</v>
      </c>
      <c r="O309" t="s">
        <v>2946</v>
      </c>
      <c r="P309" t="s">
        <v>2947</v>
      </c>
      <c r="Q309" t="s">
        <v>2948</v>
      </c>
      <c r="R309" t="s">
        <v>2949</v>
      </c>
      <c r="S309" t="s">
        <v>2950</v>
      </c>
      <c r="T309" t="s">
        <v>2951</v>
      </c>
      <c r="U309" t="s">
        <v>2952</v>
      </c>
    </row>
    <row r="310" spans="1:21" x14ac:dyDescent="0.35">
      <c r="A310" t="s">
        <v>2953</v>
      </c>
      <c r="B310" t="s">
        <v>2954</v>
      </c>
      <c r="C310" t="s">
        <v>192</v>
      </c>
      <c r="D310" t="str">
        <f>LEFT(C310, FIND("|",C310)-1)</f>
        <v>Electronics</v>
      </c>
      <c r="E310" t="str">
        <f t="shared" si="16"/>
        <v>Reliable (50+)</v>
      </c>
      <c r="F310" s="3">
        <v>10990</v>
      </c>
      <c r="G310" s="3">
        <v>19990</v>
      </c>
      <c r="H310" s="3" t="str">
        <f t="shared" si="17"/>
        <v>₹1500+</v>
      </c>
      <c r="I310" s="4">
        <v>0.45</v>
      </c>
      <c r="J310" s="4" t="str">
        <f t="shared" si="18"/>
        <v>31-50%</v>
      </c>
      <c r="K310">
        <v>3.7</v>
      </c>
      <c r="L310" s="3">
        <v>129</v>
      </c>
      <c r="M310" s="3" t="str">
        <f t="shared" si="19"/>
        <v>Low (&lt;1k)</v>
      </c>
      <c r="N310" t="s">
        <v>2956</v>
      </c>
      <c r="O310" t="s">
        <v>2957</v>
      </c>
      <c r="P310" t="s">
        <v>2958</v>
      </c>
      <c r="Q310" t="s">
        <v>2959</v>
      </c>
      <c r="R310" t="s">
        <v>2960</v>
      </c>
      <c r="S310" t="s">
        <v>2961</v>
      </c>
      <c r="T310" t="s">
        <v>2962</v>
      </c>
      <c r="U310" t="s">
        <v>2963</v>
      </c>
    </row>
    <row r="311" spans="1:21" x14ac:dyDescent="0.35">
      <c r="A311" t="s">
        <v>2964</v>
      </c>
      <c r="B311" t="s">
        <v>2965</v>
      </c>
      <c r="C311" t="s">
        <v>18</v>
      </c>
      <c r="D311" t="str">
        <f>LEFT(C311, FIND("|",C311)-1)</f>
        <v>Computers&amp;Accessories</v>
      </c>
      <c r="E311" t="str">
        <f t="shared" si="16"/>
        <v>Reliable (50+)</v>
      </c>
      <c r="F311" s="3">
        <v>379</v>
      </c>
      <c r="G311" s="3">
        <v>1099</v>
      </c>
      <c r="H311" s="3" t="str">
        <f t="shared" si="17"/>
        <v>₹200-500</v>
      </c>
      <c r="I311" s="4">
        <v>0.66</v>
      </c>
      <c r="J311" s="4" t="str">
        <f t="shared" si="18"/>
        <v>51-70%</v>
      </c>
      <c r="K311">
        <v>4.3</v>
      </c>
      <c r="L311" s="3">
        <v>3049</v>
      </c>
      <c r="M311" s="3" t="str">
        <f t="shared" si="19"/>
        <v>Medium (1k-10k)</v>
      </c>
      <c r="N311" t="s">
        <v>2966</v>
      </c>
      <c r="O311" t="s">
        <v>2967</v>
      </c>
      <c r="P311" t="s">
        <v>2968</v>
      </c>
      <c r="Q311" t="s">
        <v>2969</v>
      </c>
      <c r="R311" t="s">
        <v>2970</v>
      </c>
      <c r="S311" t="s">
        <v>2971</v>
      </c>
      <c r="T311" t="s">
        <v>2972</v>
      </c>
      <c r="U311" t="s">
        <v>2973</v>
      </c>
    </row>
    <row r="312" spans="1:21" x14ac:dyDescent="0.35">
      <c r="A312" t="s">
        <v>2974</v>
      </c>
      <c r="B312" t="s">
        <v>2975</v>
      </c>
      <c r="C312" t="s">
        <v>192</v>
      </c>
      <c r="D312" t="str">
        <f>LEFT(C312, FIND("|",C312)-1)</f>
        <v>Electronics</v>
      </c>
      <c r="E312" t="str">
        <f t="shared" si="16"/>
        <v>Reliable (50+)</v>
      </c>
      <c r="F312" s="3">
        <v>16999</v>
      </c>
      <c r="G312" s="3">
        <v>25999</v>
      </c>
      <c r="H312" s="3" t="str">
        <f t="shared" si="17"/>
        <v>₹1500+</v>
      </c>
      <c r="I312" s="4">
        <v>0.35</v>
      </c>
      <c r="J312" s="4" t="str">
        <f t="shared" si="18"/>
        <v>31-50%</v>
      </c>
      <c r="K312">
        <v>4.2</v>
      </c>
      <c r="L312" s="3">
        <v>32840</v>
      </c>
      <c r="M312" s="3" t="str">
        <f t="shared" si="19"/>
        <v>High (10k+)</v>
      </c>
      <c r="N312" t="s">
        <v>2978</v>
      </c>
      <c r="O312" t="s">
        <v>196</v>
      </c>
      <c r="P312" t="s">
        <v>197</v>
      </c>
      <c r="Q312" t="s">
        <v>198</v>
      </c>
      <c r="R312" t="s">
        <v>199</v>
      </c>
      <c r="S312" t="s">
        <v>200</v>
      </c>
      <c r="T312" t="s">
        <v>2979</v>
      </c>
      <c r="U312" t="s">
        <v>2980</v>
      </c>
    </row>
    <row r="313" spans="1:21" x14ac:dyDescent="0.35">
      <c r="A313" t="s">
        <v>2981</v>
      </c>
      <c r="B313" t="s">
        <v>2982</v>
      </c>
      <c r="C313" t="s">
        <v>147</v>
      </c>
      <c r="D313" t="str">
        <f>LEFT(C313, FIND("|",C313)-1)</f>
        <v>Electronics</v>
      </c>
      <c r="E313" t="str">
        <f t="shared" si="16"/>
        <v>Reliable (50+)</v>
      </c>
      <c r="F313" s="3">
        <v>699</v>
      </c>
      <c r="G313" s="3">
        <v>1899</v>
      </c>
      <c r="H313" s="3" t="str">
        <f t="shared" si="17"/>
        <v>₹500-1500</v>
      </c>
      <c r="I313" s="4">
        <v>0.63</v>
      </c>
      <c r="J313" s="4" t="str">
        <f t="shared" si="18"/>
        <v>51-70%</v>
      </c>
      <c r="K313">
        <v>4.4000000000000004</v>
      </c>
      <c r="L313" s="3">
        <v>390</v>
      </c>
      <c r="M313" s="3" t="str">
        <f t="shared" si="19"/>
        <v>Low (&lt;1k)</v>
      </c>
      <c r="N313" t="s">
        <v>2983</v>
      </c>
      <c r="O313" t="s">
        <v>2984</v>
      </c>
      <c r="P313" t="s">
        <v>2985</v>
      </c>
      <c r="Q313" t="s">
        <v>2986</v>
      </c>
      <c r="R313" t="s">
        <v>2987</v>
      </c>
      <c r="S313" t="s">
        <v>2988</v>
      </c>
      <c r="T313" t="s">
        <v>2989</v>
      </c>
      <c r="U313" t="s">
        <v>2990</v>
      </c>
    </row>
    <row r="314" spans="1:21" x14ac:dyDescent="0.35">
      <c r="A314" t="s">
        <v>2991</v>
      </c>
      <c r="B314" t="s">
        <v>2992</v>
      </c>
      <c r="C314" t="s">
        <v>2993</v>
      </c>
      <c r="D314" t="str">
        <f>LEFT(C314, FIND("|",C314)-1)</f>
        <v>Electronics</v>
      </c>
      <c r="E314" t="str">
        <f t="shared" si="16"/>
        <v>Reliable (50+)</v>
      </c>
      <c r="F314" s="3">
        <v>2699</v>
      </c>
      <c r="G314" s="3">
        <v>3500</v>
      </c>
      <c r="H314" s="3" t="str">
        <f t="shared" si="17"/>
        <v>₹1500+</v>
      </c>
      <c r="I314" s="4">
        <v>0.23</v>
      </c>
      <c r="J314" s="4" t="str">
        <f t="shared" si="18"/>
        <v>0-30%</v>
      </c>
      <c r="K314">
        <v>3.5</v>
      </c>
      <c r="L314" s="3">
        <v>621</v>
      </c>
      <c r="M314" s="3" t="str">
        <f t="shared" si="19"/>
        <v>Low (&lt;1k)</v>
      </c>
      <c r="N314" t="s">
        <v>2996</v>
      </c>
      <c r="O314" t="s">
        <v>2997</v>
      </c>
      <c r="P314" t="s">
        <v>2998</v>
      </c>
      <c r="Q314" t="s">
        <v>2999</v>
      </c>
      <c r="R314" t="s">
        <v>3000</v>
      </c>
      <c r="S314" t="s">
        <v>3001</v>
      </c>
      <c r="T314" t="s">
        <v>3002</v>
      </c>
      <c r="U314" t="s">
        <v>3003</v>
      </c>
    </row>
    <row r="315" spans="1:21" x14ac:dyDescent="0.35">
      <c r="A315" t="s">
        <v>3004</v>
      </c>
      <c r="B315" t="s">
        <v>3005</v>
      </c>
      <c r="C315" t="s">
        <v>18</v>
      </c>
      <c r="D315" t="str">
        <f>LEFT(C315, FIND("|",C315)-1)</f>
        <v>Computers&amp;Accessories</v>
      </c>
      <c r="E315" t="str">
        <f t="shared" si="16"/>
        <v>Reliable (50+)</v>
      </c>
      <c r="F315" s="3">
        <v>129</v>
      </c>
      <c r="G315" s="3">
        <v>599</v>
      </c>
      <c r="H315" s="3" t="str">
        <f t="shared" si="17"/>
        <v>Under ₹200</v>
      </c>
      <c r="I315" s="4">
        <v>0.78</v>
      </c>
      <c r="J315" s="4" t="str">
        <f t="shared" si="18"/>
        <v>71%+</v>
      </c>
      <c r="K315">
        <v>4.0999999999999996</v>
      </c>
      <c r="L315" s="3">
        <v>265</v>
      </c>
      <c r="M315" s="3" t="str">
        <f t="shared" si="19"/>
        <v>Low (&lt;1k)</v>
      </c>
      <c r="N315" t="s">
        <v>3006</v>
      </c>
      <c r="O315" t="s">
        <v>3007</v>
      </c>
      <c r="P315" t="s">
        <v>3008</v>
      </c>
      <c r="Q315" t="s">
        <v>3009</v>
      </c>
      <c r="R315" t="s">
        <v>3010</v>
      </c>
      <c r="S315" t="s">
        <v>3011</v>
      </c>
      <c r="T315" t="s">
        <v>3012</v>
      </c>
      <c r="U315" t="s">
        <v>3013</v>
      </c>
    </row>
    <row r="316" spans="1:21" x14ac:dyDescent="0.35">
      <c r="A316" t="s">
        <v>3014</v>
      </c>
      <c r="B316" t="s">
        <v>3015</v>
      </c>
      <c r="C316" t="s">
        <v>18</v>
      </c>
      <c r="D316" t="str">
        <f>LEFT(C316, FIND("|",C316)-1)</f>
        <v>Computers&amp;Accessories</v>
      </c>
      <c r="E316" t="str">
        <f t="shared" si="16"/>
        <v>Reliable (50+)</v>
      </c>
      <c r="F316" s="3">
        <v>389</v>
      </c>
      <c r="G316" s="3">
        <v>999</v>
      </c>
      <c r="H316" s="3" t="str">
        <f t="shared" si="17"/>
        <v>₹200-500</v>
      </c>
      <c r="I316" s="4">
        <v>0.61</v>
      </c>
      <c r="J316" s="4" t="str">
        <f t="shared" si="18"/>
        <v>51-70%</v>
      </c>
      <c r="K316">
        <v>4.3</v>
      </c>
      <c r="L316" s="3">
        <v>838</v>
      </c>
      <c r="M316" s="3" t="str">
        <f t="shared" si="19"/>
        <v>Low (&lt;1k)</v>
      </c>
      <c r="N316" t="s">
        <v>3016</v>
      </c>
      <c r="O316" t="s">
        <v>3017</v>
      </c>
      <c r="P316" t="s">
        <v>3018</v>
      </c>
      <c r="Q316" t="s">
        <v>3019</v>
      </c>
      <c r="R316" t="s">
        <v>3020</v>
      </c>
      <c r="S316" t="s">
        <v>3021</v>
      </c>
      <c r="T316" t="s">
        <v>3022</v>
      </c>
      <c r="U316" t="s">
        <v>3023</v>
      </c>
    </row>
    <row r="317" spans="1:21" x14ac:dyDescent="0.35">
      <c r="A317" t="s">
        <v>3024</v>
      </c>
      <c r="B317" t="s">
        <v>3025</v>
      </c>
      <c r="C317" t="s">
        <v>522</v>
      </c>
      <c r="D317" t="str">
        <f>LEFT(C317, FIND("|",C317)-1)</f>
        <v>Electronics</v>
      </c>
      <c r="E317" t="str">
        <f t="shared" si="16"/>
        <v>Reliable (50+)</v>
      </c>
      <c r="F317" s="3">
        <v>246</v>
      </c>
      <c r="G317" s="3">
        <v>600</v>
      </c>
      <c r="H317" s="3" t="str">
        <f t="shared" si="17"/>
        <v>₹200-500</v>
      </c>
      <c r="I317" s="4">
        <v>0.59</v>
      </c>
      <c r="J317" s="4" t="str">
        <f t="shared" si="18"/>
        <v>51-70%</v>
      </c>
      <c r="K317">
        <v>4.2</v>
      </c>
      <c r="L317" s="3">
        <v>143</v>
      </c>
      <c r="M317" s="3" t="str">
        <f t="shared" si="19"/>
        <v>Low (&lt;1k)</v>
      </c>
      <c r="N317" t="s">
        <v>3027</v>
      </c>
      <c r="O317" t="s">
        <v>3028</v>
      </c>
      <c r="P317" t="s">
        <v>3029</v>
      </c>
      <c r="Q317" t="s">
        <v>3030</v>
      </c>
      <c r="R317" t="s">
        <v>3031</v>
      </c>
      <c r="S317" t="s">
        <v>3032</v>
      </c>
      <c r="T317" t="s">
        <v>3033</v>
      </c>
      <c r="U317" t="s">
        <v>3034</v>
      </c>
    </row>
    <row r="318" spans="1:21" x14ac:dyDescent="0.35">
      <c r="A318" t="s">
        <v>3035</v>
      </c>
      <c r="B318" t="s">
        <v>3036</v>
      </c>
      <c r="C318" t="s">
        <v>18</v>
      </c>
      <c r="D318" t="str">
        <f>LEFT(C318, FIND("|",C318)-1)</f>
        <v>Computers&amp;Accessories</v>
      </c>
      <c r="E318" t="str">
        <f t="shared" si="16"/>
        <v>Reliable (50+)</v>
      </c>
      <c r="F318" s="3">
        <v>299</v>
      </c>
      <c r="G318" s="3">
        <v>799</v>
      </c>
      <c r="H318" s="3" t="str">
        <f t="shared" si="17"/>
        <v>₹200-500</v>
      </c>
      <c r="I318" s="4">
        <v>0.63</v>
      </c>
      <c r="J318" s="4" t="str">
        <f t="shared" si="18"/>
        <v>51-70%</v>
      </c>
      <c r="K318">
        <v>4</v>
      </c>
      <c r="L318" s="3">
        <v>151</v>
      </c>
      <c r="M318" s="3" t="str">
        <f t="shared" si="19"/>
        <v>Low (&lt;1k)</v>
      </c>
      <c r="N318" t="s">
        <v>3037</v>
      </c>
      <c r="O318" t="s">
        <v>3038</v>
      </c>
      <c r="P318" t="s">
        <v>3039</v>
      </c>
      <c r="Q318" t="s">
        <v>3040</v>
      </c>
      <c r="R318" t="s">
        <v>3041</v>
      </c>
      <c r="S318" t="s">
        <v>3042</v>
      </c>
      <c r="T318" t="s">
        <v>3043</v>
      </c>
      <c r="U318" t="s">
        <v>3044</v>
      </c>
    </row>
    <row r="319" spans="1:21" x14ac:dyDescent="0.35">
      <c r="A319" t="s">
        <v>3045</v>
      </c>
      <c r="B319" t="s">
        <v>3046</v>
      </c>
      <c r="C319" t="s">
        <v>522</v>
      </c>
      <c r="D319" t="str">
        <f>LEFT(C319, FIND("|",C319)-1)</f>
        <v>Electronics</v>
      </c>
      <c r="E319" t="str">
        <f t="shared" si="16"/>
        <v>Reliable (50+)</v>
      </c>
      <c r="F319" s="3">
        <v>247</v>
      </c>
      <c r="G319" s="3">
        <v>399</v>
      </c>
      <c r="H319" s="3" t="str">
        <f t="shared" si="17"/>
        <v>₹200-500</v>
      </c>
      <c r="I319" s="4">
        <v>0.38</v>
      </c>
      <c r="J319" s="4" t="str">
        <f t="shared" si="18"/>
        <v>31-50%</v>
      </c>
      <c r="K319">
        <v>3.9</v>
      </c>
      <c r="L319" s="3">
        <v>200</v>
      </c>
      <c r="M319" s="3" t="str">
        <f t="shared" si="19"/>
        <v>Low (&lt;1k)</v>
      </c>
      <c r="N319" t="s">
        <v>3048</v>
      </c>
      <c r="O319" t="s">
        <v>3049</v>
      </c>
      <c r="P319" t="s">
        <v>3050</v>
      </c>
      <c r="Q319" t="s">
        <v>3051</v>
      </c>
      <c r="R319" t="s">
        <v>3052</v>
      </c>
      <c r="S319" t="s">
        <v>13909</v>
      </c>
      <c r="T319" t="s">
        <v>3054</v>
      </c>
      <c r="U319" t="s">
        <v>3055</v>
      </c>
    </row>
    <row r="320" spans="1:21" x14ac:dyDescent="0.35">
      <c r="A320" t="s">
        <v>3056</v>
      </c>
      <c r="B320" t="s">
        <v>3057</v>
      </c>
      <c r="C320" t="s">
        <v>522</v>
      </c>
      <c r="D320" t="str">
        <f>LEFT(C320, FIND("|",C320)-1)</f>
        <v>Electronics</v>
      </c>
      <c r="E320" t="str">
        <f t="shared" si="16"/>
        <v>Reliable (50+)</v>
      </c>
      <c r="F320" s="3">
        <v>1369</v>
      </c>
      <c r="G320" s="3">
        <v>2999</v>
      </c>
      <c r="H320" s="3" t="str">
        <f t="shared" si="17"/>
        <v>₹500-1500</v>
      </c>
      <c r="I320" s="4">
        <v>0.54</v>
      </c>
      <c r="J320" s="4" t="str">
        <f t="shared" si="18"/>
        <v>51-70%</v>
      </c>
      <c r="K320">
        <v>3.3</v>
      </c>
      <c r="L320" s="3">
        <v>227</v>
      </c>
      <c r="M320" s="3" t="str">
        <f t="shared" si="19"/>
        <v>Low (&lt;1k)</v>
      </c>
      <c r="N320" t="s">
        <v>3059</v>
      </c>
      <c r="O320" t="s">
        <v>3060</v>
      </c>
      <c r="P320" t="s">
        <v>3061</v>
      </c>
      <c r="Q320" t="s">
        <v>3062</v>
      </c>
      <c r="R320" t="s">
        <v>3063</v>
      </c>
      <c r="S320" t="s">
        <v>3064</v>
      </c>
      <c r="T320" t="s">
        <v>3065</v>
      </c>
      <c r="U320" t="s">
        <v>3066</v>
      </c>
    </row>
    <row r="321" spans="1:21" x14ac:dyDescent="0.35">
      <c r="A321" t="s">
        <v>3067</v>
      </c>
      <c r="B321" t="s">
        <v>3068</v>
      </c>
      <c r="C321" t="s">
        <v>522</v>
      </c>
      <c r="D321" t="str">
        <f>LEFT(C321, FIND("|",C321)-1)</f>
        <v>Electronics</v>
      </c>
      <c r="E321" t="str">
        <f t="shared" si="16"/>
        <v>Reliable (50+)</v>
      </c>
      <c r="F321" s="3">
        <v>199</v>
      </c>
      <c r="G321" s="3">
        <v>499</v>
      </c>
      <c r="H321" s="3" t="str">
        <f t="shared" si="17"/>
        <v>Under ₹200</v>
      </c>
      <c r="I321" s="4">
        <v>0.6</v>
      </c>
      <c r="J321" s="4" t="str">
        <f t="shared" si="18"/>
        <v>51-70%</v>
      </c>
      <c r="K321">
        <v>3.8</v>
      </c>
      <c r="L321" s="3">
        <v>538</v>
      </c>
      <c r="M321" s="3" t="str">
        <f t="shared" si="19"/>
        <v>Low (&lt;1k)</v>
      </c>
      <c r="N321" t="s">
        <v>3069</v>
      </c>
      <c r="O321" t="s">
        <v>3070</v>
      </c>
      <c r="P321" t="s">
        <v>3071</v>
      </c>
      <c r="Q321" t="s">
        <v>3072</v>
      </c>
      <c r="R321" t="s">
        <v>3073</v>
      </c>
      <c r="S321" t="s">
        <v>3074</v>
      </c>
      <c r="T321" t="s">
        <v>3075</v>
      </c>
      <c r="U321" t="s">
        <v>3076</v>
      </c>
    </row>
    <row r="322" spans="1:21" x14ac:dyDescent="0.35">
      <c r="A322" t="s">
        <v>3077</v>
      </c>
      <c r="B322" t="s">
        <v>3078</v>
      </c>
      <c r="C322" t="s">
        <v>147</v>
      </c>
      <c r="D322" t="str">
        <f>LEFT(C322, FIND("|",C322)-1)</f>
        <v>Electronics</v>
      </c>
      <c r="E322" t="str">
        <f t="shared" si="16"/>
        <v>Reliable (50+)</v>
      </c>
      <c r="F322" s="3">
        <v>299</v>
      </c>
      <c r="G322" s="3">
        <v>599</v>
      </c>
      <c r="H322" s="3" t="str">
        <f t="shared" si="17"/>
        <v>₹200-500</v>
      </c>
      <c r="I322" s="4">
        <v>0.5</v>
      </c>
      <c r="J322" s="4" t="str">
        <f t="shared" si="18"/>
        <v>31-50%</v>
      </c>
      <c r="K322">
        <v>4</v>
      </c>
      <c r="L322" s="3">
        <v>171</v>
      </c>
      <c r="M322" s="3" t="str">
        <f t="shared" si="19"/>
        <v>Low (&lt;1k)</v>
      </c>
      <c r="N322" t="s">
        <v>3079</v>
      </c>
      <c r="O322" t="s">
        <v>3080</v>
      </c>
      <c r="P322" t="s">
        <v>3081</v>
      </c>
      <c r="Q322" t="s">
        <v>3082</v>
      </c>
      <c r="R322" t="s">
        <v>3083</v>
      </c>
      <c r="S322" t="s">
        <v>3084</v>
      </c>
      <c r="T322" t="s">
        <v>3085</v>
      </c>
      <c r="U322" t="s">
        <v>3086</v>
      </c>
    </row>
    <row r="323" spans="1:21" x14ac:dyDescent="0.35">
      <c r="A323" t="s">
        <v>3087</v>
      </c>
      <c r="B323" t="s">
        <v>3088</v>
      </c>
      <c r="C323" t="s">
        <v>192</v>
      </c>
      <c r="D323" t="str">
        <f>LEFT(C323, FIND("|",C323)-1)</f>
        <v>Electronics</v>
      </c>
      <c r="E323" t="str">
        <f t="shared" ref="E323:E386" si="20">IF(COUNTIF($D$2:$D$1466,$D323)&lt;10,"Small Sample (&lt;10)",IF(COUNTIF($D$2:$D$1466,$D323)&lt;50,"Caution (10-50)","Reliable (50+)"))</f>
        <v>Reliable (50+)</v>
      </c>
      <c r="F323" s="3">
        <v>14999</v>
      </c>
      <c r="G323" s="3">
        <v>14999</v>
      </c>
      <c r="H323" s="3" t="str">
        <f t="shared" ref="H323:H386" si="21">IF(F323&lt;=200,"Under ₹200",IF(F323&lt;=500,"₹200-500",IF(F323&lt;=1500,"₹500-1500","₹1500+")))</f>
        <v>₹1500+</v>
      </c>
      <c r="I323" s="4">
        <v>0</v>
      </c>
      <c r="J323" s="4" t="str">
        <f t="shared" ref="J323:J386" si="22">IF(I323&lt;=0.3,"0-30%",IF(I323&lt;=0.5,"31-50%",IF(I323&lt;=0.7,"51-70%","71%+")))</f>
        <v>0-30%</v>
      </c>
      <c r="K323">
        <v>4.3</v>
      </c>
      <c r="L323" s="3">
        <v>27508</v>
      </c>
      <c r="M323" s="3" t="str">
        <f t="shared" ref="M323:M386" si="23">IF(L323&lt;1000,"Low (&lt;1k)",IF(L323&lt;=10000,"Medium (1k-10k)","High (10k+)"))</f>
        <v>High (10k+)</v>
      </c>
      <c r="N323" t="s">
        <v>3089</v>
      </c>
      <c r="O323" t="s">
        <v>3090</v>
      </c>
      <c r="P323" t="s">
        <v>3091</v>
      </c>
      <c r="Q323" t="s">
        <v>3092</v>
      </c>
      <c r="R323" t="s">
        <v>3093</v>
      </c>
      <c r="S323" t="s">
        <v>3094</v>
      </c>
      <c r="T323" t="s">
        <v>3095</v>
      </c>
      <c r="U323" t="s">
        <v>3096</v>
      </c>
    </row>
    <row r="324" spans="1:21" x14ac:dyDescent="0.35">
      <c r="A324" t="s">
        <v>3097</v>
      </c>
      <c r="B324" t="s">
        <v>3098</v>
      </c>
      <c r="C324" t="s">
        <v>18</v>
      </c>
      <c r="D324" t="str">
        <f>LEFT(C324, FIND("|",C324)-1)</f>
        <v>Computers&amp;Accessories</v>
      </c>
      <c r="E324" t="str">
        <f t="shared" si="20"/>
        <v>Reliable (50+)</v>
      </c>
      <c r="F324" s="3">
        <v>299</v>
      </c>
      <c r="G324" s="3">
        <v>699</v>
      </c>
      <c r="H324" s="3" t="str">
        <f t="shared" si="21"/>
        <v>₹200-500</v>
      </c>
      <c r="I324" s="4">
        <v>0.56999999999999995</v>
      </c>
      <c r="J324" s="4" t="str">
        <f t="shared" si="22"/>
        <v>51-70%</v>
      </c>
      <c r="K324">
        <v>3.9</v>
      </c>
      <c r="L324" s="3">
        <v>1454</v>
      </c>
      <c r="M324" s="3" t="str">
        <f t="shared" si="23"/>
        <v>Medium (1k-10k)</v>
      </c>
      <c r="N324" t="s">
        <v>3099</v>
      </c>
      <c r="O324" t="s">
        <v>3100</v>
      </c>
      <c r="P324" t="s">
        <v>3101</v>
      </c>
      <c r="Q324" t="s">
        <v>3102</v>
      </c>
      <c r="R324" t="s">
        <v>3103</v>
      </c>
      <c r="S324" t="s">
        <v>3104</v>
      </c>
      <c r="T324" t="s">
        <v>3105</v>
      </c>
      <c r="U324" t="s">
        <v>3106</v>
      </c>
    </row>
    <row r="325" spans="1:21" x14ac:dyDescent="0.35">
      <c r="A325" t="s">
        <v>3107</v>
      </c>
      <c r="B325" t="s">
        <v>3108</v>
      </c>
      <c r="C325" t="s">
        <v>192</v>
      </c>
      <c r="D325" t="str">
        <f>LEFT(C325, FIND("|",C325)-1)</f>
        <v>Electronics</v>
      </c>
      <c r="E325" t="str">
        <f t="shared" si="20"/>
        <v>Reliable (50+)</v>
      </c>
      <c r="F325" s="3">
        <v>24990</v>
      </c>
      <c r="G325" s="3">
        <v>51990</v>
      </c>
      <c r="H325" s="3" t="str">
        <f t="shared" si="21"/>
        <v>₹1500+</v>
      </c>
      <c r="I325" s="4">
        <v>0.52</v>
      </c>
      <c r="J325" s="4" t="str">
        <f t="shared" si="22"/>
        <v>51-70%</v>
      </c>
      <c r="K325">
        <v>4.2</v>
      </c>
      <c r="L325" s="3">
        <v>2951</v>
      </c>
      <c r="M325" s="3" t="str">
        <f t="shared" si="23"/>
        <v>Medium (1k-10k)</v>
      </c>
      <c r="N325" t="s">
        <v>3110</v>
      </c>
      <c r="O325" t="s">
        <v>3111</v>
      </c>
      <c r="P325" t="s">
        <v>3112</v>
      </c>
      <c r="Q325" t="s">
        <v>3113</v>
      </c>
      <c r="R325" t="s">
        <v>3114</v>
      </c>
      <c r="S325" t="s">
        <v>3115</v>
      </c>
      <c r="T325" t="s">
        <v>3116</v>
      </c>
      <c r="U325" t="s">
        <v>3117</v>
      </c>
    </row>
    <row r="326" spans="1:21" x14ac:dyDescent="0.35">
      <c r="A326" t="s">
        <v>3118</v>
      </c>
      <c r="B326" t="s">
        <v>3119</v>
      </c>
      <c r="C326" t="s">
        <v>18</v>
      </c>
      <c r="D326" t="str">
        <f>LEFT(C326, FIND("|",C326)-1)</f>
        <v>Computers&amp;Accessories</v>
      </c>
      <c r="E326" t="str">
        <f t="shared" si="20"/>
        <v>Reliable (50+)</v>
      </c>
      <c r="F326" s="3">
        <v>249</v>
      </c>
      <c r="G326" s="3">
        <v>999</v>
      </c>
      <c r="H326" s="3" t="str">
        <f t="shared" si="21"/>
        <v>₹200-500</v>
      </c>
      <c r="I326" s="4">
        <v>0.75</v>
      </c>
      <c r="J326" s="4" t="str">
        <f t="shared" si="22"/>
        <v>71%+</v>
      </c>
      <c r="K326">
        <v>5</v>
      </c>
      <c r="M326" s="3" t="str">
        <f t="shared" si="23"/>
        <v>Low (&lt;1k)</v>
      </c>
      <c r="N326" t="s">
        <v>3120</v>
      </c>
      <c r="O326" t="s">
        <v>3121</v>
      </c>
      <c r="P326" t="s">
        <v>3122</v>
      </c>
      <c r="Q326" t="s">
        <v>3123</v>
      </c>
      <c r="R326" t="s">
        <v>3124</v>
      </c>
      <c r="S326" t="s">
        <v>3125</v>
      </c>
      <c r="T326" t="s">
        <v>3126</v>
      </c>
      <c r="U326" t="s">
        <v>3127</v>
      </c>
    </row>
    <row r="327" spans="1:21" x14ac:dyDescent="0.35">
      <c r="A327" t="s">
        <v>3128</v>
      </c>
      <c r="B327" t="s">
        <v>3129</v>
      </c>
      <c r="C327" t="s">
        <v>192</v>
      </c>
      <c r="D327" t="str">
        <f>LEFT(C327, FIND("|",C327)-1)</f>
        <v>Electronics</v>
      </c>
      <c r="E327" t="str">
        <f t="shared" si="20"/>
        <v>Reliable (50+)</v>
      </c>
      <c r="F327" s="3">
        <v>61999</v>
      </c>
      <c r="G327" s="3">
        <v>69999</v>
      </c>
      <c r="H327" s="3" t="str">
        <f t="shared" si="21"/>
        <v>₹1500+</v>
      </c>
      <c r="I327" s="4">
        <v>0.11</v>
      </c>
      <c r="J327" s="4" t="str">
        <f t="shared" si="22"/>
        <v>0-30%</v>
      </c>
      <c r="K327">
        <v>4.0999999999999996</v>
      </c>
      <c r="L327" s="3">
        <v>6753</v>
      </c>
      <c r="M327" s="3" t="str">
        <f t="shared" si="23"/>
        <v>Medium (1k-10k)</v>
      </c>
      <c r="N327" t="s">
        <v>3132</v>
      </c>
      <c r="O327" t="s">
        <v>2101</v>
      </c>
      <c r="P327" t="s">
        <v>2102</v>
      </c>
      <c r="Q327" t="s">
        <v>2103</v>
      </c>
      <c r="R327" t="s">
        <v>2104</v>
      </c>
      <c r="S327" t="s">
        <v>2105</v>
      </c>
      <c r="T327" t="s">
        <v>3133</v>
      </c>
      <c r="U327" t="s">
        <v>3134</v>
      </c>
    </row>
    <row r="328" spans="1:21" x14ac:dyDescent="0.35">
      <c r="A328" t="s">
        <v>3135</v>
      </c>
      <c r="B328" t="s">
        <v>3136</v>
      </c>
      <c r="C328" t="s">
        <v>192</v>
      </c>
      <c r="D328" t="str">
        <f>LEFT(C328, FIND("|",C328)-1)</f>
        <v>Electronics</v>
      </c>
      <c r="E328" t="str">
        <f t="shared" si="20"/>
        <v>Reliable (50+)</v>
      </c>
      <c r="F328" s="3">
        <v>24499</v>
      </c>
      <c r="G328" s="3">
        <v>50000</v>
      </c>
      <c r="H328" s="3" t="str">
        <f t="shared" si="21"/>
        <v>₹1500+</v>
      </c>
      <c r="I328" s="4">
        <v>0.51</v>
      </c>
      <c r="J328" s="4" t="str">
        <f t="shared" si="22"/>
        <v>51-70%</v>
      </c>
      <c r="K328">
        <v>3.9</v>
      </c>
      <c r="L328" s="3">
        <v>3518</v>
      </c>
      <c r="M328" s="3" t="str">
        <f t="shared" si="23"/>
        <v>Medium (1k-10k)</v>
      </c>
      <c r="N328" t="s">
        <v>3139</v>
      </c>
      <c r="O328" t="s">
        <v>3140</v>
      </c>
      <c r="P328" t="s">
        <v>3141</v>
      </c>
      <c r="Q328" t="s">
        <v>3142</v>
      </c>
      <c r="R328" t="s">
        <v>3143</v>
      </c>
      <c r="S328" t="s">
        <v>3144</v>
      </c>
      <c r="T328" t="s">
        <v>3145</v>
      </c>
      <c r="U328" t="s">
        <v>3146</v>
      </c>
    </row>
    <row r="329" spans="1:21" x14ac:dyDescent="0.35">
      <c r="A329" t="s">
        <v>3147</v>
      </c>
      <c r="B329" t="s">
        <v>3148</v>
      </c>
      <c r="C329" t="s">
        <v>192</v>
      </c>
      <c r="D329" t="str">
        <f>LEFT(C329, FIND("|",C329)-1)</f>
        <v>Electronics</v>
      </c>
      <c r="E329" t="str">
        <f t="shared" si="20"/>
        <v>Reliable (50+)</v>
      </c>
      <c r="F329" s="3">
        <v>10499</v>
      </c>
      <c r="G329" s="3">
        <v>19499</v>
      </c>
      <c r="H329" s="3" t="str">
        <f t="shared" si="21"/>
        <v>₹1500+</v>
      </c>
      <c r="I329" s="4">
        <v>0.46</v>
      </c>
      <c r="J329" s="4" t="str">
        <f t="shared" si="22"/>
        <v>31-50%</v>
      </c>
      <c r="K329">
        <v>4.2</v>
      </c>
      <c r="L329" s="3">
        <v>1510</v>
      </c>
      <c r="M329" s="3" t="str">
        <f t="shared" si="23"/>
        <v>Medium (1k-10k)</v>
      </c>
      <c r="N329" t="s">
        <v>3151</v>
      </c>
      <c r="O329" t="s">
        <v>2934</v>
      </c>
      <c r="P329" t="s">
        <v>2935</v>
      </c>
      <c r="Q329" t="s">
        <v>2936</v>
      </c>
      <c r="R329" t="s">
        <v>2937</v>
      </c>
      <c r="S329" t="s">
        <v>2938</v>
      </c>
      <c r="T329" t="s">
        <v>3152</v>
      </c>
      <c r="U329" t="s">
        <v>3153</v>
      </c>
    </row>
    <row r="330" spans="1:21" x14ac:dyDescent="0.35">
      <c r="A330" t="s">
        <v>3154</v>
      </c>
      <c r="B330" t="s">
        <v>3155</v>
      </c>
      <c r="C330" t="s">
        <v>18</v>
      </c>
      <c r="D330" t="str">
        <f>LEFT(C330, FIND("|",C330)-1)</f>
        <v>Computers&amp;Accessories</v>
      </c>
      <c r="E330" t="str">
        <f t="shared" si="20"/>
        <v>Reliable (50+)</v>
      </c>
      <c r="F330" s="3">
        <v>349</v>
      </c>
      <c r="G330" s="3">
        <v>999</v>
      </c>
      <c r="H330" s="3" t="str">
        <f t="shared" si="21"/>
        <v>₹200-500</v>
      </c>
      <c r="I330" s="4">
        <v>0.65</v>
      </c>
      <c r="J330" s="4" t="str">
        <f t="shared" si="22"/>
        <v>51-70%</v>
      </c>
      <c r="K330">
        <v>4.3</v>
      </c>
      <c r="L330" s="3">
        <v>838</v>
      </c>
      <c r="M330" s="3" t="str">
        <f t="shared" si="23"/>
        <v>Low (&lt;1k)</v>
      </c>
      <c r="N330" t="s">
        <v>3156</v>
      </c>
      <c r="O330" t="s">
        <v>3017</v>
      </c>
      <c r="P330" t="s">
        <v>3018</v>
      </c>
      <c r="Q330" t="s">
        <v>3019</v>
      </c>
      <c r="R330" t="s">
        <v>3020</v>
      </c>
      <c r="S330" t="s">
        <v>3021</v>
      </c>
      <c r="T330" t="s">
        <v>3157</v>
      </c>
      <c r="U330" t="s">
        <v>3158</v>
      </c>
    </row>
    <row r="331" spans="1:21" x14ac:dyDescent="0.35">
      <c r="A331" t="s">
        <v>3159</v>
      </c>
      <c r="B331" t="s">
        <v>3160</v>
      </c>
      <c r="C331" t="s">
        <v>522</v>
      </c>
      <c r="D331" t="str">
        <f>LEFT(C331, FIND("|",C331)-1)</f>
        <v>Electronics</v>
      </c>
      <c r="E331" t="str">
        <f t="shared" si="20"/>
        <v>Reliable (50+)</v>
      </c>
      <c r="F331" s="3">
        <v>197</v>
      </c>
      <c r="G331" s="3">
        <v>499</v>
      </c>
      <c r="H331" s="3" t="str">
        <f t="shared" si="21"/>
        <v>Under ₹200</v>
      </c>
      <c r="I331" s="4">
        <v>0.61</v>
      </c>
      <c r="J331" s="4" t="str">
        <f t="shared" si="22"/>
        <v>51-70%</v>
      </c>
      <c r="K331">
        <v>3.8</v>
      </c>
      <c r="L331" s="3">
        <v>136</v>
      </c>
      <c r="M331" s="3" t="str">
        <f t="shared" si="23"/>
        <v>Low (&lt;1k)</v>
      </c>
      <c r="N331" t="s">
        <v>3162</v>
      </c>
      <c r="O331" t="s">
        <v>3163</v>
      </c>
      <c r="P331" t="s">
        <v>3164</v>
      </c>
      <c r="Q331" t="s">
        <v>3165</v>
      </c>
      <c r="R331" t="s">
        <v>3166</v>
      </c>
      <c r="S331" t="s">
        <v>3167</v>
      </c>
      <c r="T331" t="s">
        <v>3168</v>
      </c>
      <c r="U331" t="s">
        <v>3169</v>
      </c>
    </row>
    <row r="332" spans="1:21" x14ac:dyDescent="0.35">
      <c r="A332" t="s">
        <v>3170</v>
      </c>
      <c r="B332" t="s">
        <v>3171</v>
      </c>
      <c r="C332" t="s">
        <v>2180</v>
      </c>
      <c r="D332" t="str">
        <f>LEFT(C332, FIND("|",C332)-1)</f>
        <v>Electronics</v>
      </c>
      <c r="E332" t="str">
        <f t="shared" si="20"/>
        <v>Reliable (50+)</v>
      </c>
      <c r="F332" s="3">
        <v>1299</v>
      </c>
      <c r="G332" s="3">
        <v>2499</v>
      </c>
      <c r="H332" s="3" t="str">
        <f t="shared" si="21"/>
        <v>₹500-1500</v>
      </c>
      <c r="I332" s="4">
        <v>0.48</v>
      </c>
      <c r="J332" s="4" t="str">
        <f t="shared" si="22"/>
        <v>31-50%</v>
      </c>
      <c r="K332">
        <v>4.3</v>
      </c>
      <c r="L332" s="3">
        <v>301</v>
      </c>
      <c r="M332" s="3" t="str">
        <f t="shared" si="23"/>
        <v>Low (&lt;1k)</v>
      </c>
      <c r="N332" t="s">
        <v>3172</v>
      </c>
      <c r="O332" t="s">
        <v>3173</v>
      </c>
      <c r="P332" t="s">
        <v>3174</v>
      </c>
      <c r="Q332" t="s">
        <v>3175</v>
      </c>
      <c r="R332" t="s">
        <v>3176</v>
      </c>
      <c r="S332" t="s">
        <v>3177</v>
      </c>
      <c r="T332" t="s">
        <v>3178</v>
      </c>
      <c r="U332" t="s">
        <v>3179</v>
      </c>
    </row>
    <row r="333" spans="1:21" x14ac:dyDescent="0.35">
      <c r="A333" t="s">
        <v>3180</v>
      </c>
      <c r="B333" t="s">
        <v>3181</v>
      </c>
      <c r="C333" t="s">
        <v>18</v>
      </c>
      <c r="D333" t="str">
        <f>LEFT(C333, FIND("|",C333)-1)</f>
        <v>Computers&amp;Accessories</v>
      </c>
      <c r="E333" t="str">
        <f t="shared" si="20"/>
        <v>Reliable (50+)</v>
      </c>
      <c r="F333" s="3">
        <v>1519</v>
      </c>
      <c r="G333" s="3">
        <v>1899</v>
      </c>
      <c r="H333" s="3" t="str">
        <f t="shared" si="21"/>
        <v>₹1500+</v>
      </c>
      <c r="I333" s="4">
        <v>0.2</v>
      </c>
      <c r="J333" s="4" t="str">
        <f t="shared" si="22"/>
        <v>0-30%</v>
      </c>
      <c r="K333">
        <v>4.4000000000000004</v>
      </c>
      <c r="L333" s="3">
        <v>19763</v>
      </c>
      <c r="M333" s="3" t="str">
        <f t="shared" si="23"/>
        <v>High (10k+)</v>
      </c>
      <c r="N333" t="s">
        <v>3183</v>
      </c>
      <c r="O333" t="s">
        <v>3184</v>
      </c>
      <c r="P333" t="s">
        <v>3185</v>
      </c>
      <c r="Q333" t="s">
        <v>3186</v>
      </c>
      <c r="R333" t="s">
        <v>3187</v>
      </c>
      <c r="S333" t="s">
        <v>3188</v>
      </c>
      <c r="T333" t="s">
        <v>3189</v>
      </c>
      <c r="U333" t="s">
        <v>3190</v>
      </c>
    </row>
    <row r="334" spans="1:21" x14ac:dyDescent="0.35">
      <c r="A334" t="s">
        <v>3191</v>
      </c>
      <c r="B334" t="s">
        <v>3192</v>
      </c>
      <c r="C334" t="s">
        <v>192</v>
      </c>
      <c r="D334" t="str">
        <f>LEFT(C334, FIND("|",C334)-1)</f>
        <v>Electronics</v>
      </c>
      <c r="E334" t="str">
        <f t="shared" si="20"/>
        <v>Reliable (50+)</v>
      </c>
      <c r="F334" s="3">
        <v>46999</v>
      </c>
      <c r="G334" s="3">
        <v>69999</v>
      </c>
      <c r="H334" s="3" t="str">
        <f t="shared" si="21"/>
        <v>₹1500+</v>
      </c>
      <c r="I334" s="4">
        <v>0.33</v>
      </c>
      <c r="J334" s="4" t="str">
        <f t="shared" si="22"/>
        <v>31-50%</v>
      </c>
      <c r="K334">
        <v>4.3</v>
      </c>
      <c r="L334" s="3">
        <v>21252</v>
      </c>
      <c r="M334" s="3" t="str">
        <f t="shared" si="23"/>
        <v>High (10k+)</v>
      </c>
      <c r="N334" t="s">
        <v>3194</v>
      </c>
      <c r="O334" t="s">
        <v>3195</v>
      </c>
      <c r="P334" t="s">
        <v>3196</v>
      </c>
      <c r="Q334" t="s">
        <v>3197</v>
      </c>
      <c r="R334" t="s">
        <v>3198</v>
      </c>
      <c r="S334" t="s">
        <v>3199</v>
      </c>
      <c r="T334" t="s">
        <v>3200</v>
      </c>
      <c r="U334" t="s">
        <v>3201</v>
      </c>
    </row>
    <row r="335" spans="1:21" x14ac:dyDescent="0.35">
      <c r="A335" t="s">
        <v>3202</v>
      </c>
      <c r="B335" t="s">
        <v>3203</v>
      </c>
      <c r="C335" t="s">
        <v>18</v>
      </c>
      <c r="D335" t="str">
        <f>LEFT(C335, FIND("|",C335)-1)</f>
        <v>Computers&amp;Accessories</v>
      </c>
      <c r="E335" t="str">
        <f t="shared" si="20"/>
        <v>Reliable (50+)</v>
      </c>
      <c r="F335" s="3">
        <v>299</v>
      </c>
      <c r="G335" s="3">
        <v>799</v>
      </c>
      <c r="H335" s="3" t="str">
        <f t="shared" si="21"/>
        <v>₹200-500</v>
      </c>
      <c r="I335" s="4">
        <v>0.63</v>
      </c>
      <c r="J335" s="4" t="str">
        <f t="shared" si="22"/>
        <v>51-70%</v>
      </c>
      <c r="K335">
        <v>4.3</v>
      </c>
      <c r="L335" s="3">
        <v>1902</v>
      </c>
      <c r="M335" s="3" t="str">
        <f t="shared" si="23"/>
        <v>Medium (1k-10k)</v>
      </c>
      <c r="N335" t="s">
        <v>3204</v>
      </c>
      <c r="O335" t="s">
        <v>3205</v>
      </c>
      <c r="P335" t="s">
        <v>3206</v>
      </c>
      <c r="Q335" t="s">
        <v>3207</v>
      </c>
      <c r="R335" t="s">
        <v>3208</v>
      </c>
      <c r="S335" t="s">
        <v>3209</v>
      </c>
      <c r="T335" t="s">
        <v>3210</v>
      </c>
      <c r="U335" t="s">
        <v>3211</v>
      </c>
    </row>
    <row r="336" spans="1:21" x14ac:dyDescent="0.35">
      <c r="A336" t="s">
        <v>3212</v>
      </c>
      <c r="B336" t="s">
        <v>3213</v>
      </c>
      <c r="C336" t="s">
        <v>3214</v>
      </c>
      <c r="D336" t="str">
        <f>LEFT(C336, FIND("|",C336)-1)</f>
        <v>Electronics</v>
      </c>
      <c r="E336" t="str">
        <f t="shared" si="20"/>
        <v>Reliable (50+)</v>
      </c>
      <c r="F336" s="3">
        <v>1799</v>
      </c>
      <c r="G336" s="3">
        <v>19999</v>
      </c>
      <c r="H336" s="3" t="str">
        <f t="shared" si="21"/>
        <v>₹1500+</v>
      </c>
      <c r="I336" s="4">
        <v>0.91</v>
      </c>
      <c r="J336" s="4" t="str">
        <f t="shared" si="22"/>
        <v>71%+</v>
      </c>
      <c r="K336">
        <v>4.2</v>
      </c>
      <c r="L336" s="3">
        <v>13937</v>
      </c>
      <c r="M336" s="3" t="str">
        <f t="shared" si="23"/>
        <v>High (10k+)</v>
      </c>
      <c r="N336" t="s">
        <v>3215</v>
      </c>
      <c r="O336" t="s">
        <v>3216</v>
      </c>
      <c r="P336" t="s">
        <v>3217</v>
      </c>
      <c r="Q336" t="s">
        <v>3218</v>
      </c>
      <c r="R336" t="s">
        <v>3219</v>
      </c>
      <c r="S336" t="s">
        <v>3220</v>
      </c>
      <c r="T336" t="s">
        <v>3221</v>
      </c>
      <c r="U336" t="s">
        <v>3222</v>
      </c>
    </row>
    <row r="337" spans="1:21" x14ac:dyDescent="0.35">
      <c r="A337" t="s">
        <v>3223</v>
      </c>
      <c r="B337" t="s">
        <v>3224</v>
      </c>
      <c r="C337" t="s">
        <v>3214</v>
      </c>
      <c r="D337" t="str">
        <f>LEFT(C337, FIND("|",C337)-1)</f>
        <v>Electronics</v>
      </c>
      <c r="E337" t="str">
        <f t="shared" si="20"/>
        <v>Reliable (50+)</v>
      </c>
      <c r="F337" s="3">
        <v>1998</v>
      </c>
      <c r="G337" s="3">
        <v>9999</v>
      </c>
      <c r="H337" s="3" t="str">
        <f t="shared" si="21"/>
        <v>₹1500+</v>
      </c>
      <c r="I337" s="4">
        <v>0.8</v>
      </c>
      <c r="J337" s="4" t="str">
        <f t="shared" si="22"/>
        <v>71%+</v>
      </c>
      <c r="K337">
        <v>4.3</v>
      </c>
      <c r="L337" s="3">
        <v>27696</v>
      </c>
      <c r="M337" s="3" t="str">
        <f t="shared" si="23"/>
        <v>High (10k+)</v>
      </c>
      <c r="N337" t="s">
        <v>3226</v>
      </c>
      <c r="O337" t="s">
        <v>3227</v>
      </c>
      <c r="P337" t="s">
        <v>3228</v>
      </c>
      <c r="Q337" t="s">
        <v>3229</v>
      </c>
      <c r="R337" t="s">
        <v>3230</v>
      </c>
      <c r="S337" t="s">
        <v>3231</v>
      </c>
      <c r="T337" t="s">
        <v>3232</v>
      </c>
      <c r="U337" t="s">
        <v>3233</v>
      </c>
    </row>
    <row r="338" spans="1:21" x14ac:dyDescent="0.35">
      <c r="A338" t="s">
        <v>3234</v>
      </c>
      <c r="B338" t="s">
        <v>3235</v>
      </c>
      <c r="C338" t="s">
        <v>3214</v>
      </c>
      <c r="D338" t="str">
        <f>LEFT(C338, FIND("|",C338)-1)</f>
        <v>Electronics</v>
      </c>
      <c r="E338" t="str">
        <f t="shared" si="20"/>
        <v>Reliable (50+)</v>
      </c>
      <c r="F338" s="3">
        <v>1999</v>
      </c>
      <c r="G338" s="3">
        <v>7990</v>
      </c>
      <c r="H338" s="3" t="str">
        <f t="shared" si="21"/>
        <v>₹1500+</v>
      </c>
      <c r="I338" s="4">
        <v>0.75</v>
      </c>
      <c r="J338" s="4" t="str">
        <f t="shared" si="22"/>
        <v>71%+</v>
      </c>
      <c r="K338">
        <v>3.8</v>
      </c>
      <c r="L338" s="3">
        <v>17831</v>
      </c>
      <c r="M338" s="3" t="str">
        <f t="shared" si="23"/>
        <v>High (10k+)</v>
      </c>
      <c r="N338" t="s">
        <v>3237</v>
      </c>
      <c r="O338" t="s">
        <v>3238</v>
      </c>
      <c r="P338" t="s">
        <v>3239</v>
      </c>
      <c r="Q338" t="s">
        <v>3240</v>
      </c>
      <c r="R338" t="s">
        <v>3241</v>
      </c>
      <c r="S338" t="s">
        <v>3242</v>
      </c>
      <c r="T338" t="s">
        <v>3243</v>
      </c>
      <c r="U338" t="s">
        <v>3244</v>
      </c>
    </row>
    <row r="339" spans="1:21" x14ac:dyDescent="0.35">
      <c r="A339" t="s">
        <v>3245</v>
      </c>
      <c r="B339" t="s">
        <v>3246</v>
      </c>
      <c r="C339" t="s">
        <v>3247</v>
      </c>
      <c r="D339" t="str">
        <f>LEFT(C339, FIND("|",C339)-1)</f>
        <v>Electronics</v>
      </c>
      <c r="E339" t="str">
        <f t="shared" si="20"/>
        <v>Reliable (50+)</v>
      </c>
      <c r="F339" s="3">
        <v>2049</v>
      </c>
      <c r="G339" s="3">
        <v>2199</v>
      </c>
      <c r="H339" s="3" t="str">
        <f t="shared" si="21"/>
        <v>₹1500+</v>
      </c>
      <c r="I339" s="4">
        <v>7.0000000000000007E-2</v>
      </c>
      <c r="J339" s="4" t="str">
        <f t="shared" si="22"/>
        <v>0-30%</v>
      </c>
      <c r="K339">
        <v>4.3</v>
      </c>
      <c r="L339" s="3">
        <v>178912</v>
      </c>
      <c r="M339" s="3" t="str">
        <f t="shared" si="23"/>
        <v>High (10k+)</v>
      </c>
      <c r="N339" t="s">
        <v>3249</v>
      </c>
      <c r="O339" t="s">
        <v>3250</v>
      </c>
      <c r="P339" t="s">
        <v>3251</v>
      </c>
      <c r="Q339" t="s">
        <v>3252</v>
      </c>
      <c r="R339" t="s">
        <v>3253</v>
      </c>
      <c r="S339" t="s">
        <v>3254</v>
      </c>
      <c r="T339" t="s">
        <v>3255</v>
      </c>
      <c r="U339" t="s">
        <v>3256</v>
      </c>
    </row>
    <row r="340" spans="1:21" x14ac:dyDescent="0.35">
      <c r="A340" t="s">
        <v>3257</v>
      </c>
      <c r="B340" t="s">
        <v>3258</v>
      </c>
      <c r="C340" t="s">
        <v>3259</v>
      </c>
      <c r="D340" t="str">
        <f>LEFT(C340, FIND("|",C340)-1)</f>
        <v>Electronics</v>
      </c>
      <c r="E340" t="str">
        <f t="shared" si="20"/>
        <v>Reliable (50+)</v>
      </c>
      <c r="F340" s="3">
        <v>6499</v>
      </c>
      <c r="G340" s="3">
        <v>8999</v>
      </c>
      <c r="H340" s="3" t="str">
        <f t="shared" si="21"/>
        <v>₹1500+</v>
      </c>
      <c r="I340" s="4">
        <v>0.28000000000000003</v>
      </c>
      <c r="J340" s="4" t="str">
        <f t="shared" si="22"/>
        <v>0-30%</v>
      </c>
      <c r="K340">
        <v>4</v>
      </c>
      <c r="L340" s="3">
        <v>7807</v>
      </c>
      <c r="M340" s="3" t="str">
        <f t="shared" si="23"/>
        <v>Medium (1k-10k)</v>
      </c>
      <c r="N340" t="s">
        <v>3261</v>
      </c>
      <c r="O340" t="s">
        <v>3262</v>
      </c>
      <c r="P340" t="s">
        <v>3263</v>
      </c>
      <c r="Q340" t="s">
        <v>3264</v>
      </c>
      <c r="R340" t="s">
        <v>3265</v>
      </c>
      <c r="S340" t="s">
        <v>3266</v>
      </c>
      <c r="T340" t="s">
        <v>3267</v>
      </c>
      <c r="U340" t="s">
        <v>3268</v>
      </c>
    </row>
    <row r="341" spans="1:21" x14ac:dyDescent="0.35">
      <c r="A341" t="s">
        <v>3269</v>
      </c>
      <c r="B341" t="s">
        <v>3270</v>
      </c>
      <c r="C341" t="s">
        <v>3259</v>
      </c>
      <c r="D341" t="str">
        <f>LEFT(C341, FIND("|",C341)-1)</f>
        <v>Electronics</v>
      </c>
      <c r="E341" t="str">
        <f t="shared" si="20"/>
        <v>Reliable (50+)</v>
      </c>
      <c r="F341" s="3">
        <v>28999</v>
      </c>
      <c r="G341" s="3">
        <v>28999</v>
      </c>
      <c r="H341" s="3" t="str">
        <f t="shared" si="21"/>
        <v>₹1500+</v>
      </c>
      <c r="I341" s="4">
        <v>0</v>
      </c>
      <c r="J341" s="4" t="str">
        <f t="shared" si="22"/>
        <v>0-30%</v>
      </c>
      <c r="K341">
        <v>4.3</v>
      </c>
      <c r="L341" s="3">
        <v>17415</v>
      </c>
      <c r="M341" s="3" t="str">
        <f t="shared" si="23"/>
        <v>High (10k+)</v>
      </c>
      <c r="N341" t="s">
        <v>3272</v>
      </c>
      <c r="O341" t="s">
        <v>3273</v>
      </c>
      <c r="P341" t="s">
        <v>3274</v>
      </c>
      <c r="Q341" t="s">
        <v>3275</v>
      </c>
      <c r="R341" t="s">
        <v>3276</v>
      </c>
      <c r="S341" t="s">
        <v>3277</v>
      </c>
      <c r="T341" t="s">
        <v>3278</v>
      </c>
      <c r="U341" t="s">
        <v>3279</v>
      </c>
    </row>
    <row r="342" spans="1:21" x14ac:dyDescent="0.35">
      <c r="A342" t="s">
        <v>3280</v>
      </c>
      <c r="B342" t="s">
        <v>3281</v>
      </c>
      <c r="C342" t="s">
        <v>3259</v>
      </c>
      <c r="D342" t="str">
        <f>LEFT(C342, FIND("|",C342)-1)</f>
        <v>Electronics</v>
      </c>
      <c r="E342" t="str">
        <f t="shared" si="20"/>
        <v>Reliable (50+)</v>
      </c>
      <c r="F342" s="3">
        <v>28999</v>
      </c>
      <c r="G342" s="3">
        <v>28999</v>
      </c>
      <c r="H342" s="3" t="str">
        <f t="shared" si="21"/>
        <v>₹1500+</v>
      </c>
      <c r="I342" s="4">
        <v>0</v>
      </c>
      <c r="J342" s="4" t="str">
        <f t="shared" si="22"/>
        <v>0-30%</v>
      </c>
      <c r="K342">
        <v>4.3</v>
      </c>
      <c r="L342" s="3">
        <v>17415</v>
      </c>
      <c r="M342" s="3" t="str">
        <f t="shared" si="23"/>
        <v>High (10k+)</v>
      </c>
      <c r="N342" t="s">
        <v>3282</v>
      </c>
      <c r="O342" t="s">
        <v>3273</v>
      </c>
      <c r="P342" t="s">
        <v>3274</v>
      </c>
      <c r="Q342" t="s">
        <v>3275</v>
      </c>
      <c r="R342" t="s">
        <v>3276</v>
      </c>
      <c r="S342" t="s">
        <v>3277</v>
      </c>
      <c r="T342" t="s">
        <v>3283</v>
      </c>
      <c r="U342" t="s">
        <v>3284</v>
      </c>
    </row>
    <row r="343" spans="1:21" x14ac:dyDescent="0.35">
      <c r="A343" t="s">
        <v>3285</v>
      </c>
      <c r="B343" t="s">
        <v>3286</v>
      </c>
      <c r="C343" t="s">
        <v>3259</v>
      </c>
      <c r="D343" t="str">
        <f>LEFT(C343, FIND("|",C343)-1)</f>
        <v>Electronics</v>
      </c>
      <c r="E343" t="str">
        <f t="shared" si="20"/>
        <v>Reliable (50+)</v>
      </c>
      <c r="F343" s="3">
        <v>6499</v>
      </c>
      <c r="G343" s="3">
        <v>8999</v>
      </c>
      <c r="H343" s="3" t="str">
        <f t="shared" si="21"/>
        <v>₹1500+</v>
      </c>
      <c r="I343" s="4">
        <v>0.28000000000000003</v>
      </c>
      <c r="J343" s="4" t="str">
        <f t="shared" si="22"/>
        <v>0-30%</v>
      </c>
      <c r="K343">
        <v>4</v>
      </c>
      <c r="L343" s="3">
        <v>7807</v>
      </c>
      <c r="M343" s="3" t="str">
        <f t="shared" si="23"/>
        <v>Medium (1k-10k)</v>
      </c>
      <c r="N343" t="s">
        <v>3261</v>
      </c>
      <c r="O343" t="s">
        <v>3262</v>
      </c>
      <c r="P343" t="s">
        <v>3263</v>
      </c>
      <c r="Q343" t="s">
        <v>3264</v>
      </c>
      <c r="R343" t="s">
        <v>3265</v>
      </c>
      <c r="S343" t="s">
        <v>3266</v>
      </c>
      <c r="T343" t="s">
        <v>3287</v>
      </c>
      <c r="U343" t="s">
        <v>3288</v>
      </c>
    </row>
    <row r="344" spans="1:21" x14ac:dyDescent="0.35">
      <c r="A344" t="s">
        <v>3289</v>
      </c>
      <c r="B344" t="s">
        <v>3290</v>
      </c>
      <c r="C344" t="s">
        <v>3259</v>
      </c>
      <c r="D344" t="str">
        <f>LEFT(C344, FIND("|",C344)-1)</f>
        <v>Electronics</v>
      </c>
      <c r="E344" t="str">
        <f t="shared" si="20"/>
        <v>Reliable (50+)</v>
      </c>
      <c r="F344" s="3">
        <v>6499</v>
      </c>
      <c r="G344" s="3">
        <v>8999</v>
      </c>
      <c r="H344" s="3" t="str">
        <f t="shared" si="21"/>
        <v>₹1500+</v>
      </c>
      <c r="I344" s="4">
        <v>0.28000000000000003</v>
      </c>
      <c r="J344" s="4" t="str">
        <f t="shared" si="22"/>
        <v>0-30%</v>
      </c>
      <c r="K344">
        <v>4</v>
      </c>
      <c r="L344" s="3">
        <v>7807</v>
      </c>
      <c r="M344" s="3" t="str">
        <f t="shared" si="23"/>
        <v>Medium (1k-10k)</v>
      </c>
      <c r="N344" t="s">
        <v>3261</v>
      </c>
      <c r="O344" t="s">
        <v>3262</v>
      </c>
      <c r="P344" t="s">
        <v>3263</v>
      </c>
      <c r="Q344" t="s">
        <v>3264</v>
      </c>
      <c r="R344" t="s">
        <v>3265</v>
      </c>
      <c r="S344" t="s">
        <v>3266</v>
      </c>
      <c r="T344" t="s">
        <v>3291</v>
      </c>
      <c r="U344" t="s">
        <v>3292</v>
      </c>
    </row>
    <row r="345" spans="1:21" x14ac:dyDescent="0.35">
      <c r="A345" t="s">
        <v>3293</v>
      </c>
      <c r="B345" t="s">
        <v>3294</v>
      </c>
      <c r="C345" t="s">
        <v>3295</v>
      </c>
      <c r="D345" t="str">
        <f>LEFT(C345, FIND("|",C345)-1)</f>
        <v>Electronics</v>
      </c>
      <c r="E345" t="str">
        <f t="shared" si="20"/>
        <v>Reliable (50+)</v>
      </c>
      <c r="F345" s="3">
        <v>569</v>
      </c>
      <c r="G345" s="3">
        <v>1000</v>
      </c>
      <c r="H345" s="3" t="str">
        <f t="shared" si="21"/>
        <v>₹500-1500</v>
      </c>
      <c r="I345" s="4">
        <v>0.43</v>
      </c>
      <c r="J345" s="4" t="str">
        <f t="shared" si="22"/>
        <v>31-50%</v>
      </c>
      <c r="K345">
        <v>4.4000000000000004</v>
      </c>
      <c r="L345" s="3">
        <v>67259</v>
      </c>
      <c r="M345" s="3" t="str">
        <f t="shared" si="23"/>
        <v>High (10k+)</v>
      </c>
      <c r="N345" t="s">
        <v>3297</v>
      </c>
      <c r="O345" t="s">
        <v>3298</v>
      </c>
      <c r="P345" t="s">
        <v>3299</v>
      </c>
      <c r="Q345" t="s">
        <v>3300</v>
      </c>
      <c r="R345" t="s">
        <v>3301</v>
      </c>
      <c r="S345" t="s">
        <v>3302</v>
      </c>
      <c r="T345" t="s">
        <v>3303</v>
      </c>
      <c r="U345" t="s">
        <v>3304</v>
      </c>
    </row>
    <row r="346" spans="1:21" x14ac:dyDescent="0.35">
      <c r="A346" t="s">
        <v>3305</v>
      </c>
      <c r="B346" t="s">
        <v>3306</v>
      </c>
      <c r="C346" t="s">
        <v>3214</v>
      </c>
      <c r="D346" t="str">
        <f>LEFT(C346, FIND("|",C346)-1)</f>
        <v>Electronics</v>
      </c>
      <c r="E346" t="str">
        <f t="shared" si="20"/>
        <v>Reliable (50+)</v>
      </c>
      <c r="F346" s="3">
        <v>1898</v>
      </c>
      <c r="G346" s="3">
        <v>4999</v>
      </c>
      <c r="H346" s="3" t="str">
        <f t="shared" si="21"/>
        <v>₹1500+</v>
      </c>
      <c r="I346" s="4">
        <v>0.62</v>
      </c>
      <c r="J346" s="4" t="str">
        <f t="shared" si="22"/>
        <v>51-70%</v>
      </c>
      <c r="K346">
        <v>4.0999999999999996</v>
      </c>
      <c r="L346" s="3">
        <v>10689</v>
      </c>
      <c r="M346" s="3" t="str">
        <f t="shared" si="23"/>
        <v>High (10k+)</v>
      </c>
      <c r="N346" t="s">
        <v>3308</v>
      </c>
      <c r="O346" t="s">
        <v>3309</v>
      </c>
      <c r="P346" t="s">
        <v>3310</v>
      </c>
      <c r="Q346" t="s">
        <v>3311</v>
      </c>
      <c r="R346" t="s">
        <v>3312</v>
      </c>
      <c r="S346" t="s">
        <v>3313</v>
      </c>
      <c r="T346" t="s">
        <v>3314</v>
      </c>
      <c r="U346" t="s">
        <v>3315</v>
      </c>
    </row>
    <row r="347" spans="1:21" x14ac:dyDescent="0.35">
      <c r="A347" t="s">
        <v>3316</v>
      </c>
      <c r="B347" t="s">
        <v>3317</v>
      </c>
      <c r="C347" t="s">
        <v>3318</v>
      </c>
      <c r="D347" t="str">
        <f>LEFT(C347, FIND("|",C347)-1)</f>
        <v>Electronics</v>
      </c>
      <c r="E347" t="str">
        <f t="shared" si="20"/>
        <v>Reliable (50+)</v>
      </c>
      <c r="F347" s="3">
        <v>1299</v>
      </c>
      <c r="G347" s="3">
        <v>1599</v>
      </c>
      <c r="H347" s="3" t="str">
        <f t="shared" si="21"/>
        <v>₹500-1500</v>
      </c>
      <c r="I347" s="4">
        <v>0.19</v>
      </c>
      <c r="J347" s="4" t="str">
        <f t="shared" si="22"/>
        <v>0-30%</v>
      </c>
      <c r="K347">
        <v>4</v>
      </c>
      <c r="L347" s="3">
        <v>128311</v>
      </c>
      <c r="M347" s="3" t="str">
        <f t="shared" si="23"/>
        <v>High (10k+)</v>
      </c>
      <c r="N347" t="s">
        <v>3319</v>
      </c>
      <c r="O347" t="s">
        <v>3320</v>
      </c>
      <c r="P347" t="s">
        <v>3321</v>
      </c>
      <c r="Q347" t="s">
        <v>3322</v>
      </c>
      <c r="R347" t="s">
        <v>3323</v>
      </c>
      <c r="S347" t="s">
        <v>3324</v>
      </c>
      <c r="T347" t="s">
        <v>3325</v>
      </c>
      <c r="U347" t="s">
        <v>3326</v>
      </c>
    </row>
    <row r="348" spans="1:21" x14ac:dyDescent="0.35">
      <c r="A348" t="s">
        <v>3327</v>
      </c>
      <c r="B348" t="s">
        <v>3328</v>
      </c>
      <c r="C348" t="s">
        <v>3214</v>
      </c>
      <c r="D348" t="str">
        <f>LEFT(C348, FIND("|",C348)-1)</f>
        <v>Electronics</v>
      </c>
      <c r="E348" t="str">
        <f t="shared" si="20"/>
        <v>Reliable (50+)</v>
      </c>
      <c r="F348" s="3">
        <v>1499</v>
      </c>
      <c r="G348" s="3">
        <v>6990</v>
      </c>
      <c r="H348" s="3" t="str">
        <f t="shared" si="21"/>
        <v>₹500-1500</v>
      </c>
      <c r="I348" s="4">
        <v>0.79</v>
      </c>
      <c r="J348" s="4" t="str">
        <f t="shared" si="22"/>
        <v>71%+</v>
      </c>
      <c r="K348">
        <v>3.9</v>
      </c>
      <c r="L348" s="3">
        <v>21796</v>
      </c>
      <c r="M348" s="3" t="str">
        <f t="shared" si="23"/>
        <v>High (10k+)</v>
      </c>
      <c r="N348" t="s">
        <v>3330</v>
      </c>
      <c r="O348" t="s">
        <v>3331</v>
      </c>
      <c r="P348" t="s">
        <v>3332</v>
      </c>
      <c r="Q348" t="s">
        <v>3333</v>
      </c>
      <c r="R348" t="s">
        <v>3334</v>
      </c>
      <c r="S348" t="s">
        <v>3335</v>
      </c>
      <c r="T348" t="s">
        <v>3336</v>
      </c>
      <c r="U348" t="s">
        <v>3337</v>
      </c>
    </row>
    <row r="349" spans="1:21" x14ac:dyDescent="0.35">
      <c r="A349" t="s">
        <v>3338</v>
      </c>
      <c r="B349" t="s">
        <v>3339</v>
      </c>
      <c r="C349" t="s">
        <v>3340</v>
      </c>
      <c r="D349" t="str">
        <f>LEFT(C349, FIND("|",C349)-1)</f>
        <v>Electronics</v>
      </c>
      <c r="E349" t="str">
        <f t="shared" si="20"/>
        <v>Reliable (50+)</v>
      </c>
      <c r="F349" s="3">
        <v>599</v>
      </c>
      <c r="G349" s="3">
        <v>999</v>
      </c>
      <c r="H349" s="3" t="str">
        <f t="shared" si="21"/>
        <v>₹500-1500</v>
      </c>
      <c r="I349" s="4">
        <v>0.4</v>
      </c>
      <c r="J349" s="4" t="str">
        <f t="shared" si="22"/>
        <v>31-50%</v>
      </c>
      <c r="K349">
        <v>4.0999999999999996</v>
      </c>
      <c r="L349" s="3">
        <v>192590</v>
      </c>
      <c r="M349" s="3" t="str">
        <f t="shared" si="23"/>
        <v>High (10k+)</v>
      </c>
      <c r="N349" t="s">
        <v>3341</v>
      </c>
      <c r="O349" t="s">
        <v>3342</v>
      </c>
      <c r="P349" t="s">
        <v>3343</v>
      </c>
      <c r="Q349" t="s">
        <v>3344</v>
      </c>
      <c r="R349" t="s">
        <v>3345</v>
      </c>
      <c r="S349" t="s">
        <v>3346</v>
      </c>
      <c r="T349" t="s">
        <v>3347</v>
      </c>
      <c r="U349" t="s">
        <v>3348</v>
      </c>
    </row>
    <row r="350" spans="1:21" x14ac:dyDescent="0.35">
      <c r="A350" t="s">
        <v>3349</v>
      </c>
      <c r="B350" t="s">
        <v>3350</v>
      </c>
      <c r="C350" t="s">
        <v>3259</v>
      </c>
      <c r="D350" t="str">
        <f>LEFT(C350, FIND("|",C350)-1)</f>
        <v>Electronics</v>
      </c>
      <c r="E350" t="str">
        <f t="shared" si="20"/>
        <v>Reliable (50+)</v>
      </c>
      <c r="F350" s="3">
        <v>9499</v>
      </c>
      <c r="G350" s="3">
        <v>11999</v>
      </c>
      <c r="H350" s="3" t="str">
        <f t="shared" si="21"/>
        <v>₹1500+</v>
      </c>
      <c r="I350" s="4">
        <v>0.21</v>
      </c>
      <c r="J350" s="4" t="str">
        <f t="shared" si="22"/>
        <v>0-30%</v>
      </c>
      <c r="K350">
        <v>4.2</v>
      </c>
      <c r="L350" s="3">
        <v>284</v>
      </c>
      <c r="M350" s="3" t="str">
        <f t="shared" si="23"/>
        <v>Low (&lt;1k)</v>
      </c>
      <c r="N350" t="s">
        <v>3353</v>
      </c>
      <c r="O350" t="s">
        <v>3354</v>
      </c>
      <c r="P350" t="s">
        <v>3355</v>
      </c>
      <c r="Q350" t="s">
        <v>3356</v>
      </c>
      <c r="R350" t="s">
        <v>3357</v>
      </c>
      <c r="S350" t="s">
        <v>3358</v>
      </c>
      <c r="T350" t="s">
        <v>3359</v>
      </c>
      <c r="U350" t="s">
        <v>3360</v>
      </c>
    </row>
    <row r="351" spans="1:21" x14ac:dyDescent="0.35">
      <c r="A351" t="s">
        <v>3361</v>
      </c>
      <c r="B351" t="s">
        <v>3362</v>
      </c>
      <c r="C351" t="s">
        <v>3340</v>
      </c>
      <c r="D351" t="str">
        <f>LEFT(C351, FIND("|",C351)-1)</f>
        <v>Electronics</v>
      </c>
      <c r="E351" t="str">
        <f t="shared" si="20"/>
        <v>Reliable (50+)</v>
      </c>
      <c r="F351" s="3">
        <v>599</v>
      </c>
      <c r="G351" s="3">
        <v>2499</v>
      </c>
      <c r="H351" s="3" t="str">
        <f t="shared" si="21"/>
        <v>₹500-1500</v>
      </c>
      <c r="I351" s="4">
        <v>0.76</v>
      </c>
      <c r="J351" s="4" t="str">
        <f t="shared" si="22"/>
        <v>71%+</v>
      </c>
      <c r="K351">
        <v>3.9</v>
      </c>
      <c r="L351" s="3">
        <v>58162</v>
      </c>
      <c r="M351" s="3" t="str">
        <f t="shared" si="23"/>
        <v>High (10k+)</v>
      </c>
      <c r="N351" t="s">
        <v>3363</v>
      </c>
      <c r="O351" t="s">
        <v>3364</v>
      </c>
      <c r="P351" t="s">
        <v>3365</v>
      </c>
      <c r="Q351" t="s">
        <v>3366</v>
      </c>
      <c r="R351" t="s">
        <v>3367</v>
      </c>
      <c r="S351" t="s">
        <v>3368</v>
      </c>
      <c r="T351" t="s">
        <v>3369</v>
      </c>
      <c r="U351" t="s">
        <v>3370</v>
      </c>
    </row>
    <row r="352" spans="1:21" x14ac:dyDescent="0.35">
      <c r="A352" t="s">
        <v>3371</v>
      </c>
      <c r="B352" t="s">
        <v>3372</v>
      </c>
      <c r="C352" t="s">
        <v>3259</v>
      </c>
      <c r="D352" t="str">
        <f>LEFT(C352, FIND("|",C352)-1)</f>
        <v>Electronics</v>
      </c>
      <c r="E352" t="str">
        <f t="shared" si="20"/>
        <v>Reliable (50+)</v>
      </c>
      <c r="F352" s="3">
        <v>8999</v>
      </c>
      <c r="G352" s="3">
        <v>11999</v>
      </c>
      <c r="H352" s="3" t="str">
        <f t="shared" si="21"/>
        <v>₹1500+</v>
      </c>
      <c r="I352" s="4">
        <v>0.25</v>
      </c>
      <c r="J352" s="4" t="str">
        <f t="shared" si="22"/>
        <v>0-30%</v>
      </c>
      <c r="K352">
        <v>4</v>
      </c>
      <c r="L352" s="3">
        <v>12796</v>
      </c>
      <c r="M352" s="3" t="str">
        <f t="shared" si="23"/>
        <v>High (10k+)</v>
      </c>
      <c r="N352" t="s">
        <v>3373</v>
      </c>
      <c r="O352" t="s">
        <v>3374</v>
      </c>
      <c r="P352" t="s">
        <v>3375</v>
      </c>
      <c r="Q352" t="s">
        <v>3376</v>
      </c>
      <c r="R352" t="s">
        <v>3377</v>
      </c>
      <c r="S352" t="s">
        <v>3378</v>
      </c>
      <c r="T352" t="s">
        <v>3379</v>
      </c>
      <c r="U352" t="s">
        <v>3380</v>
      </c>
    </row>
    <row r="353" spans="1:21" x14ac:dyDescent="0.35">
      <c r="A353" t="s">
        <v>3381</v>
      </c>
      <c r="B353" t="s">
        <v>3382</v>
      </c>
      <c r="C353" t="s">
        <v>3383</v>
      </c>
      <c r="D353" t="str">
        <f>LEFT(C353, FIND("|",C353)-1)</f>
        <v>Electronics</v>
      </c>
      <c r="E353" t="str">
        <f t="shared" si="20"/>
        <v>Reliable (50+)</v>
      </c>
      <c r="F353" s="3">
        <v>349</v>
      </c>
      <c r="G353" s="3">
        <v>1299</v>
      </c>
      <c r="H353" s="3" t="str">
        <f t="shared" si="21"/>
        <v>₹200-500</v>
      </c>
      <c r="I353" s="4">
        <v>0.73</v>
      </c>
      <c r="J353" s="4" t="str">
        <f t="shared" si="22"/>
        <v>71%+</v>
      </c>
      <c r="K353">
        <v>4</v>
      </c>
      <c r="L353" s="3">
        <v>14282</v>
      </c>
      <c r="M353" s="3" t="str">
        <f t="shared" si="23"/>
        <v>High (10k+)</v>
      </c>
      <c r="N353" t="s">
        <v>3384</v>
      </c>
      <c r="O353" t="s">
        <v>3385</v>
      </c>
      <c r="P353" t="s">
        <v>3386</v>
      </c>
      <c r="Q353" t="s">
        <v>3387</v>
      </c>
      <c r="R353" t="s">
        <v>3388</v>
      </c>
      <c r="S353" t="s">
        <v>3389</v>
      </c>
      <c r="T353" t="s">
        <v>3390</v>
      </c>
      <c r="U353" t="s">
        <v>3391</v>
      </c>
    </row>
    <row r="354" spans="1:21" x14ac:dyDescent="0.35">
      <c r="A354" t="s">
        <v>3392</v>
      </c>
      <c r="B354" t="s">
        <v>3393</v>
      </c>
      <c r="C354" t="s">
        <v>3340</v>
      </c>
      <c r="D354" t="str">
        <f>LEFT(C354, FIND("|",C354)-1)</f>
        <v>Electronics</v>
      </c>
      <c r="E354" t="str">
        <f t="shared" si="20"/>
        <v>Reliable (50+)</v>
      </c>
      <c r="F354" s="3">
        <v>349</v>
      </c>
      <c r="G354" s="3">
        <v>999</v>
      </c>
      <c r="H354" s="3" t="str">
        <f t="shared" si="21"/>
        <v>₹200-500</v>
      </c>
      <c r="I354" s="4">
        <v>0.65</v>
      </c>
      <c r="J354" s="4" t="str">
        <f t="shared" si="22"/>
        <v>51-70%</v>
      </c>
      <c r="K354">
        <v>4.0999999999999996</v>
      </c>
      <c r="L354" s="3">
        <v>363713</v>
      </c>
      <c r="M354" s="3" t="str">
        <f t="shared" si="23"/>
        <v>High (10k+)</v>
      </c>
      <c r="N354" t="s">
        <v>3394</v>
      </c>
      <c r="O354" t="s">
        <v>3395</v>
      </c>
      <c r="P354" t="s">
        <v>3396</v>
      </c>
      <c r="Q354" t="s">
        <v>3397</v>
      </c>
      <c r="R354" t="s">
        <v>3398</v>
      </c>
      <c r="S354" t="s">
        <v>3399</v>
      </c>
      <c r="T354" t="s">
        <v>3400</v>
      </c>
      <c r="U354" t="s">
        <v>3401</v>
      </c>
    </row>
    <row r="355" spans="1:21" x14ac:dyDescent="0.35">
      <c r="A355" t="s">
        <v>3402</v>
      </c>
      <c r="B355" t="s">
        <v>3403</v>
      </c>
      <c r="C355" t="s">
        <v>3295</v>
      </c>
      <c r="D355" t="str">
        <f>LEFT(C355, FIND("|",C355)-1)</f>
        <v>Electronics</v>
      </c>
      <c r="E355" t="str">
        <f t="shared" si="20"/>
        <v>Reliable (50+)</v>
      </c>
      <c r="F355" s="3">
        <v>959</v>
      </c>
      <c r="G355" s="3">
        <v>1800</v>
      </c>
      <c r="H355" s="3" t="str">
        <f t="shared" si="21"/>
        <v>₹500-1500</v>
      </c>
      <c r="I355" s="4">
        <v>0.47</v>
      </c>
      <c r="J355" s="4" t="str">
        <f t="shared" si="22"/>
        <v>31-50%</v>
      </c>
      <c r="K355">
        <v>4.4000000000000004</v>
      </c>
      <c r="L355" s="3">
        <v>67259</v>
      </c>
      <c r="M355" s="3" t="str">
        <f t="shared" si="23"/>
        <v>High (10k+)</v>
      </c>
      <c r="N355" t="s">
        <v>3297</v>
      </c>
      <c r="O355" t="s">
        <v>3298</v>
      </c>
      <c r="P355" t="s">
        <v>3299</v>
      </c>
      <c r="Q355" t="s">
        <v>3300</v>
      </c>
      <c r="R355" t="s">
        <v>3301</v>
      </c>
      <c r="S355" t="s">
        <v>3302</v>
      </c>
      <c r="T355" t="s">
        <v>3406</v>
      </c>
      <c r="U355" t="s">
        <v>3407</v>
      </c>
    </row>
    <row r="356" spans="1:21" x14ac:dyDescent="0.35">
      <c r="A356" t="s">
        <v>3408</v>
      </c>
      <c r="B356" t="s">
        <v>3409</v>
      </c>
      <c r="C356" t="s">
        <v>3259</v>
      </c>
      <c r="D356" t="str">
        <f>LEFT(C356, FIND("|",C356)-1)</f>
        <v>Electronics</v>
      </c>
      <c r="E356" t="str">
        <f t="shared" si="20"/>
        <v>Reliable (50+)</v>
      </c>
      <c r="F356" s="3">
        <v>9499</v>
      </c>
      <c r="G356" s="3">
        <v>11999</v>
      </c>
      <c r="H356" s="3" t="str">
        <f t="shared" si="21"/>
        <v>₹1500+</v>
      </c>
      <c r="I356" s="4">
        <v>0.21</v>
      </c>
      <c r="J356" s="4" t="str">
        <f t="shared" si="22"/>
        <v>0-30%</v>
      </c>
      <c r="K356">
        <v>4.2</v>
      </c>
      <c r="L356" s="3">
        <v>284</v>
      </c>
      <c r="M356" s="3" t="str">
        <f t="shared" si="23"/>
        <v>Low (&lt;1k)</v>
      </c>
      <c r="N356" t="s">
        <v>3353</v>
      </c>
      <c r="O356" t="s">
        <v>3354</v>
      </c>
      <c r="P356" t="s">
        <v>3355</v>
      </c>
      <c r="Q356" t="s">
        <v>3356</v>
      </c>
      <c r="R356" t="s">
        <v>3357</v>
      </c>
      <c r="S356" t="s">
        <v>3358</v>
      </c>
      <c r="T356" t="s">
        <v>3410</v>
      </c>
      <c r="U356" t="s">
        <v>3411</v>
      </c>
    </row>
    <row r="357" spans="1:21" x14ac:dyDescent="0.35">
      <c r="A357" t="s">
        <v>3412</v>
      </c>
      <c r="B357" t="s">
        <v>3413</v>
      </c>
      <c r="C357" t="s">
        <v>3247</v>
      </c>
      <c r="D357" t="str">
        <f>LEFT(C357, FIND("|",C357)-1)</f>
        <v>Electronics</v>
      </c>
      <c r="E357" t="str">
        <f t="shared" si="20"/>
        <v>Reliable (50+)</v>
      </c>
      <c r="F357" s="3">
        <v>1499</v>
      </c>
      <c r="G357" s="3">
        <v>2499</v>
      </c>
      <c r="H357" s="3" t="str">
        <f t="shared" si="21"/>
        <v>₹500-1500</v>
      </c>
      <c r="I357" s="4">
        <v>0.4</v>
      </c>
      <c r="J357" s="4" t="str">
        <f t="shared" si="22"/>
        <v>31-50%</v>
      </c>
      <c r="K357">
        <v>4.3</v>
      </c>
      <c r="L357" s="3">
        <v>15970</v>
      </c>
      <c r="M357" s="3" t="str">
        <f t="shared" si="23"/>
        <v>High (10k+)</v>
      </c>
      <c r="N357" t="s">
        <v>3414</v>
      </c>
      <c r="O357" t="s">
        <v>3415</v>
      </c>
      <c r="P357" t="s">
        <v>3416</v>
      </c>
      <c r="Q357" t="s">
        <v>3417</v>
      </c>
      <c r="R357" t="s">
        <v>3418</v>
      </c>
      <c r="S357" t="s">
        <v>3419</v>
      </c>
      <c r="T357" t="s">
        <v>3420</v>
      </c>
      <c r="U357" t="s">
        <v>3421</v>
      </c>
    </row>
    <row r="358" spans="1:21" x14ac:dyDescent="0.35">
      <c r="A358" t="s">
        <v>3422</v>
      </c>
      <c r="B358" t="s">
        <v>3423</v>
      </c>
      <c r="C358" t="s">
        <v>3247</v>
      </c>
      <c r="D358" t="str">
        <f>LEFT(C358, FIND("|",C358)-1)</f>
        <v>Electronics</v>
      </c>
      <c r="E358" t="str">
        <f t="shared" si="20"/>
        <v>Reliable (50+)</v>
      </c>
      <c r="F358" s="3">
        <v>1149</v>
      </c>
      <c r="G358" s="3">
        <v>2199</v>
      </c>
      <c r="H358" s="3" t="str">
        <f t="shared" si="21"/>
        <v>₹500-1500</v>
      </c>
      <c r="I358" s="4">
        <v>0.48</v>
      </c>
      <c r="J358" s="4" t="str">
        <f t="shared" si="22"/>
        <v>31-50%</v>
      </c>
      <c r="K358">
        <v>4.3</v>
      </c>
      <c r="L358" s="3">
        <v>178912</v>
      </c>
      <c r="M358" s="3" t="str">
        <f t="shared" si="23"/>
        <v>High (10k+)</v>
      </c>
      <c r="N358" t="s">
        <v>3425</v>
      </c>
      <c r="O358" t="s">
        <v>3250</v>
      </c>
      <c r="P358" t="s">
        <v>3251</v>
      </c>
      <c r="Q358" t="s">
        <v>3252</v>
      </c>
      <c r="R358" t="s">
        <v>3253</v>
      </c>
      <c r="S358" t="s">
        <v>3254</v>
      </c>
      <c r="T358" t="s">
        <v>3426</v>
      </c>
      <c r="U358" t="s">
        <v>3427</v>
      </c>
    </row>
    <row r="359" spans="1:21" x14ac:dyDescent="0.35">
      <c r="A359" t="s">
        <v>3428</v>
      </c>
      <c r="B359" t="s">
        <v>3429</v>
      </c>
      <c r="C359" t="s">
        <v>3430</v>
      </c>
      <c r="D359" t="str">
        <f>LEFT(C359, FIND("|",C359)-1)</f>
        <v>Electronics</v>
      </c>
      <c r="E359" t="str">
        <f t="shared" si="20"/>
        <v>Reliable (50+)</v>
      </c>
      <c r="F359" s="3">
        <v>349</v>
      </c>
      <c r="G359" s="3">
        <v>999</v>
      </c>
      <c r="H359" s="3" t="str">
        <f t="shared" si="21"/>
        <v>₹200-500</v>
      </c>
      <c r="I359" s="4">
        <v>0.65</v>
      </c>
      <c r="J359" s="4" t="str">
        <f t="shared" si="22"/>
        <v>51-70%</v>
      </c>
      <c r="K359">
        <v>3.9</v>
      </c>
      <c r="L359" s="3">
        <v>46399</v>
      </c>
      <c r="M359" s="3" t="str">
        <f t="shared" si="23"/>
        <v>High (10k+)</v>
      </c>
      <c r="N359" t="s">
        <v>3431</v>
      </c>
      <c r="O359" t="s">
        <v>3432</v>
      </c>
      <c r="P359" t="s">
        <v>3433</v>
      </c>
      <c r="Q359" t="s">
        <v>3434</v>
      </c>
      <c r="R359" t="s">
        <v>3435</v>
      </c>
      <c r="S359" t="s">
        <v>3436</v>
      </c>
      <c r="T359" t="s">
        <v>3437</v>
      </c>
      <c r="U359" t="s">
        <v>3438</v>
      </c>
    </row>
    <row r="360" spans="1:21" x14ac:dyDescent="0.35">
      <c r="A360" t="s">
        <v>3439</v>
      </c>
      <c r="B360" t="s">
        <v>3440</v>
      </c>
      <c r="C360" t="s">
        <v>3441</v>
      </c>
      <c r="D360" t="str">
        <f>LEFT(C360, FIND("|",C360)-1)</f>
        <v>Electronics</v>
      </c>
      <c r="E360" t="str">
        <f t="shared" si="20"/>
        <v>Reliable (50+)</v>
      </c>
      <c r="F360" s="3">
        <v>1219</v>
      </c>
      <c r="G360" s="3">
        <v>1699</v>
      </c>
      <c r="H360" s="3" t="str">
        <f t="shared" si="21"/>
        <v>₹500-1500</v>
      </c>
      <c r="I360" s="4">
        <v>0.28000000000000003</v>
      </c>
      <c r="J360" s="4" t="str">
        <f t="shared" si="22"/>
        <v>0-30%</v>
      </c>
      <c r="K360">
        <v>4.4000000000000004</v>
      </c>
      <c r="L360" s="3">
        <v>8891</v>
      </c>
      <c r="M360" s="3" t="str">
        <f t="shared" si="23"/>
        <v>Medium (1k-10k)</v>
      </c>
      <c r="N360" t="s">
        <v>3443</v>
      </c>
      <c r="O360" t="s">
        <v>3444</v>
      </c>
      <c r="P360" t="s">
        <v>3445</v>
      </c>
      <c r="Q360" t="s">
        <v>3446</v>
      </c>
      <c r="R360" t="s">
        <v>3447</v>
      </c>
      <c r="S360" t="s">
        <v>3448</v>
      </c>
      <c r="T360" t="s">
        <v>3449</v>
      </c>
      <c r="U360" t="s">
        <v>3450</v>
      </c>
    </row>
    <row r="361" spans="1:21" x14ac:dyDescent="0.35">
      <c r="A361" t="s">
        <v>3451</v>
      </c>
      <c r="B361" t="s">
        <v>3452</v>
      </c>
      <c r="C361" t="s">
        <v>3214</v>
      </c>
      <c r="D361" t="str">
        <f>LEFT(C361, FIND("|",C361)-1)</f>
        <v>Electronics</v>
      </c>
      <c r="E361" t="str">
        <f t="shared" si="20"/>
        <v>Reliable (50+)</v>
      </c>
      <c r="F361" s="3">
        <v>1599</v>
      </c>
      <c r="G361" s="3">
        <v>3999</v>
      </c>
      <c r="H361" s="3" t="str">
        <f t="shared" si="21"/>
        <v>₹1500+</v>
      </c>
      <c r="I361" s="4">
        <v>0.6</v>
      </c>
      <c r="J361" s="4" t="str">
        <f t="shared" si="22"/>
        <v>51-70%</v>
      </c>
      <c r="K361">
        <v>4</v>
      </c>
      <c r="L361" s="3">
        <v>30254</v>
      </c>
      <c r="M361" s="3" t="str">
        <f t="shared" si="23"/>
        <v>High (10k+)</v>
      </c>
      <c r="N361" t="s">
        <v>3453</v>
      </c>
      <c r="O361" t="s">
        <v>3454</v>
      </c>
      <c r="P361" t="s">
        <v>3455</v>
      </c>
      <c r="Q361" t="s">
        <v>3456</v>
      </c>
      <c r="R361" t="s">
        <v>3457</v>
      </c>
      <c r="S361" t="s">
        <v>3458</v>
      </c>
      <c r="T361" t="s">
        <v>3459</v>
      </c>
      <c r="U361" t="s">
        <v>3460</v>
      </c>
    </row>
    <row r="362" spans="1:21" x14ac:dyDescent="0.35">
      <c r="A362" t="s">
        <v>3461</v>
      </c>
      <c r="B362" t="s">
        <v>3462</v>
      </c>
      <c r="C362" t="s">
        <v>3214</v>
      </c>
      <c r="D362" t="str">
        <f>LEFT(C362, FIND("|",C362)-1)</f>
        <v>Electronics</v>
      </c>
      <c r="E362" t="str">
        <f t="shared" si="20"/>
        <v>Reliable (50+)</v>
      </c>
      <c r="F362" s="3">
        <v>1499</v>
      </c>
      <c r="G362" s="3">
        <v>7999</v>
      </c>
      <c r="H362" s="3" t="str">
        <f t="shared" si="21"/>
        <v>₹500-1500</v>
      </c>
      <c r="I362" s="4">
        <v>0.81</v>
      </c>
      <c r="J362" s="4" t="str">
        <f t="shared" si="22"/>
        <v>71%+</v>
      </c>
      <c r="K362">
        <v>4.2</v>
      </c>
      <c r="L362" s="3">
        <v>22636</v>
      </c>
      <c r="M362" s="3" t="str">
        <f t="shared" si="23"/>
        <v>High (10k+)</v>
      </c>
      <c r="N362" t="s">
        <v>3463</v>
      </c>
      <c r="O362" t="s">
        <v>3464</v>
      </c>
      <c r="P362" t="s">
        <v>3465</v>
      </c>
      <c r="Q362" t="s">
        <v>3466</v>
      </c>
      <c r="R362" t="s">
        <v>3467</v>
      </c>
      <c r="S362" t="s">
        <v>3468</v>
      </c>
      <c r="T362" t="s">
        <v>3469</v>
      </c>
      <c r="U362" t="s">
        <v>3470</v>
      </c>
    </row>
    <row r="363" spans="1:21" x14ac:dyDescent="0.35">
      <c r="A363" t="s">
        <v>3471</v>
      </c>
      <c r="B363" t="s">
        <v>3472</v>
      </c>
      <c r="C363" t="s">
        <v>3259</v>
      </c>
      <c r="D363" t="str">
        <f>LEFT(C363, FIND("|",C363)-1)</f>
        <v>Electronics</v>
      </c>
      <c r="E363" t="str">
        <f t="shared" si="20"/>
        <v>Reliable (50+)</v>
      </c>
      <c r="F363" s="3">
        <v>18499</v>
      </c>
      <c r="G363" s="3">
        <v>25999</v>
      </c>
      <c r="H363" s="3" t="str">
        <f t="shared" si="21"/>
        <v>₹1500+</v>
      </c>
      <c r="I363" s="4">
        <v>0.28999999999999998</v>
      </c>
      <c r="J363" s="4" t="str">
        <f t="shared" si="22"/>
        <v>0-30%</v>
      </c>
      <c r="K363">
        <v>4.0999999999999996</v>
      </c>
      <c r="L363" s="3">
        <v>22318</v>
      </c>
      <c r="M363" s="3" t="str">
        <f t="shared" si="23"/>
        <v>High (10k+)</v>
      </c>
      <c r="N363" t="s">
        <v>3474</v>
      </c>
      <c r="O363" t="s">
        <v>3475</v>
      </c>
      <c r="P363" t="s">
        <v>3476</v>
      </c>
      <c r="Q363" t="s">
        <v>3477</v>
      </c>
      <c r="R363" t="s">
        <v>3478</v>
      </c>
      <c r="S363" t="s">
        <v>3479</v>
      </c>
      <c r="T363" t="s">
        <v>3480</v>
      </c>
      <c r="U363" t="s">
        <v>3481</v>
      </c>
    </row>
    <row r="364" spans="1:21" x14ac:dyDescent="0.35">
      <c r="A364" t="s">
        <v>3482</v>
      </c>
      <c r="B364" t="s">
        <v>3483</v>
      </c>
      <c r="C364" t="s">
        <v>3295</v>
      </c>
      <c r="D364" t="str">
        <f>LEFT(C364, FIND("|",C364)-1)</f>
        <v>Electronics</v>
      </c>
      <c r="E364" t="str">
        <f t="shared" si="20"/>
        <v>Reliable (50+)</v>
      </c>
      <c r="F364" s="3">
        <v>369</v>
      </c>
      <c r="G364" s="3">
        <v>700</v>
      </c>
      <c r="H364" s="3" t="str">
        <f t="shared" si="21"/>
        <v>₹200-500</v>
      </c>
      <c r="I364" s="4">
        <v>0.47</v>
      </c>
      <c r="J364" s="4" t="str">
        <f t="shared" si="22"/>
        <v>31-50%</v>
      </c>
      <c r="K364">
        <v>4.4000000000000004</v>
      </c>
      <c r="L364" s="3">
        <v>67259</v>
      </c>
      <c r="M364" s="3" t="str">
        <f t="shared" si="23"/>
        <v>High (10k+)</v>
      </c>
      <c r="N364" t="s">
        <v>3485</v>
      </c>
      <c r="O364" t="s">
        <v>3298</v>
      </c>
      <c r="P364" t="s">
        <v>3299</v>
      </c>
      <c r="Q364" t="s">
        <v>3300</v>
      </c>
      <c r="R364" t="s">
        <v>3301</v>
      </c>
      <c r="S364" t="s">
        <v>3302</v>
      </c>
      <c r="T364" t="s">
        <v>3486</v>
      </c>
      <c r="U364" t="s">
        <v>3487</v>
      </c>
    </row>
    <row r="365" spans="1:21" x14ac:dyDescent="0.35">
      <c r="A365" t="s">
        <v>3488</v>
      </c>
      <c r="B365" t="s">
        <v>3489</v>
      </c>
      <c r="C365" t="s">
        <v>3259</v>
      </c>
      <c r="D365" t="str">
        <f>LEFT(C365, FIND("|",C365)-1)</f>
        <v>Electronics</v>
      </c>
      <c r="E365" t="str">
        <f t="shared" si="20"/>
        <v>Reliable (50+)</v>
      </c>
      <c r="F365" s="3">
        <v>12999</v>
      </c>
      <c r="G365" s="3">
        <v>17999</v>
      </c>
      <c r="H365" s="3" t="str">
        <f t="shared" si="21"/>
        <v>₹1500+</v>
      </c>
      <c r="I365" s="4">
        <v>0.28000000000000003</v>
      </c>
      <c r="J365" s="4" t="str">
        <f t="shared" si="22"/>
        <v>0-30%</v>
      </c>
      <c r="K365">
        <v>4.0999999999999996</v>
      </c>
      <c r="L365" s="3">
        <v>18998</v>
      </c>
      <c r="M365" s="3" t="str">
        <f t="shared" si="23"/>
        <v>High (10k+)</v>
      </c>
      <c r="N365" t="s">
        <v>3491</v>
      </c>
      <c r="O365" t="s">
        <v>3492</v>
      </c>
      <c r="P365" t="s">
        <v>3493</v>
      </c>
      <c r="Q365" t="s">
        <v>3494</v>
      </c>
      <c r="R365" t="s">
        <v>3495</v>
      </c>
      <c r="S365" t="s">
        <v>3496</v>
      </c>
      <c r="T365" t="s">
        <v>3497</v>
      </c>
      <c r="U365" t="s">
        <v>3498</v>
      </c>
    </row>
    <row r="366" spans="1:21" x14ac:dyDescent="0.35">
      <c r="A366" t="s">
        <v>3499</v>
      </c>
      <c r="B366" t="s">
        <v>3213</v>
      </c>
      <c r="C366" t="s">
        <v>3214</v>
      </c>
      <c r="D366" t="str">
        <f>LEFT(C366, FIND("|",C366)-1)</f>
        <v>Electronics</v>
      </c>
      <c r="E366" t="str">
        <f t="shared" si="20"/>
        <v>Reliable (50+)</v>
      </c>
      <c r="F366" s="3">
        <v>1799</v>
      </c>
      <c r="G366" s="3">
        <v>19999</v>
      </c>
      <c r="H366" s="3" t="str">
        <f t="shared" si="21"/>
        <v>₹1500+</v>
      </c>
      <c r="I366" s="4">
        <v>0.91</v>
      </c>
      <c r="J366" s="4" t="str">
        <f t="shared" si="22"/>
        <v>71%+</v>
      </c>
      <c r="K366">
        <v>4.2</v>
      </c>
      <c r="L366" s="3">
        <v>13937</v>
      </c>
      <c r="M366" s="3" t="str">
        <f t="shared" si="23"/>
        <v>High (10k+)</v>
      </c>
      <c r="N366" t="s">
        <v>3500</v>
      </c>
      <c r="O366" t="s">
        <v>3216</v>
      </c>
      <c r="P366" t="s">
        <v>3217</v>
      </c>
      <c r="Q366" t="s">
        <v>3218</v>
      </c>
      <c r="R366" t="s">
        <v>3219</v>
      </c>
      <c r="S366" t="s">
        <v>3220</v>
      </c>
      <c r="T366" t="s">
        <v>3501</v>
      </c>
      <c r="U366" t="s">
        <v>3502</v>
      </c>
    </row>
    <row r="367" spans="1:21" x14ac:dyDescent="0.35">
      <c r="A367" t="s">
        <v>3503</v>
      </c>
      <c r="B367" t="s">
        <v>3504</v>
      </c>
      <c r="C367" t="s">
        <v>3214</v>
      </c>
      <c r="D367" t="str">
        <f>LEFT(C367, FIND("|",C367)-1)</f>
        <v>Electronics</v>
      </c>
      <c r="E367" t="str">
        <f t="shared" si="20"/>
        <v>Reliable (50+)</v>
      </c>
      <c r="F367" s="3">
        <v>2199</v>
      </c>
      <c r="G367" s="3">
        <v>9999</v>
      </c>
      <c r="H367" s="3" t="str">
        <f t="shared" si="21"/>
        <v>₹1500+</v>
      </c>
      <c r="I367" s="4">
        <v>0.78</v>
      </c>
      <c r="J367" s="4" t="str">
        <f t="shared" si="22"/>
        <v>71%+</v>
      </c>
      <c r="K367">
        <v>4.2</v>
      </c>
      <c r="L367" s="3">
        <v>29471</v>
      </c>
      <c r="M367" s="3" t="str">
        <f t="shared" si="23"/>
        <v>High (10k+)</v>
      </c>
      <c r="N367" t="s">
        <v>3505</v>
      </c>
      <c r="O367" t="s">
        <v>3506</v>
      </c>
      <c r="P367" t="s">
        <v>3507</v>
      </c>
      <c r="Q367" t="s">
        <v>3508</v>
      </c>
      <c r="R367" t="s">
        <v>3509</v>
      </c>
      <c r="S367" t="s">
        <v>3510</v>
      </c>
      <c r="T367" t="s">
        <v>3511</v>
      </c>
      <c r="U367" t="s">
        <v>3512</v>
      </c>
    </row>
    <row r="368" spans="1:21" x14ac:dyDescent="0.35">
      <c r="A368" t="s">
        <v>3513</v>
      </c>
      <c r="B368" t="s">
        <v>3514</v>
      </c>
      <c r="C368" t="s">
        <v>3259</v>
      </c>
      <c r="D368" t="str">
        <f>LEFT(C368, FIND("|",C368)-1)</f>
        <v>Electronics</v>
      </c>
      <c r="E368" t="str">
        <f t="shared" si="20"/>
        <v>Reliable (50+)</v>
      </c>
      <c r="F368" s="3">
        <v>16999</v>
      </c>
      <c r="G368" s="3">
        <v>24999</v>
      </c>
      <c r="H368" s="3" t="str">
        <f t="shared" si="21"/>
        <v>₹1500+</v>
      </c>
      <c r="I368" s="4">
        <v>0.32</v>
      </c>
      <c r="J368" s="4" t="str">
        <f t="shared" si="22"/>
        <v>31-50%</v>
      </c>
      <c r="K368">
        <v>4.0999999999999996</v>
      </c>
      <c r="L368" s="3">
        <v>22318</v>
      </c>
      <c r="M368" s="3" t="str">
        <f t="shared" si="23"/>
        <v>High (10k+)</v>
      </c>
      <c r="N368" t="s">
        <v>3515</v>
      </c>
      <c r="O368" t="s">
        <v>3475</v>
      </c>
      <c r="P368" t="s">
        <v>3476</v>
      </c>
      <c r="Q368" t="s">
        <v>3477</v>
      </c>
      <c r="R368" t="s">
        <v>3478</v>
      </c>
      <c r="S368" t="s">
        <v>3479</v>
      </c>
      <c r="T368" t="s">
        <v>3516</v>
      </c>
      <c r="U368" t="s">
        <v>3517</v>
      </c>
    </row>
    <row r="369" spans="1:21" x14ac:dyDescent="0.35">
      <c r="A369" t="s">
        <v>3518</v>
      </c>
      <c r="B369" t="s">
        <v>3519</v>
      </c>
      <c r="C369" t="s">
        <v>3259</v>
      </c>
      <c r="D369" t="str">
        <f>LEFT(C369, FIND("|",C369)-1)</f>
        <v>Electronics</v>
      </c>
      <c r="E369" t="str">
        <f t="shared" si="20"/>
        <v>Reliable (50+)</v>
      </c>
      <c r="F369" s="3">
        <v>16499</v>
      </c>
      <c r="G369" s="3">
        <v>20999</v>
      </c>
      <c r="H369" s="3" t="str">
        <f t="shared" si="21"/>
        <v>₹1500+</v>
      </c>
      <c r="I369" s="4">
        <v>0.21</v>
      </c>
      <c r="J369" s="4" t="str">
        <f t="shared" si="22"/>
        <v>0-30%</v>
      </c>
      <c r="K369">
        <v>4</v>
      </c>
      <c r="L369" s="3">
        <v>21350</v>
      </c>
      <c r="M369" s="3" t="str">
        <f t="shared" si="23"/>
        <v>High (10k+)</v>
      </c>
      <c r="N369" t="s">
        <v>3522</v>
      </c>
      <c r="O369" t="s">
        <v>3523</v>
      </c>
      <c r="P369" t="s">
        <v>3524</v>
      </c>
      <c r="Q369" t="s">
        <v>3525</v>
      </c>
      <c r="R369" t="s">
        <v>3526</v>
      </c>
      <c r="S369" t="s">
        <v>3527</v>
      </c>
      <c r="T369" t="s">
        <v>3528</v>
      </c>
      <c r="U369" t="s">
        <v>3529</v>
      </c>
    </row>
    <row r="370" spans="1:21" x14ac:dyDescent="0.35">
      <c r="A370" t="s">
        <v>3530</v>
      </c>
      <c r="B370" t="s">
        <v>3213</v>
      </c>
      <c r="C370" t="s">
        <v>3214</v>
      </c>
      <c r="D370" t="str">
        <f>LEFT(C370, FIND("|",C370)-1)</f>
        <v>Electronics</v>
      </c>
      <c r="E370" t="str">
        <f t="shared" si="20"/>
        <v>Reliable (50+)</v>
      </c>
      <c r="F370" s="3">
        <v>1799</v>
      </c>
      <c r="G370" s="3">
        <v>19999</v>
      </c>
      <c r="H370" s="3" t="str">
        <f t="shared" si="21"/>
        <v>₹1500+</v>
      </c>
      <c r="I370" s="4">
        <v>0.91</v>
      </c>
      <c r="J370" s="4" t="str">
        <f t="shared" si="22"/>
        <v>71%+</v>
      </c>
      <c r="K370">
        <v>4.2</v>
      </c>
      <c r="L370" s="3">
        <v>13937</v>
      </c>
      <c r="M370" s="3" t="str">
        <f t="shared" si="23"/>
        <v>High (10k+)</v>
      </c>
      <c r="N370" t="s">
        <v>3500</v>
      </c>
      <c r="O370" t="s">
        <v>3216</v>
      </c>
      <c r="P370" t="s">
        <v>3217</v>
      </c>
      <c r="Q370" t="s">
        <v>3218</v>
      </c>
      <c r="R370" t="s">
        <v>3219</v>
      </c>
      <c r="S370" t="s">
        <v>3220</v>
      </c>
      <c r="T370" t="s">
        <v>3531</v>
      </c>
      <c r="U370" t="s">
        <v>3532</v>
      </c>
    </row>
    <row r="371" spans="1:21" x14ac:dyDescent="0.35">
      <c r="A371" t="s">
        <v>16</v>
      </c>
      <c r="B371" t="s">
        <v>17</v>
      </c>
      <c r="C371" t="s">
        <v>18</v>
      </c>
      <c r="D371" t="str">
        <f>LEFT(C371, FIND("|",C371)-1)</f>
        <v>Computers&amp;Accessories</v>
      </c>
      <c r="E371" t="str">
        <f t="shared" si="20"/>
        <v>Reliable (50+)</v>
      </c>
      <c r="F371" s="3">
        <v>399</v>
      </c>
      <c r="G371" s="3">
        <v>1099</v>
      </c>
      <c r="H371" s="3" t="str">
        <f t="shared" si="21"/>
        <v>₹200-500</v>
      </c>
      <c r="I371" s="4">
        <v>0.64</v>
      </c>
      <c r="J371" s="4" t="str">
        <f t="shared" si="22"/>
        <v>51-70%</v>
      </c>
      <c r="K371">
        <v>4.2</v>
      </c>
      <c r="L371" s="3">
        <v>24270</v>
      </c>
      <c r="M371" s="3" t="str">
        <f t="shared" si="23"/>
        <v>High (10k+)</v>
      </c>
      <c r="N371" t="s">
        <v>21</v>
      </c>
      <c r="O371" t="s">
        <v>22</v>
      </c>
      <c r="P371" t="s">
        <v>23</v>
      </c>
      <c r="Q371" t="s">
        <v>24</v>
      </c>
      <c r="R371" t="s">
        <v>25</v>
      </c>
      <c r="S371" t="s">
        <v>926</v>
      </c>
      <c r="T371" t="s">
        <v>3533</v>
      </c>
      <c r="U371" t="s">
        <v>3534</v>
      </c>
    </row>
    <row r="372" spans="1:21" x14ac:dyDescent="0.35">
      <c r="A372" t="s">
        <v>3535</v>
      </c>
      <c r="B372" t="s">
        <v>3536</v>
      </c>
      <c r="C372" t="s">
        <v>3259</v>
      </c>
      <c r="D372" t="str">
        <f>LEFT(C372, FIND("|",C372)-1)</f>
        <v>Electronics</v>
      </c>
      <c r="E372" t="str">
        <f t="shared" si="20"/>
        <v>Reliable (50+)</v>
      </c>
      <c r="F372" s="3">
        <v>8499</v>
      </c>
      <c r="G372" s="3">
        <v>10999</v>
      </c>
      <c r="H372" s="3" t="str">
        <f t="shared" si="21"/>
        <v>₹1500+</v>
      </c>
      <c r="I372" s="4">
        <v>0.23</v>
      </c>
      <c r="J372" s="4" t="str">
        <f t="shared" si="22"/>
        <v>0-30%</v>
      </c>
      <c r="K372">
        <v>4.0999999999999996</v>
      </c>
      <c r="L372" s="3">
        <v>313836</v>
      </c>
      <c r="M372" s="3" t="str">
        <f t="shared" si="23"/>
        <v>High (10k+)</v>
      </c>
      <c r="N372" t="s">
        <v>3538</v>
      </c>
      <c r="O372" t="s">
        <v>3539</v>
      </c>
      <c r="P372" t="s">
        <v>3540</v>
      </c>
      <c r="Q372" t="s">
        <v>3541</v>
      </c>
      <c r="R372" t="s">
        <v>3542</v>
      </c>
      <c r="S372" t="s">
        <v>3543</v>
      </c>
      <c r="T372" t="s">
        <v>3544</v>
      </c>
      <c r="U372" t="s">
        <v>3545</v>
      </c>
    </row>
    <row r="373" spans="1:21" x14ac:dyDescent="0.35">
      <c r="A373" t="s">
        <v>3546</v>
      </c>
      <c r="B373" t="s">
        <v>3547</v>
      </c>
      <c r="C373" t="s">
        <v>3259</v>
      </c>
      <c r="D373" t="str">
        <f>LEFT(C373, FIND("|",C373)-1)</f>
        <v>Electronics</v>
      </c>
      <c r="E373" t="str">
        <f t="shared" si="20"/>
        <v>Reliable (50+)</v>
      </c>
      <c r="F373" s="3">
        <v>6499</v>
      </c>
      <c r="G373" s="3">
        <v>8499</v>
      </c>
      <c r="H373" s="3" t="str">
        <f t="shared" si="21"/>
        <v>₹1500+</v>
      </c>
      <c r="I373" s="4">
        <v>0.24</v>
      </c>
      <c r="J373" s="4" t="str">
        <f t="shared" si="22"/>
        <v>0-30%</v>
      </c>
      <c r="K373">
        <v>4.0999999999999996</v>
      </c>
      <c r="L373" s="3">
        <v>313836</v>
      </c>
      <c r="M373" s="3" t="str">
        <f t="shared" si="23"/>
        <v>High (10k+)</v>
      </c>
      <c r="N373" t="s">
        <v>3548</v>
      </c>
      <c r="O373" t="s">
        <v>3539</v>
      </c>
      <c r="P373" t="s">
        <v>3540</v>
      </c>
      <c r="Q373" t="s">
        <v>3541</v>
      </c>
      <c r="R373" t="s">
        <v>3542</v>
      </c>
      <c r="S373" t="s">
        <v>3543</v>
      </c>
      <c r="T373" t="s">
        <v>3549</v>
      </c>
      <c r="U373" t="s">
        <v>3550</v>
      </c>
    </row>
    <row r="374" spans="1:21" x14ac:dyDescent="0.35">
      <c r="A374" t="s">
        <v>3551</v>
      </c>
      <c r="B374" t="s">
        <v>3213</v>
      </c>
      <c r="C374" t="s">
        <v>3214</v>
      </c>
      <c r="D374" t="str">
        <f>LEFT(C374, FIND("|",C374)-1)</f>
        <v>Electronics</v>
      </c>
      <c r="E374" t="str">
        <f t="shared" si="20"/>
        <v>Reliable (50+)</v>
      </c>
      <c r="F374" s="3">
        <v>1799</v>
      </c>
      <c r="G374" s="3">
        <v>19999</v>
      </c>
      <c r="H374" s="3" t="str">
        <f t="shared" si="21"/>
        <v>₹1500+</v>
      </c>
      <c r="I374" s="4">
        <v>0.91</v>
      </c>
      <c r="J374" s="4" t="str">
        <f t="shared" si="22"/>
        <v>71%+</v>
      </c>
      <c r="K374">
        <v>4.2</v>
      </c>
      <c r="L374" s="3">
        <v>13937</v>
      </c>
      <c r="M374" s="3" t="str">
        <f t="shared" si="23"/>
        <v>High (10k+)</v>
      </c>
      <c r="N374" t="s">
        <v>3552</v>
      </c>
      <c r="O374" t="s">
        <v>3216</v>
      </c>
      <c r="P374" t="s">
        <v>3217</v>
      </c>
      <c r="Q374" t="s">
        <v>3218</v>
      </c>
      <c r="R374" t="s">
        <v>3219</v>
      </c>
      <c r="S374" t="s">
        <v>3220</v>
      </c>
      <c r="T374" t="s">
        <v>3553</v>
      </c>
      <c r="U374" t="s">
        <v>3554</v>
      </c>
    </row>
    <row r="375" spans="1:21" x14ac:dyDescent="0.35">
      <c r="A375" t="s">
        <v>3555</v>
      </c>
      <c r="B375" t="s">
        <v>3556</v>
      </c>
      <c r="C375" t="s">
        <v>3259</v>
      </c>
      <c r="D375" t="str">
        <f>LEFT(C375, FIND("|",C375)-1)</f>
        <v>Electronics</v>
      </c>
      <c r="E375" t="str">
        <f t="shared" si="20"/>
        <v>Reliable (50+)</v>
      </c>
      <c r="F375" s="3">
        <v>8999</v>
      </c>
      <c r="G375" s="3">
        <v>11999</v>
      </c>
      <c r="H375" s="3" t="str">
        <f t="shared" si="21"/>
        <v>₹1500+</v>
      </c>
      <c r="I375" s="4">
        <v>0.25</v>
      </c>
      <c r="J375" s="4" t="str">
        <f t="shared" si="22"/>
        <v>0-30%</v>
      </c>
      <c r="K375">
        <v>4</v>
      </c>
      <c r="L375" s="3">
        <v>12796</v>
      </c>
      <c r="M375" s="3" t="str">
        <f t="shared" si="23"/>
        <v>High (10k+)</v>
      </c>
      <c r="N375" t="s">
        <v>3373</v>
      </c>
      <c r="O375" t="s">
        <v>3374</v>
      </c>
      <c r="P375" t="s">
        <v>3375</v>
      </c>
      <c r="Q375" t="s">
        <v>3376</v>
      </c>
      <c r="R375" t="s">
        <v>3377</v>
      </c>
      <c r="S375" t="s">
        <v>3378</v>
      </c>
      <c r="T375" t="s">
        <v>3557</v>
      </c>
      <c r="U375" t="s">
        <v>3558</v>
      </c>
    </row>
    <row r="376" spans="1:21" x14ac:dyDescent="0.35">
      <c r="A376" t="s">
        <v>3559</v>
      </c>
      <c r="B376" t="s">
        <v>3560</v>
      </c>
      <c r="C376" t="s">
        <v>3561</v>
      </c>
      <c r="D376" t="str">
        <f>LEFT(C376, FIND("|",C376)-1)</f>
        <v>Electronics</v>
      </c>
      <c r="E376" t="str">
        <f t="shared" si="20"/>
        <v>Reliable (50+)</v>
      </c>
      <c r="F376" s="3">
        <v>139</v>
      </c>
      <c r="G376" s="3">
        <v>495</v>
      </c>
      <c r="H376" s="3" t="str">
        <f t="shared" si="21"/>
        <v>Under ₹200</v>
      </c>
      <c r="I376" s="4">
        <v>0.72</v>
      </c>
      <c r="J376" s="4" t="str">
        <f t="shared" si="22"/>
        <v>71%+</v>
      </c>
      <c r="K376">
        <v>4.3</v>
      </c>
      <c r="L376" s="3">
        <v>14185</v>
      </c>
      <c r="M376" s="3" t="str">
        <f t="shared" si="23"/>
        <v>High (10k+)</v>
      </c>
      <c r="N376" t="s">
        <v>3563</v>
      </c>
      <c r="O376" t="s">
        <v>2238</v>
      </c>
      <c r="P376" t="s">
        <v>2239</v>
      </c>
      <c r="Q376" t="s">
        <v>2240</v>
      </c>
      <c r="R376" t="s">
        <v>2241</v>
      </c>
      <c r="S376" t="s">
        <v>3564</v>
      </c>
      <c r="T376" t="s">
        <v>3565</v>
      </c>
      <c r="U376" t="s">
        <v>3566</v>
      </c>
    </row>
    <row r="377" spans="1:21" x14ac:dyDescent="0.35">
      <c r="A377" t="s">
        <v>3567</v>
      </c>
      <c r="B377" t="s">
        <v>3568</v>
      </c>
      <c r="C377" t="s">
        <v>3214</v>
      </c>
      <c r="D377" t="str">
        <f>LEFT(C377, FIND("|",C377)-1)</f>
        <v>Electronics</v>
      </c>
      <c r="E377" t="str">
        <f t="shared" si="20"/>
        <v>Reliable (50+)</v>
      </c>
      <c r="F377" s="3">
        <v>3999</v>
      </c>
      <c r="G377" s="3">
        <v>16999</v>
      </c>
      <c r="H377" s="3" t="str">
        <f t="shared" si="21"/>
        <v>₹1500+</v>
      </c>
      <c r="I377" s="4">
        <v>0.76</v>
      </c>
      <c r="J377" s="4" t="str">
        <f t="shared" si="22"/>
        <v>71%+</v>
      </c>
      <c r="K377">
        <v>4.3</v>
      </c>
      <c r="L377" s="3">
        <v>17159</v>
      </c>
      <c r="M377" s="3" t="str">
        <f t="shared" si="23"/>
        <v>High (10k+)</v>
      </c>
      <c r="N377" t="s">
        <v>3569</v>
      </c>
      <c r="O377" t="s">
        <v>3570</v>
      </c>
      <c r="P377" t="s">
        <v>3571</v>
      </c>
      <c r="Q377" t="s">
        <v>3572</v>
      </c>
      <c r="R377" t="s">
        <v>3573</v>
      </c>
      <c r="S377" t="s">
        <v>3574</v>
      </c>
      <c r="T377" t="s">
        <v>3575</v>
      </c>
      <c r="U377" t="s">
        <v>3576</v>
      </c>
    </row>
    <row r="378" spans="1:21" x14ac:dyDescent="0.35">
      <c r="A378" t="s">
        <v>3577</v>
      </c>
      <c r="B378" t="s">
        <v>3578</v>
      </c>
      <c r="C378" t="s">
        <v>3214</v>
      </c>
      <c r="D378" t="str">
        <f>LEFT(C378, FIND("|",C378)-1)</f>
        <v>Electronics</v>
      </c>
      <c r="E378" t="str">
        <f t="shared" si="20"/>
        <v>Reliable (50+)</v>
      </c>
      <c r="F378" s="3">
        <v>2998</v>
      </c>
      <c r="G378" s="3">
        <v>5999</v>
      </c>
      <c r="H378" s="3" t="str">
        <f t="shared" si="21"/>
        <v>₹1500+</v>
      </c>
      <c r="I378" s="4">
        <v>0.5</v>
      </c>
      <c r="J378" s="4" t="str">
        <f t="shared" si="22"/>
        <v>31-50%</v>
      </c>
      <c r="K378">
        <v>4.0999999999999996</v>
      </c>
      <c r="L378" s="3">
        <v>5179</v>
      </c>
      <c r="M378" s="3" t="str">
        <f t="shared" si="23"/>
        <v>Medium (1k-10k)</v>
      </c>
      <c r="N378" t="s">
        <v>3581</v>
      </c>
      <c r="O378" t="s">
        <v>3582</v>
      </c>
      <c r="P378" t="s">
        <v>3583</v>
      </c>
      <c r="Q378" t="s">
        <v>3584</v>
      </c>
      <c r="R378" t="s">
        <v>3585</v>
      </c>
      <c r="S378" t="s">
        <v>3586</v>
      </c>
      <c r="T378" t="s">
        <v>3587</v>
      </c>
      <c r="U378" t="s">
        <v>3588</v>
      </c>
    </row>
    <row r="379" spans="1:21" x14ac:dyDescent="0.35">
      <c r="A379" t="s">
        <v>29</v>
      </c>
      <c r="B379" t="s">
        <v>30</v>
      </c>
      <c r="C379" t="s">
        <v>18</v>
      </c>
      <c r="D379" t="str">
        <f>LEFT(C379, FIND("|",C379)-1)</f>
        <v>Computers&amp;Accessories</v>
      </c>
      <c r="E379" t="str">
        <f t="shared" si="20"/>
        <v>Reliable (50+)</v>
      </c>
      <c r="F379" s="3">
        <v>199</v>
      </c>
      <c r="G379" s="3">
        <v>349</v>
      </c>
      <c r="H379" s="3" t="str">
        <f t="shared" si="21"/>
        <v>Under ₹200</v>
      </c>
      <c r="I379" s="4">
        <v>0.43</v>
      </c>
      <c r="J379" s="4" t="str">
        <f t="shared" si="22"/>
        <v>31-50%</v>
      </c>
      <c r="K379">
        <v>4</v>
      </c>
      <c r="L379" s="3">
        <v>43993</v>
      </c>
      <c r="M379" s="3" t="str">
        <f t="shared" si="23"/>
        <v>High (10k+)</v>
      </c>
      <c r="N379" t="s">
        <v>33</v>
      </c>
      <c r="O379" t="s">
        <v>34</v>
      </c>
      <c r="P379" t="s">
        <v>35</v>
      </c>
      <c r="Q379" t="s">
        <v>36</v>
      </c>
      <c r="R379" t="s">
        <v>37</v>
      </c>
      <c r="S379" t="s">
        <v>38</v>
      </c>
      <c r="T379" t="s">
        <v>3589</v>
      </c>
      <c r="U379" t="s">
        <v>3590</v>
      </c>
    </row>
    <row r="380" spans="1:21" x14ac:dyDescent="0.35">
      <c r="A380" t="s">
        <v>3591</v>
      </c>
      <c r="B380" t="s">
        <v>3592</v>
      </c>
      <c r="C380" t="s">
        <v>3259</v>
      </c>
      <c r="D380" t="str">
        <f>LEFT(C380, FIND("|",C380)-1)</f>
        <v>Electronics</v>
      </c>
      <c r="E380" t="str">
        <f t="shared" si="20"/>
        <v>Reliable (50+)</v>
      </c>
      <c r="F380" s="3">
        <v>15499</v>
      </c>
      <c r="G380" s="3">
        <v>18999</v>
      </c>
      <c r="H380" s="3" t="str">
        <f t="shared" si="21"/>
        <v>₹1500+</v>
      </c>
      <c r="I380" s="4">
        <v>0.18</v>
      </c>
      <c r="J380" s="4" t="str">
        <f t="shared" si="22"/>
        <v>0-30%</v>
      </c>
      <c r="K380">
        <v>4.0999999999999996</v>
      </c>
      <c r="L380" s="3">
        <v>19252</v>
      </c>
      <c r="M380" s="3" t="str">
        <f t="shared" si="23"/>
        <v>High (10k+)</v>
      </c>
      <c r="N380" t="s">
        <v>3594</v>
      </c>
      <c r="O380" t="s">
        <v>3595</v>
      </c>
      <c r="P380" t="s">
        <v>3596</v>
      </c>
      <c r="Q380" t="s">
        <v>3597</v>
      </c>
      <c r="R380" t="s">
        <v>3598</v>
      </c>
      <c r="S380" t="s">
        <v>3599</v>
      </c>
      <c r="T380" t="s">
        <v>3600</v>
      </c>
      <c r="U380" t="s">
        <v>3601</v>
      </c>
    </row>
    <row r="381" spans="1:21" x14ac:dyDescent="0.35">
      <c r="A381" t="s">
        <v>41</v>
      </c>
      <c r="B381" t="s">
        <v>42</v>
      </c>
      <c r="C381" t="s">
        <v>18</v>
      </c>
      <c r="D381" t="str">
        <f>LEFT(C381, FIND("|",C381)-1)</f>
        <v>Computers&amp;Accessories</v>
      </c>
      <c r="E381" t="str">
        <f t="shared" si="20"/>
        <v>Reliable (50+)</v>
      </c>
      <c r="F381" s="3">
        <v>199</v>
      </c>
      <c r="G381" s="3">
        <v>999</v>
      </c>
      <c r="H381" s="3" t="str">
        <f t="shared" si="21"/>
        <v>Under ₹200</v>
      </c>
      <c r="I381" s="4">
        <v>0.8</v>
      </c>
      <c r="J381" s="4" t="str">
        <f t="shared" si="22"/>
        <v>71%+</v>
      </c>
      <c r="K381">
        <v>3.9</v>
      </c>
      <c r="L381" s="3">
        <v>7928</v>
      </c>
      <c r="M381" s="3" t="str">
        <f t="shared" si="23"/>
        <v>Medium (1k-10k)</v>
      </c>
      <c r="N381" t="s">
        <v>3602</v>
      </c>
      <c r="O381" t="s">
        <v>45</v>
      </c>
      <c r="P381" t="s">
        <v>46</v>
      </c>
      <c r="Q381" t="s">
        <v>47</v>
      </c>
      <c r="R381" t="s">
        <v>48</v>
      </c>
      <c r="S381" t="s">
        <v>3603</v>
      </c>
      <c r="T381" t="s">
        <v>3604</v>
      </c>
      <c r="U381" t="s">
        <v>3605</v>
      </c>
    </row>
    <row r="382" spans="1:21" x14ac:dyDescent="0.35">
      <c r="A382" t="s">
        <v>3606</v>
      </c>
      <c r="B382" t="s">
        <v>3213</v>
      </c>
      <c r="C382" t="s">
        <v>3214</v>
      </c>
      <c r="D382" t="str">
        <f>LEFT(C382, FIND("|",C382)-1)</f>
        <v>Electronics</v>
      </c>
      <c r="E382" t="str">
        <f t="shared" si="20"/>
        <v>Reliable (50+)</v>
      </c>
      <c r="F382" s="3">
        <v>1799</v>
      </c>
      <c r="G382" s="3">
        <v>19999</v>
      </c>
      <c r="H382" s="3" t="str">
        <f t="shared" si="21"/>
        <v>₹1500+</v>
      </c>
      <c r="I382" s="4">
        <v>0.91</v>
      </c>
      <c r="J382" s="4" t="str">
        <f t="shared" si="22"/>
        <v>71%+</v>
      </c>
      <c r="K382">
        <v>4.2</v>
      </c>
      <c r="L382" s="3">
        <v>13937</v>
      </c>
      <c r="M382" s="3" t="str">
        <f t="shared" si="23"/>
        <v>High (10k+)</v>
      </c>
      <c r="N382" t="s">
        <v>3215</v>
      </c>
      <c r="O382" t="s">
        <v>3216</v>
      </c>
      <c r="P382" t="s">
        <v>3217</v>
      </c>
      <c r="Q382" t="s">
        <v>3218</v>
      </c>
      <c r="R382" t="s">
        <v>3219</v>
      </c>
      <c r="S382" t="s">
        <v>3220</v>
      </c>
      <c r="T382" t="s">
        <v>3607</v>
      </c>
      <c r="U382" t="s">
        <v>3608</v>
      </c>
    </row>
    <row r="383" spans="1:21" x14ac:dyDescent="0.35">
      <c r="A383" t="s">
        <v>3609</v>
      </c>
      <c r="B383" t="s">
        <v>3610</v>
      </c>
      <c r="C383" t="s">
        <v>3259</v>
      </c>
      <c r="D383" t="str">
        <f>LEFT(C383, FIND("|",C383)-1)</f>
        <v>Electronics</v>
      </c>
      <c r="E383" t="str">
        <f t="shared" si="20"/>
        <v>Reliable (50+)</v>
      </c>
      <c r="F383" s="3">
        <v>8999</v>
      </c>
      <c r="G383" s="3">
        <v>11999</v>
      </c>
      <c r="H383" s="3" t="str">
        <f t="shared" si="21"/>
        <v>₹1500+</v>
      </c>
      <c r="I383" s="4">
        <v>0.25</v>
      </c>
      <c r="J383" s="4" t="str">
        <f t="shared" si="22"/>
        <v>0-30%</v>
      </c>
      <c r="K383">
        <v>4</v>
      </c>
      <c r="L383" s="3">
        <v>12796</v>
      </c>
      <c r="M383" s="3" t="str">
        <f t="shared" si="23"/>
        <v>High (10k+)</v>
      </c>
      <c r="N383" t="s">
        <v>3373</v>
      </c>
      <c r="O383" t="s">
        <v>3374</v>
      </c>
      <c r="P383" t="s">
        <v>3375</v>
      </c>
      <c r="Q383" t="s">
        <v>3376</v>
      </c>
      <c r="R383" t="s">
        <v>3377</v>
      </c>
      <c r="S383" t="s">
        <v>3378</v>
      </c>
      <c r="T383" t="s">
        <v>3611</v>
      </c>
      <c r="U383" t="s">
        <v>3612</v>
      </c>
    </row>
    <row r="384" spans="1:21" x14ac:dyDescent="0.35">
      <c r="A384" t="s">
        <v>3613</v>
      </c>
      <c r="B384" t="s">
        <v>3614</v>
      </c>
      <c r="C384" t="s">
        <v>3383</v>
      </c>
      <c r="D384" t="str">
        <f>LEFT(C384, FIND("|",C384)-1)</f>
        <v>Electronics</v>
      </c>
      <c r="E384" t="str">
        <f t="shared" si="20"/>
        <v>Reliable (50+)</v>
      </c>
      <c r="F384" s="3">
        <v>873</v>
      </c>
      <c r="G384" s="3">
        <v>1699</v>
      </c>
      <c r="H384" s="3" t="str">
        <f t="shared" si="21"/>
        <v>₹500-1500</v>
      </c>
      <c r="I384" s="4">
        <v>0.49</v>
      </c>
      <c r="J384" s="4" t="str">
        <f t="shared" si="22"/>
        <v>31-50%</v>
      </c>
      <c r="K384">
        <v>4.4000000000000004</v>
      </c>
      <c r="L384" s="3">
        <v>1680</v>
      </c>
      <c r="M384" s="3" t="str">
        <f t="shared" si="23"/>
        <v>Medium (1k-10k)</v>
      </c>
      <c r="N384" t="s">
        <v>3616</v>
      </c>
      <c r="O384" t="s">
        <v>3617</v>
      </c>
      <c r="P384" t="s">
        <v>3618</v>
      </c>
      <c r="Q384" t="s">
        <v>3619</v>
      </c>
      <c r="R384" t="s">
        <v>3620</v>
      </c>
      <c r="S384" t="s">
        <v>3621</v>
      </c>
      <c r="T384" t="s">
        <v>3622</v>
      </c>
      <c r="U384" t="s">
        <v>3623</v>
      </c>
    </row>
    <row r="385" spans="1:21" x14ac:dyDescent="0.35">
      <c r="A385" t="s">
        <v>3624</v>
      </c>
      <c r="B385" t="s">
        <v>3625</v>
      </c>
      <c r="C385" t="s">
        <v>3259</v>
      </c>
      <c r="D385" t="str">
        <f>LEFT(C385, FIND("|",C385)-1)</f>
        <v>Electronics</v>
      </c>
      <c r="E385" t="str">
        <f t="shared" si="20"/>
        <v>Reliable (50+)</v>
      </c>
      <c r="F385" s="3">
        <v>12999</v>
      </c>
      <c r="G385" s="3">
        <v>15999</v>
      </c>
      <c r="H385" s="3" t="str">
        <f t="shared" si="21"/>
        <v>₹1500+</v>
      </c>
      <c r="I385" s="4">
        <v>0.19</v>
      </c>
      <c r="J385" s="4" t="str">
        <f t="shared" si="22"/>
        <v>0-30%</v>
      </c>
      <c r="K385">
        <v>4.2</v>
      </c>
      <c r="L385" s="3">
        <v>13246</v>
      </c>
      <c r="M385" s="3" t="str">
        <f t="shared" si="23"/>
        <v>High (10k+)</v>
      </c>
      <c r="N385" t="s">
        <v>3626</v>
      </c>
      <c r="O385" t="s">
        <v>3627</v>
      </c>
      <c r="P385" t="s">
        <v>3628</v>
      </c>
      <c r="Q385" t="s">
        <v>3629</v>
      </c>
      <c r="R385" t="s">
        <v>3630</v>
      </c>
      <c r="S385" t="s">
        <v>3631</v>
      </c>
      <c r="T385" t="s">
        <v>3632</v>
      </c>
      <c r="U385" t="s">
        <v>3633</v>
      </c>
    </row>
    <row r="386" spans="1:21" x14ac:dyDescent="0.35">
      <c r="A386" t="s">
        <v>3634</v>
      </c>
      <c r="B386" t="s">
        <v>3635</v>
      </c>
      <c r="C386" t="s">
        <v>3636</v>
      </c>
      <c r="D386" t="str">
        <f>LEFT(C386, FIND("|",C386)-1)</f>
        <v>Electronics</v>
      </c>
      <c r="E386" t="str">
        <f t="shared" si="20"/>
        <v>Reliable (50+)</v>
      </c>
      <c r="F386" s="3">
        <v>539</v>
      </c>
      <c r="G386" s="3">
        <v>1599</v>
      </c>
      <c r="H386" s="3" t="str">
        <f t="shared" si="21"/>
        <v>₹500-1500</v>
      </c>
      <c r="I386" s="4">
        <v>0.66</v>
      </c>
      <c r="J386" s="4" t="str">
        <f t="shared" si="22"/>
        <v>51-70%</v>
      </c>
      <c r="K386">
        <v>3.8</v>
      </c>
      <c r="L386" s="3">
        <v>14648</v>
      </c>
      <c r="M386" s="3" t="str">
        <f t="shared" si="23"/>
        <v>High (10k+)</v>
      </c>
      <c r="N386" t="s">
        <v>3638</v>
      </c>
      <c r="O386" t="s">
        <v>3639</v>
      </c>
      <c r="P386" t="s">
        <v>3640</v>
      </c>
      <c r="Q386" t="s">
        <v>3641</v>
      </c>
      <c r="R386" t="s">
        <v>3642</v>
      </c>
      <c r="S386" t="s">
        <v>3643</v>
      </c>
      <c r="T386" t="s">
        <v>3644</v>
      </c>
      <c r="U386" t="s">
        <v>3645</v>
      </c>
    </row>
    <row r="387" spans="1:21" x14ac:dyDescent="0.35">
      <c r="A387" t="s">
        <v>3646</v>
      </c>
      <c r="B387" t="s">
        <v>3224</v>
      </c>
      <c r="C387" t="s">
        <v>3214</v>
      </c>
      <c r="D387" t="str">
        <f>LEFT(C387, FIND("|",C387)-1)</f>
        <v>Electronics</v>
      </c>
      <c r="E387" t="str">
        <f t="shared" ref="E387:E450" si="24">IF(COUNTIF($D$2:$D$1466,$D387)&lt;10,"Small Sample (&lt;10)",IF(COUNTIF($D$2:$D$1466,$D387)&lt;50,"Caution (10-50)","Reliable (50+)"))</f>
        <v>Reliable (50+)</v>
      </c>
      <c r="F387" s="3">
        <v>1999</v>
      </c>
      <c r="G387" s="3">
        <v>9999</v>
      </c>
      <c r="H387" s="3" t="str">
        <f t="shared" ref="H387:H450" si="25">IF(F387&lt;=200,"Under ₹200",IF(F387&lt;=500,"₹200-500",IF(F387&lt;=1500,"₹500-1500","₹1500+")))</f>
        <v>₹1500+</v>
      </c>
      <c r="I387" s="4">
        <v>0.8</v>
      </c>
      <c r="J387" s="4" t="str">
        <f t="shared" ref="J387:J450" si="26">IF(I387&lt;=0.3,"0-30%",IF(I387&lt;=0.5,"31-50%",IF(I387&lt;=0.7,"51-70%","71%+")))</f>
        <v>71%+</v>
      </c>
      <c r="K387">
        <v>4.3</v>
      </c>
      <c r="L387" s="3">
        <v>27696</v>
      </c>
      <c r="M387" s="3" t="str">
        <f t="shared" ref="M387:M450" si="27">IF(L387&lt;1000,"Low (&lt;1k)",IF(L387&lt;=10000,"Medium (1k-10k)","High (10k+)"))</f>
        <v>High (10k+)</v>
      </c>
      <c r="N387" t="s">
        <v>3647</v>
      </c>
      <c r="O387" t="s">
        <v>3227</v>
      </c>
      <c r="P387" t="s">
        <v>3228</v>
      </c>
      <c r="Q387" t="s">
        <v>3229</v>
      </c>
      <c r="R387" t="s">
        <v>3230</v>
      </c>
      <c r="S387" t="s">
        <v>3231</v>
      </c>
      <c r="T387" t="s">
        <v>3648</v>
      </c>
      <c r="U387" t="s">
        <v>3649</v>
      </c>
    </row>
    <row r="388" spans="1:21" x14ac:dyDescent="0.35">
      <c r="A388" t="s">
        <v>3650</v>
      </c>
      <c r="B388" t="s">
        <v>3651</v>
      </c>
      <c r="C388" t="s">
        <v>3259</v>
      </c>
      <c r="D388" t="str">
        <f>LEFT(C388, FIND("|",C388)-1)</f>
        <v>Electronics</v>
      </c>
      <c r="E388" t="str">
        <f t="shared" si="24"/>
        <v>Reliable (50+)</v>
      </c>
      <c r="F388" s="3">
        <v>15490</v>
      </c>
      <c r="G388" s="3">
        <v>20990</v>
      </c>
      <c r="H388" s="3" t="str">
        <f t="shared" si="25"/>
        <v>₹1500+</v>
      </c>
      <c r="I388" s="4">
        <v>0.26</v>
      </c>
      <c r="J388" s="4" t="str">
        <f t="shared" si="26"/>
        <v>0-30%</v>
      </c>
      <c r="K388">
        <v>4.2</v>
      </c>
      <c r="L388" s="3">
        <v>32916</v>
      </c>
      <c r="M388" s="3" t="str">
        <f t="shared" si="27"/>
        <v>High (10k+)</v>
      </c>
      <c r="N388" t="s">
        <v>3652</v>
      </c>
      <c r="O388" t="s">
        <v>3653</v>
      </c>
      <c r="P388" t="s">
        <v>3654</v>
      </c>
      <c r="Q388" t="s">
        <v>3655</v>
      </c>
      <c r="R388" t="s">
        <v>3656</v>
      </c>
      <c r="S388" t="s">
        <v>3657</v>
      </c>
      <c r="T388" t="s">
        <v>3658</v>
      </c>
      <c r="U388" t="s">
        <v>3659</v>
      </c>
    </row>
    <row r="389" spans="1:21" x14ac:dyDescent="0.35">
      <c r="A389" t="s">
        <v>3660</v>
      </c>
      <c r="B389" t="s">
        <v>3661</v>
      </c>
      <c r="C389" t="s">
        <v>3259</v>
      </c>
      <c r="D389" t="str">
        <f>LEFT(C389, FIND("|",C389)-1)</f>
        <v>Electronics</v>
      </c>
      <c r="E389" t="str">
        <f t="shared" si="24"/>
        <v>Reliable (50+)</v>
      </c>
      <c r="F389" s="3">
        <v>19999</v>
      </c>
      <c r="G389" s="3">
        <v>24999</v>
      </c>
      <c r="H389" s="3" t="str">
        <f t="shared" si="25"/>
        <v>₹1500+</v>
      </c>
      <c r="I389" s="4">
        <v>0.2</v>
      </c>
      <c r="J389" s="4" t="str">
        <f t="shared" si="26"/>
        <v>0-30%</v>
      </c>
      <c r="K389">
        <v>3.9</v>
      </c>
      <c r="L389" s="3">
        <v>25824</v>
      </c>
      <c r="M389" s="3" t="str">
        <f t="shared" si="27"/>
        <v>High (10k+)</v>
      </c>
      <c r="N389" t="s">
        <v>3662</v>
      </c>
      <c r="O389" t="s">
        <v>3663</v>
      </c>
      <c r="P389" t="s">
        <v>3664</v>
      </c>
      <c r="Q389" t="s">
        <v>3665</v>
      </c>
      <c r="R389" t="s">
        <v>3666</v>
      </c>
      <c r="S389" t="s">
        <v>3667</v>
      </c>
      <c r="T389" t="s">
        <v>3668</v>
      </c>
      <c r="U389" t="s">
        <v>3669</v>
      </c>
    </row>
    <row r="390" spans="1:21" x14ac:dyDescent="0.35">
      <c r="A390" t="s">
        <v>3670</v>
      </c>
      <c r="B390" t="s">
        <v>3671</v>
      </c>
      <c r="C390" t="s">
        <v>3441</v>
      </c>
      <c r="D390" t="str">
        <f>LEFT(C390, FIND("|",C390)-1)</f>
        <v>Electronics</v>
      </c>
      <c r="E390" t="str">
        <f t="shared" si="24"/>
        <v>Reliable (50+)</v>
      </c>
      <c r="F390" s="3">
        <v>1075</v>
      </c>
      <c r="G390" s="3">
        <v>1699</v>
      </c>
      <c r="H390" s="3" t="str">
        <f t="shared" si="25"/>
        <v>₹500-1500</v>
      </c>
      <c r="I390" s="4">
        <v>0.37</v>
      </c>
      <c r="J390" s="4" t="str">
        <f t="shared" si="26"/>
        <v>31-50%</v>
      </c>
      <c r="K390">
        <v>4.4000000000000004</v>
      </c>
      <c r="L390" s="3">
        <v>7462</v>
      </c>
      <c r="M390" s="3" t="str">
        <f t="shared" si="27"/>
        <v>Medium (1k-10k)</v>
      </c>
      <c r="N390" t="s">
        <v>3673</v>
      </c>
      <c r="O390" t="s">
        <v>3674</v>
      </c>
      <c r="P390" t="s">
        <v>3675</v>
      </c>
      <c r="Q390" t="s">
        <v>3676</v>
      </c>
      <c r="R390" t="s">
        <v>3677</v>
      </c>
      <c r="S390" t="s">
        <v>3678</v>
      </c>
      <c r="T390" t="s">
        <v>3679</v>
      </c>
      <c r="U390" t="s">
        <v>3680</v>
      </c>
    </row>
    <row r="391" spans="1:21" x14ac:dyDescent="0.35">
      <c r="A391" t="s">
        <v>3681</v>
      </c>
      <c r="B391" t="s">
        <v>3682</v>
      </c>
      <c r="C391" t="s">
        <v>3340</v>
      </c>
      <c r="D391" t="str">
        <f>LEFT(C391, FIND("|",C391)-1)</f>
        <v>Electronics</v>
      </c>
      <c r="E391" t="str">
        <f t="shared" si="24"/>
        <v>Reliable (50+)</v>
      </c>
      <c r="F391" s="3">
        <v>399</v>
      </c>
      <c r="G391" s="3">
        <v>699</v>
      </c>
      <c r="H391" s="3" t="str">
        <f t="shared" si="25"/>
        <v>₹200-500</v>
      </c>
      <c r="I391" s="4">
        <v>0.43</v>
      </c>
      <c r="J391" s="4" t="str">
        <f t="shared" si="26"/>
        <v>31-50%</v>
      </c>
      <c r="K391">
        <v>4</v>
      </c>
      <c r="L391" s="3">
        <v>37817</v>
      </c>
      <c r="M391" s="3" t="str">
        <f t="shared" si="27"/>
        <v>High (10k+)</v>
      </c>
      <c r="N391" t="s">
        <v>3683</v>
      </c>
      <c r="O391" t="s">
        <v>3684</v>
      </c>
      <c r="P391" t="s">
        <v>3685</v>
      </c>
      <c r="Q391" t="s">
        <v>3686</v>
      </c>
      <c r="R391" t="s">
        <v>3687</v>
      </c>
      <c r="S391" t="s">
        <v>3688</v>
      </c>
      <c r="T391" t="s">
        <v>3689</v>
      </c>
      <c r="U391" t="s">
        <v>3690</v>
      </c>
    </row>
    <row r="392" spans="1:21" x14ac:dyDescent="0.35">
      <c r="A392" t="s">
        <v>3691</v>
      </c>
      <c r="B392" t="s">
        <v>3692</v>
      </c>
      <c r="C392" t="s">
        <v>3214</v>
      </c>
      <c r="D392" t="str">
        <f>LEFT(C392, FIND("|",C392)-1)</f>
        <v>Electronics</v>
      </c>
      <c r="E392" t="str">
        <f t="shared" si="24"/>
        <v>Reliable (50+)</v>
      </c>
      <c r="F392" s="3">
        <v>1999</v>
      </c>
      <c r="G392" s="3">
        <v>3990</v>
      </c>
      <c r="H392" s="3" t="str">
        <f t="shared" si="25"/>
        <v>₹1500+</v>
      </c>
      <c r="I392" s="4">
        <v>0.5</v>
      </c>
      <c r="J392" s="4" t="str">
        <f t="shared" si="26"/>
        <v>31-50%</v>
      </c>
      <c r="K392">
        <v>4</v>
      </c>
      <c r="L392" s="3">
        <v>30254</v>
      </c>
      <c r="M392" s="3" t="str">
        <f t="shared" si="27"/>
        <v>High (10k+)</v>
      </c>
      <c r="N392" t="s">
        <v>3694</v>
      </c>
      <c r="O392" t="s">
        <v>3454</v>
      </c>
      <c r="P392" t="s">
        <v>3455</v>
      </c>
      <c r="Q392" t="s">
        <v>3456</v>
      </c>
      <c r="R392" t="s">
        <v>3457</v>
      </c>
      <c r="S392" t="s">
        <v>3458</v>
      </c>
      <c r="T392" t="s">
        <v>3695</v>
      </c>
      <c r="U392" t="s">
        <v>3696</v>
      </c>
    </row>
    <row r="393" spans="1:21" x14ac:dyDescent="0.35">
      <c r="A393" t="s">
        <v>3697</v>
      </c>
      <c r="B393" t="s">
        <v>3698</v>
      </c>
      <c r="C393" t="s">
        <v>3214</v>
      </c>
      <c r="D393" t="str">
        <f>LEFT(C393, FIND("|",C393)-1)</f>
        <v>Electronics</v>
      </c>
      <c r="E393" t="str">
        <f t="shared" si="24"/>
        <v>Reliable (50+)</v>
      </c>
      <c r="F393" s="3">
        <v>1999</v>
      </c>
      <c r="G393" s="3">
        <v>7990</v>
      </c>
      <c r="H393" s="3" t="str">
        <f t="shared" si="25"/>
        <v>₹1500+</v>
      </c>
      <c r="I393" s="4">
        <v>0.75</v>
      </c>
      <c r="J393" s="4" t="str">
        <f t="shared" si="26"/>
        <v>71%+</v>
      </c>
      <c r="K393">
        <v>3.8</v>
      </c>
      <c r="L393" s="3">
        <v>17831</v>
      </c>
      <c r="M393" s="3" t="str">
        <f t="shared" si="27"/>
        <v>High (10k+)</v>
      </c>
      <c r="N393" t="s">
        <v>3237</v>
      </c>
      <c r="O393" t="s">
        <v>3238</v>
      </c>
      <c r="P393" t="s">
        <v>3239</v>
      </c>
      <c r="Q393" t="s">
        <v>3240</v>
      </c>
      <c r="R393" t="s">
        <v>3241</v>
      </c>
      <c r="S393" t="s">
        <v>3242</v>
      </c>
      <c r="T393" t="s">
        <v>3699</v>
      </c>
      <c r="U393" t="s">
        <v>3700</v>
      </c>
    </row>
    <row r="394" spans="1:21" x14ac:dyDescent="0.35">
      <c r="A394" t="s">
        <v>52</v>
      </c>
      <c r="B394" t="s">
        <v>53</v>
      </c>
      <c r="C394" t="s">
        <v>18</v>
      </c>
      <c r="D394" t="str">
        <f>LEFT(C394, FIND("|",C394)-1)</f>
        <v>Computers&amp;Accessories</v>
      </c>
      <c r="E394" t="str">
        <f t="shared" si="24"/>
        <v>Reliable (50+)</v>
      </c>
      <c r="F394" s="3">
        <v>329</v>
      </c>
      <c r="G394" s="3">
        <v>699</v>
      </c>
      <c r="H394" s="3" t="str">
        <f t="shared" si="25"/>
        <v>₹200-500</v>
      </c>
      <c r="I394" s="4">
        <v>0.53</v>
      </c>
      <c r="J394" s="4" t="str">
        <f t="shared" si="26"/>
        <v>51-70%</v>
      </c>
      <c r="K394">
        <v>4.2</v>
      </c>
      <c r="L394" s="3">
        <v>94364</v>
      </c>
      <c r="M394" s="3" t="str">
        <f t="shared" si="27"/>
        <v>High (10k+)</v>
      </c>
      <c r="N394" t="s">
        <v>56</v>
      </c>
      <c r="O394" t="s">
        <v>57</v>
      </c>
      <c r="P394" t="s">
        <v>58</v>
      </c>
      <c r="Q394" t="s">
        <v>59</v>
      </c>
      <c r="R394" t="s">
        <v>60</v>
      </c>
      <c r="S394" t="s">
        <v>61</v>
      </c>
      <c r="T394" t="s">
        <v>3701</v>
      </c>
      <c r="U394" t="s">
        <v>3702</v>
      </c>
    </row>
    <row r="395" spans="1:21" x14ac:dyDescent="0.35">
      <c r="A395" t="s">
        <v>64</v>
      </c>
      <c r="B395" t="s">
        <v>65</v>
      </c>
      <c r="C395" t="s">
        <v>18</v>
      </c>
      <c r="D395" t="str">
        <f>LEFT(C395, FIND("|",C395)-1)</f>
        <v>Computers&amp;Accessories</v>
      </c>
      <c r="E395" t="str">
        <f t="shared" si="24"/>
        <v>Reliable (50+)</v>
      </c>
      <c r="F395" s="3">
        <v>154</v>
      </c>
      <c r="G395" s="3">
        <v>399</v>
      </c>
      <c r="H395" s="3" t="str">
        <f t="shared" si="25"/>
        <v>Under ₹200</v>
      </c>
      <c r="I395" s="4">
        <v>0.61</v>
      </c>
      <c r="J395" s="4" t="str">
        <f t="shared" si="26"/>
        <v>51-70%</v>
      </c>
      <c r="K395">
        <v>4.2</v>
      </c>
      <c r="L395" s="3">
        <v>16905</v>
      </c>
      <c r="M395" s="3" t="str">
        <f t="shared" si="27"/>
        <v>High (10k+)</v>
      </c>
      <c r="N395" t="s">
        <v>67</v>
      </c>
      <c r="O395" t="s">
        <v>68</v>
      </c>
      <c r="P395" t="s">
        <v>69</v>
      </c>
      <c r="Q395" t="s">
        <v>70</v>
      </c>
      <c r="R395" t="s">
        <v>71</v>
      </c>
      <c r="S395" t="s">
        <v>13897</v>
      </c>
      <c r="T395" t="s">
        <v>3703</v>
      </c>
      <c r="U395" t="s">
        <v>3704</v>
      </c>
    </row>
    <row r="396" spans="1:21" x14ac:dyDescent="0.35">
      <c r="A396" t="s">
        <v>3705</v>
      </c>
      <c r="B396" t="s">
        <v>3706</v>
      </c>
      <c r="C396" t="s">
        <v>3259</v>
      </c>
      <c r="D396" t="str">
        <f>LEFT(C396, FIND("|",C396)-1)</f>
        <v>Electronics</v>
      </c>
      <c r="E396" t="str">
        <f t="shared" si="24"/>
        <v>Reliable (50+)</v>
      </c>
      <c r="F396" s="3">
        <v>28999</v>
      </c>
      <c r="G396" s="3">
        <v>34999</v>
      </c>
      <c r="H396" s="3" t="str">
        <f t="shared" si="25"/>
        <v>₹1500+</v>
      </c>
      <c r="I396" s="4">
        <v>0.17</v>
      </c>
      <c r="J396" s="4" t="str">
        <f t="shared" si="26"/>
        <v>0-30%</v>
      </c>
      <c r="K396">
        <v>4.4000000000000004</v>
      </c>
      <c r="L396" s="3">
        <v>20311</v>
      </c>
      <c r="M396" s="3" t="str">
        <f t="shared" si="27"/>
        <v>High (10k+)</v>
      </c>
      <c r="N396" t="s">
        <v>3707</v>
      </c>
      <c r="O396" t="s">
        <v>3708</v>
      </c>
      <c r="P396" t="s">
        <v>3709</v>
      </c>
      <c r="Q396" t="s">
        <v>3710</v>
      </c>
      <c r="R396" t="s">
        <v>3711</v>
      </c>
      <c r="S396" t="s">
        <v>3712</v>
      </c>
      <c r="T396" t="s">
        <v>3713</v>
      </c>
      <c r="U396" t="s">
        <v>3714</v>
      </c>
    </row>
    <row r="397" spans="1:21" x14ac:dyDescent="0.35">
      <c r="A397" t="s">
        <v>3715</v>
      </c>
      <c r="B397" t="s">
        <v>3716</v>
      </c>
      <c r="C397" t="s">
        <v>3214</v>
      </c>
      <c r="D397" t="str">
        <f>LEFT(C397, FIND("|",C397)-1)</f>
        <v>Electronics</v>
      </c>
      <c r="E397" t="str">
        <f t="shared" si="24"/>
        <v>Reliable (50+)</v>
      </c>
      <c r="F397" s="3">
        <v>2299</v>
      </c>
      <c r="G397" s="3">
        <v>7990</v>
      </c>
      <c r="H397" s="3" t="str">
        <f t="shared" si="25"/>
        <v>₹1500+</v>
      </c>
      <c r="I397" s="4">
        <v>0.71</v>
      </c>
      <c r="J397" s="4" t="str">
        <f t="shared" si="26"/>
        <v>71%+</v>
      </c>
      <c r="K397">
        <v>4.2</v>
      </c>
      <c r="L397" s="3">
        <v>69622</v>
      </c>
      <c r="M397" s="3" t="str">
        <f t="shared" si="27"/>
        <v>High (10k+)</v>
      </c>
      <c r="N397" t="s">
        <v>3717</v>
      </c>
      <c r="O397" t="s">
        <v>3718</v>
      </c>
      <c r="P397" t="s">
        <v>3719</v>
      </c>
      <c r="Q397" t="s">
        <v>3720</v>
      </c>
      <c r="R397" t="s">
        <v>3721</v>
      </c>
      <c r="S397" t="s">
        <v>3722</v>
      </c>
      <c r="T397" t="s">
        <v>3723</v>
      </c>
      <c r="U397" t="s">
        <v>3724</v>
      </c>
    </row>
    <row r="398" spans="1:21" x14ac:dyDescent="0.35">
      <c r="A398" t="s">
        <v>3725</v>
      </c>
      <c r="B398" t="s">
        <v>3726</v>
      </c>
      <c r="C398" t="s">
        <v>3727</v>
      </c>
      <c r="D398" t="str">
        <f>LEFT(C398, FIND("|",C398)-1)</f>
        <v>Electronics</v>
      </c>
      <c r="E398" t="str">
        <f t="shared" si="24"/>
        <v>Reliable (50+)</v>
      </c>
      <c r="F398" s="3">
        <v>399</v>
      </c>
      <c r="G398" s="3">
        <v>1999</v>
      </c>
      <c r="H398" s="3" t="str">
        <f t="shared" si="25"/>
        <v>₹200-500</v>
      </c>
      <c r="I398" s="4">
        <v>0.8</v>
      </c>
      <c r="J398" s="4" t="str">
        <f t="shared" si="26"/>
        <v>71%+</v>
      </c>
      <c r="K398">
        <v>4</v>
      </c>
      <c r="L398" s="3">
        <v>3382</v>
      </c>
      <c r="M398" s="3" t="str">
        <f t="shared" si="27"/>
        <v>Medium (1k-10k)</v>
      </c>
      <c r="N398" t="s">
        <v>3728</v>
      </c>
      <c r="O398" t="s">
        <v>3729</v>
      </c>
      <c r="P398" t="s">
        <v>3730</v>
      </c>
      <c r="Q398" t="s">
        <v>3731</v>
      </c>
      <c r="R398" t="s">
        <v>3732</v>
      </c>
      <c r="S398" t="s">
        <v>13910</v>
      </c>
      <c r="T398" t="s">
        <v>3734</v>
      </c>
      <c r="U398" t="s">
        <v>3735</v>
      </c>
    </row>
    <row r="399" spans="1:21" x14ac:dyDescent="0.35">
      <c r="A399" t="s">
        <v>3736</v>
      </c>
      <c r="B399" t="s">
        <v>3737</v>
      </c>
      <c r="C399" t="s">
        <v>3295</v>
      </c>
      <c r="D399" t="str">
        <f>LEFT(C399, FIND("|",C399)-1)</f>
        <v>Electronics</v>
      </c>
      <c r="E399" t="str">
        <f t="shared" si="24"/>
        <v>Reliable (50+)</v>
      </c>
      <c r="F399" s="3">
        <v>1149</v>
      </c>
      <c r="G399" s="3">
        <v>3999</v>
      </c>
      <c r="H399" s="3" t="str">
        <f t="shared" si="25"/>
        <v>₹500-1500</v>
      </c>
      <c r="I399" s="4">
        <v>0.71</v>
      </c>
      <c r="J399" s="4" t="str">
        <f t="shared" si="26"/>
        <v>71%+</v>
      </c>
      <c r="K399">
        <v>4.3</v>
      </c>
      <c r="L399" s="3">
        <v>140036</v>
      </c>
      <c r="M399" s="3" t="str">
        <f t="shared" si="27"/>
        <v>High (10k+)</v>
      </c>
      <c r="N399" t="s">
        <v>3738</v>
      </c>
      <c r="O399" t="s">
        <v>3739</v>
      </c>
      <c r="P399" t="s">
        <v>3740</v>
      </c>
      <c r="Q399" t="s">
        <v>3741</v>
      </c>
      <c r="R399" t="s">
        <v>3742</v>
      </c>
      <c r="S399" t="s">
        <v>3743</v>
      </c>
      <c r="T399" t="s">
        <v>3744</v>
      </c>
      <c r="U399" t="s">
        <v>3745</v>
      </c>
    </row>
    <row r="400" spans="1:21" x14ac:dyDescent="0.35">
      <c r="A400" t="s">
        <v>3746</v>
      </c>
      <c r="B400" t="s">
        <v>3747</v>
      </c>
      <c r="C400" t="s">
        <v>3441</v>
      </c>
      <c r="D400" t="str">
        <f>LEFT(C400, FIND("|",C400)-1)</f>
        <v>Electronics</v>
      </c>
      <c r="E400" t="str">
        <f t="shared" si="24"/>
        <v>Reliable (50+)</v>
      </c>
      <c r="F400" s="3">
        <v>529</v>
      </c>
      <c r="G400" s="3">
        <v>1499</v>
      </c>
      <c r="H400" s="3" t="str">
        <f t="shared" si="25"/>
        <v>₹500-1500</v>
      </c>
      <c r="I400" s="4">
        <v>0.65</v>
      </c>
      <c r="J400" s="4" t="str">
        <f t="shared" si="26"/>
        <v>51-70%</v>
      </c>
      <c r="K400">
        <v>4.0999999999999996</v>
      </c>
      <c r="L400" s="3">
        <v>8599</v>
      </c>
      <c r="M400" s="3" t="str">
        <f t="shared" si="27"/>
        <v>Medium (1k-10k)</v>
      </c>
      <c r="N400" t="s">
        <v>3749</v>
      </c>
      <c r="O400" t="s">
        <v>3750</v>
      </c>
      <c r="P400" t="s">
        <v>3751</v>
      </c>
      <c r="Q400" t="s">
        <v>3752</v>
      </c>
      <c r="R400" t="s">
        <v>3753</v>
      </c>
      <c r="S400" t="s">
        <v>3754</v>
      </c>
      <c r="T400" t="s">
        <v>3755</v>
      </c>
      <c r="U400" t="s">
        <v>3756</v>
      </c>
    </row>
    <row r="401" spans="1:21" x14ac:dyDescent="0.35">
      <c r="A401" t="s">
        <v>3757</v>
      </c>
      <c r="B401" t="s">
        <v>3758</v>
      </c>
      <c r="C401" t="s">
        <v>3259</v>
      </c>
      <c r="D401" t="str">
        <f>LEFT(C401, FIND("|",C401)-1)</f>
        <v>Electronics</v>
      </c>
      <c r="E401" t="str">
        <f t="shared" si="24"/>
        <v>Reliable (50+)</v>
      </c>
      <c r="F401" s="3">
        <v>13999</v>
      </c>
      <c r="G401" s="3">
        <v>19499</v>
      </c>
      <c r="H401" s="3" t="str">
        <f t="shared" si="25"/>
        <v>₹1500+</v>
      </c>
      <c r="I401" s="4">
        <v>0.28000000000000003</v>
      </c>
      <c r="J401" s="4" t="str">
        <f t="shared" si="26"/>
        <v>0-30%</v>
      </c>
      <c r="K401">
        <v>4.0999999999999996</v>
      </c>
      <c r="L401" s="3">
        <v>18998</v>
      </c>
      <c r="M401" s="3" t="str">
        <f t="shared" si="27"/>
        <v>High (10k+)</v>
      </c>
      <c r="N401" t="s">
        <v>3759</v>
      </c>
      <c r="O401" t="s">
        <v>3492</v>
      </c>
      <c r="P401" t="s">
        <v>3493</v>
      </c>
      <c r="Q401" t="s">
        <v>3494</v>
      </c>
      <c r="R401" t="s">
        <v>3495</v>
      </c>
      <c r="S401" t="s">
        <v>3496</v>
      </c>
      <c r="T401" t="s">
        <v>3760</v>
      </c>
      <c r="U401" t="s">
        <v>3761</v>
      </c>
    </row>
    <row r="402" spans="1:21" x14ac:dyDescent="0.35">
      <c r="A402" t="s">
        <v>3762</v>
      </c>
      <c r="B402" t="s">
        <v>3763</v>
      </c>
      <c r="C402" t="s">
        <v>3340</v>
      </c>
      <c r="D402" t="str">
        <f>LEFT(C402, FIND("|",C402)-1)</f>
        <v>Electronics</v>
      </c>
      <c r="E402" t="str">
        <f t="shared" si="24"/>
        <v>Reliable (50+)</v>
      </c>
      <c r="F402" s="3">
        <v>379</v>
      </c>
      <c r="G402" s="3">
        <v>999</v>
      </c>
      <c r="H402" s="3" t="str">
        <f t="shared" si="25"/>
        <v>₹200-500</v>
      </c>
      <c r="I402" s="4">
        <v>0.62</v>
      </c>
      <c r="J402" s="4" t="str">
        <f t="shared" si="26"/>
        <v>51-70%</v>
      </c>
      <c r="K402">
        <v>4.0999999999999996</v>
      </c>
      <c r="L402" s="3">
        <v>363713</v>
      </c>
      <c r="M402" s="3" t="str">
        <f t="shared" si="27"/>
        <v>High (10k+)</v>
      </c>
      <c r="N402" t="s">
        <v>3764</v>
      </c>
      <c r="O402" t="s">
        <v>3395</v>
      </c>
      <c r="P402" t="s">
        <v>3396</v>
      </c>
      <c r="Q402" t="s">
        <v>3397</v>
      </c>
      <c r="R402" t="s">
        <v>3398</v>
      </c>
      <c r="S402" t="s">
        <v>3399</v>
      </c>
      <c r="T402" t="s">
        <v>3765</v>
      </c>
      <c r="U402" t="s">
        <v>3766</v>
      </c>
    </row>
    <row r="403" spans="1:21" x14ac:dyDescent="0.35">
      <c r="A403" t="s">
        <v>3767</v>
      </c>
      <c r="B403" t="s">
        <v>3768</v>
      </c>
      <c r="C403" t="s">
        <v>3259</v>
      </c>
      <c r="D403" t="str">
        <f>LEFT(C403, FIND("|",C403)-1)</f>
        <v>Electronics</v>
      </c>
      <c r="E403" t="str">
        <f t="shared" si="24"/>
        <v>Reliable (50+)</v>
      </c>
      <c r="F403" s="3">
        <v>13999</v>
      </c>
      <c r="G403" s="3">
        <v>19999</v>
      </c>
      <c r="H403" s="3" t="str">
        <f t="shared" si="25"/>
        <v>₹1500+</v>
      </c>
      <c r="I403" s="4">
        <v>0.3</v>
      </c>
      <c r="J403" s="4" t="str">
        <f t="shared" si="26"/>
        <v>0-30%</v>
      </c>
      <c r="K403">
        <v>4.0999999999999996</v>
      </c>
      <c r="L403" s="3">
        <v>19252</v>
      </c>
      <c r="M403" s="3" t="str">
        <f t="shared" si="27"/>
        <v>High (10k+)</v>
      </c>
      <c r="N403" t="s">
        <v>3769</v>
      </c>
      <c r="O403" t="s">
        <v>3595</v>
      </c>
      <c r="P403" t="s">
        <v>3596</v>
      </c>
      <c r="Q403" t="s">
        <v>3597</v>
      </c>
      <c r="R403" t="s">
        <v>3598</v>
      </c>
      <c r="S403" t="s">
        <v>3599</v>
      </c>
      <c r="T403" t="s">
        <v>3770</v>
      </c>
      <c r="U403" t="s">
        <v>3771</v>
      </c>
    </row>
    <row r="404" spans="1:21" x14ac:dyDescent="0.35">
      <c r="A404" t="s">
        <v>3772</v>
      </c>
      <c r="B404" t="s">
        <v>3773</v>
      </c>
      <c r="C404" t="s">
        <v>3214</v>
      </c>
      <c r="D404" t="str">
        <f>LEFT(C404, FIND("|",C404)-1)</f>
        <v>Electronics</v>
      </c>
      <c r="E404" t="str">
        <f t="shared" si="24"/>
        <v>Reliable (50+)</v>
      </c>
      <c r="F404" s="3">
        <v>3999</v>
      </c>
      <c r="G404" s="3">
        <v>9999</v>
      </c>
      <c r="H404" s="3" t="str">
        <f t="shared" si="25"/>
        <v>₹1500+</v>
      </c>
      <c r="I404" s="4">
        <v>0.6</v>
      </c>
      <c r="J404" s="4" t="str">
        <f t="shared" si="26"/>
        <v>51-70%</v>
      </c>
      <c r="K404">
        <v>4.4000000000000004</v>
      </c>
      <c r="L404" s="3">
        <v>73</v>
      </c>
      <c r="M404" s="3" t="str">
        <f t="shared" si="27"/>
        <v>Low (&lt;1k)</v>
      </c>
      <c r="N404" t="s">
        <v>3774</v>
      </c>
      <c r="O404" t="s">
        <v>3775</v>
      </c>
      <c r="P404" t="s">
        <v>3776</v>
      </c>
      <c r="Q404" t="s">
        <v>3777</v>
      </c>
      <c r="R404" t="s">
        <v>3778</v>
      </c>
      <c r="S404" t="s">
        <v>3779</v>
      </c>
      <c r="T404" t="s">
        <v>3780</v>
      </c>
      <c r="U404" t="s">
        <v>3781</v>
      </c>
    </row>
    <row r="405" spans="1:21" x14ac:dyDescent="0.35">
      <c r="A405" t="s">
        <v>75</v>
      </c>
      <c r="B405" t="s">
        <v>76</v>
      </c>
      <c r="C405" t="s">
        <v>18</v>
      </c>
      <c r="D405" t="str">
        <f>LEFT(C405, FIND("|",C405)-1)</f>
        <v>Computers&amp;Accessories</v>
      </c>
      <c r="E405" t="str">
        <f t="shared" si="24"/>
        <v>Reliable (50+)</v>
      </c>
      <c r="F405" s="3">
        <v>149</v>
      </c>
      <c r="G405" s="3">
        <v>1000</v>
      </c>
      <c r="H405" s="3" t="str">
        <f t="shared" si="25"/>
        <v>Under ₹200</v>
      </c>
      <c r="I405" s="4">
        <v>0.85</v>
      </c>
      <c r="J405" s="4" t="str">
        <f t="shared" si="26"/>
        <v>71%+</v>
      </c>
      <c r="K405">
        <v>3.9</v>
      </c>
      <c r="L405" s="3">
        <v>24870</v>
      </c>
      <c r="M405" s="3" t="str">
        <f t="shared" si="27"/>
        <v>High (10k+)</v>
      </c>
      <c r="N405" t="s">
        <v>79</v>
      </c>
      <c r="O405" t="s">
        <v>3782</v>
      </c>
      <c r="P405" t="s">
        <v>3783</v>
      </c>
      <c r="Q405" t="s">
        <v>3784</v>
      </c>
      <c r="R405" t="s">
        <v>3785</v>
      </c>
      <c r="S405" t="s">
        <v>3786</v>
      </c>
      <c r="T405" t="s">
        <v>3787</v>
      </c>
      <c r="U405" t="s">
        <v>3788</v>
      </c>
    </row>
    <row r="406" spans="1:21" x14ac:dyDescent="0.35">
      <c r="A406" t="s">
        <v>3789</v>
      </c>
      <c r="B406" t="s">
        <v>3790</v>
      </c>
      <c r="C406" t="s">
        <v>3791</v>
      </c>
      <c r="D406" t="str">
        <f>LEFT(C406, FIND("|",C406)-1)</f>
        <v>Electronics</v>
      </c>
      <c r="E406" t="str">
        <f t="shared" si="24"/>
        <v>Reliable (50+)</v>
      </c>
      <c r="F406" s="3">
        <v>99</v>
      </c>
      <c r="G406" s="3">
        <v>499</v>
      </c>
      <c r="H406" s="3" t="str">
        <f t="shared" si="25"/>
        <v>Under ₹200</v>
      </c>
      <c r="I406" s="4">
        <v>0.8</v>
      </c>
      <c r="J406" s="4" t="str">
        <f t="shared" si="26"/>
        <v>71%+</v>
      </c>
      <c r="K406">
        <v>4.3</v>
      </c>
      <c r="L406" s="3">
        <v>42641</v>
      </c>
      <c r="M406" s="3" t="str">
        <f t="shared" si="27"/>
        <v>High (10k+)</v>
      </c>
      <c r="N406" t="s">
        <v>3792</v>
      </c>
      <c r="O406" t="s">
        <v>3793</v>
      </c>
      <c r="P406" t="s">
        <v>3794</v>
      </c>
      <c r="Q406" t="s">
        <v>3795</v>
      </c>
      <c r="R406" t="s">
        <v>3796</v>
      </c>
      <c r="S406" t="s">
        <v>13911</v>
      </c>
      <c r="T406" t="s">
        <v>3798</v>
      </c>
      <c r="U406" t="s">
        <v>3799</v>
      </c>
    </row>
    <row r="407" spans="1:21" x14ac:dyDescent="0.35">
      <c r="A407" t="s">
        <v>3800</v>
      </c>
      <c r="B407" t="s">
        <v>3801</v>
      </c>
      <c r="C407" t="s">
        <v>3340</v>
      </c>
      <c r="D407" t="str">
        <f>LEFT(C407, FIND("|",C407)-1)</f>
        <v>Electronics</v>
      </c>
      <c r="E407" t="str">
        <f t="shared" si="24"/>
        <v>Reliable (50+)</v>
      </c>
      <c r="F407" s="3">
        <v>4790</v>
      </c>
      <c r="G407" s="3">
        <v>15990</v>
      </c>
      <c r="H407" s="3" t="str">
        <f t="shared" si="25"/>
        <v>₹1500+</v>
      </c>
      <c r="I407" s="4">
        <v>0.7</v>
      </c>
      <c r="J407" s="4" t="str">
        <f t="shared" si="26"/>
        <v>51-70%</v>
      </c>
      <c r="K407">
        <v>4</v>
      </c>
      <c r="L407" s="3">
        <v>4390</v>
      </c>
      <c r="M407" s="3" t="str">
        <f t="shared" si="27"/>
        <v>Medium (1k-10k)</v>
      </c>
      <c r="N407" t="s">
        <v>3803</v>
      </c>
      <c r="O407" t="s">
        <v>3804</v>
      </c>
      <c r="P407" t="s">
        <v>3805</v>
      </c>
      <c r="Q407" t="s">
        <v>3806</v>
      </c>
      <c r="R407" t="s">
        <v>3807</v>
      </c>
      <c r="S407" t="s">
        <v>3808</v>
      </c>
      <c r="T407" t="s">
        <v>3809</v>
      </c>
      <c r="U407" t="s">
        <v>3810</v>
      </c>
    </row>
    <row r="408" spans="1:21" x14ac:dyDescent="0.35">
      <c r="A408" t="s">
        <v>3811</v>
      </c>
      <c r="B408" t="s">
        <v>3812</v>
      </c>
      <c r="C408" t="s">
        <v>3259</v>
      </c>
      <c r="D408" t="str">
        <f>LEFT(C408, FIND("|",C408)-1)</f>
        <v>Electronics</v>
      </c>
      <c r="E408" t="str">
        <f t="shared" si="24"/>
        <v>Reliable (50+)</v>
      </c>
      <c r="F408" s="3">
        <v>33999</v>
      </c>
      <c r="G408" s="3">
        <v>33999</v>
      </c>
      <c r="H408" s="3" t="str">
        <f t="shared" si="25"/>
        <v>₹1500+</v>
      </c>
      <c r="I408" s="4">
        <v>0</v>
      </c>
      <c r="J408" s="4" t="str">
        <f t="shared" si="26"/>
        <v>0-30%</v>
      </c>
      <c r="K408">
        <v>4.3</v>
      </c>
      <c r="L408" s="3">
        <v>17415</v>
      </c>
      <c r="M408" s="3" t="str">
        <f t="shared" si="27"/>
        <v>High (10k+)</v>
      </c>
      <c r="N408" t="s">
        <v>3814</v>
      </c>
      <c r="O408" t="s">
        <v>3273</v>
      </c>
      <c r="P408" t="s">
        <v>3274</v>
      </c>
      <c r="Q408" t="s">
        <v>3275</v>
      </c>
      <c r="R408" t="s">
        <v>3276</v>
      </c>
      <c r="S408" t="s">
        <v>3277</v>
      </c>
      <c r="T408" t="s">
        <v>3278</v>
      </c>
      <c r="U408" t="s">
        <v>3815</v>
      </c>
    </row>
    <row r="409" spans="1:21" x14ac:dyDescent="0.35">
      <c r="A409" t="s">
        <v>3816</v>
      </c>
      <c r="B409" t="s">
        <v>3817</v>
      </c>
      <c r="C409" t="s">
        <v>3818</v>
      </c>
      <c r="D409" t="str">
        <f>LEFT(C409, FIND("|",C409)-1)</f>
        <v>Computers&amp;Accessories</v>
      </c>
      <c r="E409" t="str">
        <f t="shared" si="24"/>
        <v>Reliable (50+)</v>
      </c>
      <c r="F409" s="3">
        <v>99</v>
      </c>
      <c r="G409" s="3">
        <v>999</v>
      </c>
      <c r="H409" s="3" t="str">
        <f t="shared" si="25"/>
        <v>Under ₹200</v>
      </c>
      <c r="I409" s="4">
        <v>0.9</v>
      </c>
      <c r="J409" s="4" t="str">
        <f t="shared" si="26"/>
        <v>71%+</v>
      </c>
      <c r="K409">
        <v>4</v>
      </c>
      <c r="L409" s="3">
        <v>1396</v>
      </c>
      <c r="M409" s="3" t="str">
        <f t="shared" si="27"/>
        <v>Medium (1k-10k)</v>
      </c>
      <c r="N409" t="s">
        <v>3819</v>
      </c>
      <c r="O409" t="s">
        <v>3820</v>
      </c>
      <c r="P409" t="s">
        <v>3821</v>
      </c>
      <c r="Q409" t="s">
        <v>3822</v>
      </c>
      <c r="R409" t="s">
        <v>3823</v>
      </c>
      <c r="S409" t="s">
        <v>3824</v>
      </c>
      <c r="T409" t="s">
        <v>3825</v>
      </c>
      <c r="U409" t="s">
        <v>3826</v>
      </c>
    </row>
    <row r="410" spans="1:21" x14ac:dyDescent="0.35">
      <c r="A410" t="s">
        <v>3827</v>
      </c>
      <c r="B410" t="s">
        <v>3828</v>
      </c>
      <c r="C410" t="s">
        <v>3340</v>
      </c>
      <c r="D410" t="str">
        <f>LEFT(C410, FIND("|",C410)-1)</f>
        <v>Electronics</v>
      </c>
      <c r="E410" t="str">
        <f t="shared" si="24"/>
        <v>Reliable (50+)</v>
      </c>
      <c r="F410" s="3">
        <v>299</v>
      </c>
      <c r="G410" s="3">
        <v>1900</v>
      </c>
      <c r="H410" s="3" t="str">
        <f t="shared" si="25"/>
        <v>₹200-500</v>
      </c>
      <c r="I410" s="4">
        <v>0.84</v>
      </c>
      <c r="J410" s="4" t="str">
        <f t="shared" si="26"/>
        <v>71%+</v>
      </c>
      <c r="K410">
        <v>3.6</v>
      </c>
      <c r="L410" s="3">
        <v>18202</v>
      </c>
      <c r="M410" s="3" t="str">
        <f t="shared" si="27"/>
        <v>High (10k+)</v>
      </c>
      <c r="N410" t="s">
        <v>3829</v>
      </c>
      <c r="O410" t="s">
        <v>3830</v>
      </c>
      <c r="P410" t="s">
        <v>3831</v>
      </c>
      <c r="Q410" t="s">
        <v>3832</v>
      </c>
      <c r="R410" t="s">
        <v>3833</v>
      </c>
      <c r="S410" t="s">
        <v>3834</v>
      </c>
      <c r="T410" t="s">
        <v>3835</v>
      </c>
      <c r="U410" t="s">
        <v>3836</v>
      </c>
    </row>
    <row r="411" spans="1:21" x14ac:dyDescent="0.35">
      <c r="A411" t="s">
        <v>3837</v>
      </c>
      <c r="B411" t="s">
        <v>3838</v>
      </c>
      <c r="C411" t="s">
        <v>3259</v>
      </c>
      <c r="D411" t="str">
        <f>LEFT(C411, FIND("|",C411)-1)</f>
        <v>Electronics</v>
      </c>
      <c r="E411" t="str">
        <f t="shared" si="24"/>
        <v>Reliable (50+)</v>
      </c>
      <c r="F411" s="3">
        <v>10999</v>
      </c>
      <c r="G411" s="3">
        <v>14999</v>
      </c>
      <c r="H411" s="3" t="str">
        <f t="shared" si="25"/>
        <v>₹1500+</v>
      </c>
      <c r="I411" s="4">
        <v>0.27</v>
      </c>
      <c r="J411" s="4" t="str">
        <f t="shared" si="26"/>
        <v>0-30%</v>
      </c>
      <c r="K411">
        <v>4.0999999999999996</v>
      </c>
      <c r="L411" s="3">
        <v>18998</v>
      </c>
      <c r="M411" s="3" t="str">
        <f t="shared" si="27"/>
        <v>High (10k+)</v>
      </c>
      <c r="N411" t="s">
        <v>3839</v>
      </c>
      <c r="O411" t="s">
        <v>3492</v>
      </c>
      <c r="P411" t="s">
        <v>3493</v>
      </c>
      <c r="Q411" t="s">
        <v>3494</v>
      </c>
      <c r="R411" t="s">
        <v>3495</v>
      </c>
      <c r="S411" t="s">
        <v>3496</v>
      </c>
      <c r="T411" t="s">
        <v>3497</v>
      </c>
      <c r="U411" t="s">
        <v>3840</v>
      </c>
    </row>
    <row r="412" spans="1:21" x14ac:dyDescent="0.35">
      <c r="A412" t="s">
        <v>3841</v>
      </c>
      <c r="B412" t="s">
        <v>3842</v>
      </c>
      <c r="C412" t="s">
        <v>3259</v>
      </c>
      <c r="D412" t="str">
        <f>LEFT(C412, FIND("|",C412)-1)</f>
        <v>Electronics</v>
      </c>
      <c r="E412" t="str">
        <f t="shared" si="24"/>
        <v>Reliable (50+)</v>
      </c>
      <c r="F412" s="3">
        <v>34999</v>
      </c>
      <c r="G412" s="3">
        <v>38999</v>
      </c>
      <c r="H412" s="3" t="str">
        <f t="shared" si="25"/>
        <v>₹1500+</v>
      </c>
      <c r="I412" s="4">
        <v>0.1</v>
      </c>
      <c r="J412" s="4" t="str">
        <f t="shared" si="26"/>
        <v>0-30%</v>
      </c>
      <c r="K412">
        <v>4.2</v>
      </c>
      <c r="L412" s="3">
        <v>11029</v>
      </c>
      <c r="M412" s="3" t="str">
        <f t="shared" si="27"/>
        <v>High (10k+)</v>
      </c>
      <c r="N412" t="s">
        <v>3844</v>
      </c>
      <c r="O412" t="s">
        <v>3845</v>
      </c>
      <c r="P412" t="s">
        <v>3846</v>
      </c>
      <c r="Q412" t="s">
        <v>3847</v>
      </c>
      <c r="R412" t="s">
        <v>3848</v>
      </c>
      <c r="S412" t="s">
        <v>3849</v>
      </c>
      <c r="T412" t="s">
        <v>3850</v>
      </c>
      <c r="U412" t="s">
        <v>3851</v>
      </c>
    </row>
    <row r="413" spans="1:21" x14ac:dyDescent="0.35">
      <c r="A413" t="s">
        <v>3852</v>
      </c>
      <c r="B413" t="s">
        <v>3514</v>
      </c>
      <c r="C413" t="s">
        <v>3259</v>
      </c>
      <c r="D413" t="str">
        <f>LEFT(C413, FIND("|",C413)-1)</f>
        <v>Electronics</v>
      </c>
      <c r="E413" t="str">
        <f t="shared" si="24"/>
        <v>Reliable (50+)</v>
      </c>
      <c r="F413" s="3">
        <v>16999</v>
      </c>
      <c r="G413" s="3">
        <v>24999</v>
      </c>
      <c r="H413" s="3" t="str">
        <f t="shared" si="25"/>
        <v>₹1500+</v>
      </c>
      <c r="I413" s="4">
        <v>0.32</v>
      </c>
      <c r="J413" s="4" t="str">
        <f t="shared" si="26"/>
        <v>31-50%</v>
      </c>
      <c r="K413">
        <v>4.0999999999999996</v>
      </c>
      <c r="L413" s="3">
        <v>22318</v>
      </c>
      <c r="M413" s="3" t="str">
        <f t="shared" si="27"/>
        <v>High (10k+)</v>
      </c>
      <c r="N413" t="s">
        <v>3515</v>
      </c>
      <c r="O413" t="s">
        <v>3475</v>
      </c>
      <c r="P413" t="s">
        <v>3476</v>
      </c>
      <c r="Q413" t="s">
        <v>3477</v>
      </c>
      <c r="R413" t="s">
        <v>3478</v>
      </c>
      <c r="S413" t="s">
        <v>3479</v>
      </c>
      <c r="T413" t="s">
        <v>3516</v>
      </c>
      <c r="U413" t="s">
        <v>3853</v>
      </c>
    </row>
    <row r="414" spans="1:21" x14ac:dyDescent="0.35">
      <c r="A414" t="s">
        <v>3854</v>
      </c>
      <c r="B414" t="s">
        <v>3855</v>
      </c>
      <c r="C414" t="s">
        <v>3791</v>
      </c>
      <c r="D414" t="str">
        <f>LEFT(C414, FIND("|",C414)-1)</f>
        <v>Electronics</v>
      </c>
      <c r="E414" t="str">
        <f t="shared" si="24"/>
        <v>Reliable (50+)</v>
      </c>
      <c r="F414" s="3">
        <v>199</v>
      </c>
      <c r="G414" s="3">
        <v>499</v>
      </c>
      <c r="H414" s="3" t="str">
        <f t="shared" si="25"/>
        <v>Under ₹200</v>
      </c>
      <c r="I414" s="4">
        <v>0.6</v>
      </c>
      <c r="J414" s="4" t="str">
        <f t="shared" si="26"/>
        <v>51-70%</v>
      </c>
      <c r="K414">
        <v>4.0999999999999996</v>
      </c>
      <c r="L414" s="3">
        <v>1786</v>
      </c>
      <c r="M414" s="3" t="str">
        <f t="shared" si="27"/>
        <v>Medium (1k-10k)</v>
      </c>
      <c r="N414" t="s">
        <v>3856</v>
      </c>
      <c r="O414" t="s">
        <v>3857</v>
      </c>
      <c r="P414" t="s">
        <v>3858</v>
      </c>
      <c r="Q414" t="s">
        <v>3859</v>
      </c>
      <c r="R414" t="s">
        <v>3860</v>
      </c>
      <c r="S414" t="s">
        <v>3861</v>
      </c>
      <c r="T414" t="s">
        <v>3862</v>
      </c>
      <c r="U414" t="s">
        <v>3863</v>
      </c>
    </row>
    <row r="415" spans="1:21" x14ac:dyDescent="0.35">
      <c r="A415" t="s">
        <v>3864</v>
      </c>
      <c r="B415" t="s">
        <v>3865</v>
      </c>
      <c r="C415" t="s">
        <v>3247</v>
      </c>
      <c r="D415" t="str">
        <f>LEFT(C415, FIND("|",C415)-1)</f>
        <v>Electronics</v>
      </c>
      <c r="E415" t="str">
        <f t="shared" si="24"/>
        <v>Reliable (50+)</v>
      </c>
      <c r="F415" s="3">
        <v>999</v>
      </c>
      <c r="G415" s="3">
        <v>1599</v>
      </c>
      <c r="H415" s="3" t="str">
        <f t="shared" si="25"/>
        <v>₹500-1500</v>
      </c>
      <c r="I415" s="4">
        <v>0.38</v>
      </c>
      <c r="J415" s="4" t="str">
        <f t="shared" si="26"/>
        <v>31-50%</v>
      </c>
      <c r="K415">
        <v>4</v>
      </c>
      <c r="L415" s="3">
        <v>7222</v>
      </c>
      <c r="M415" s="3" t="str">
        <f t="shared" si="27"/>
        <v>Medium (1k-10k)</v>
      </c>
      <c r="N415" t="s">
        <v>3866</v>
      </c>
      <c r="O415" t="s">
        <v>3867</v>
      </c>
      <c r="P415" t="s">
        <v>3868</v>
      </c>
      <c r="Q415" t="s">
        <v>3869</v>
      </c>
      <c r="R415" t="s">
        <v>3870</v>
      </c>
      <c r="S415" t="s">
        <v>3871</v>
      </c>
      <c r="T415" t="s">
        <v>3872</v>
      </c>
      <c r="U415" t="s">
        <v>3873</v>
      </c>
    </row>
    <row r="416" spans="1:21" x14ac:dyDescent="0.35">
      <c r="A416" t="s">
        <v>3874</v>
      </c>
      <c r="B416" t="s">
        <v>3875</v>
      </c>
      <c r="C416" t="s">
        <v>3318</v>
      </c>
      <c r="D416" t="str">
        <f>LEFT(C416, FIND("|",C416)-1)</f>
        <v>Electronics</v>
      </c>
      <c r="E416" t="str">
        <f t="shared" si="24"/>
        <v>Reliable (50+)</v>
      </c>
      <c r="F416" s="3">
        <v>1299</v>
      </c>
      <c r="G416" s="3">
        <v>1599</v>
      </c>
      <c r="H416" s="3" t="str">
        <f t="shared" si="25"/>
        <v>₹500-1500</v>
      </c>
      <c r="I416" s="4">
        <v>0.19</v>
      </c>
      <c r="J416" s="4" t="str">
        <f t="shared" si="26"/>
        <v>0-30%</v>
      </c>
      <c r="K416">
        <v>4</v>
      </c>
      <c r="L416" s="3">
        <v>128311</v>
      </c>
      <c r="M416" s="3" t="str">
        <f t="shared" si="27"/>
        <v>High (10k+)</v>
      </c>
      <c r="N416" t="s">
        <v>3319</v>
      </c>
      <c r="O416" t="s">
        <v>3320</v>
      </c>
      <c r="P416" t="s">
        <v>3321</v>
      </c>
      <c r="Q416" t="s">
        <v>3322</v>
      </c>
      <c r="R416" t="s">
        <v>3323</v>
      </c>
      <c r="S416" t="s">
        <v>3324</v>
      </c>
      <c r="T416" t="s">
        <v>3876</v>
      </c>
      <c r="U416" t="s">
        <v>3877</v>
      </c>
    </row>
    <row r="417" spans="1:21" x14ac:dyDescent="0.35">
      <c r="A417" t="s">
        <v>3878</v>
      </c>
      <c r="B417" t="s">
        <v>3879</v>
      </c>
      <c r="C417" t="s">
        <v>3340</v>
      </c>
      <c r="D417" t="str">
        <f>LEFT(C417, FIND("|",C417)-1)</f>
        <v>Electronics</v>
      </c>
      <c r="E417" t="str">
        <f t="shared" si="24"/>
        <v>Reliable (50+)</v>
      </c>
      <c r="F417" s="3">
        <v>599</v>
      </c>
      <c r="G417" s="3">
        <v>1800</v>
      </c>
      <c r="H417" s="3" t="str">
        <f t="shared" si="25"/>
        <v>₹500-1500</v>
      </c>
      <c r="I417" s="4">
        <v>0.67</v>
      </c>
      <c r="J417" s="4" t="str">
        <f t="shared" si="26"/>
        <v>51-70%</v>
      </c>
      <c r="K417">
        <v>3.5</v>
      </c>
      <c r="L417" s="3">
        <v>83996</v>
      </c>
      <c r="M417" s="3" t="str">
        <f t="shared" si="27"/>
        <v>High (10k+)</v>
      </c>
      <c r="N417" t="s">
        <v>3880</v>
      </c>
      <c r="O417" t="s">
        <v>3881</v>
      </c>
      <c r="P417" t="s">
        <v>3882</v>
      </c>
      <c r="Q417" t="s">
        <v>3883</v>
      </c>
      <c r="R417" t="s">
        <v>3884</v>
      </c>
      <c r="S417" t="s">
        <v>3885</v>
      </c>
      <c r="T417" t="s">
        <v>3886</v>
      </c>
      <c r="U417" t="s">
        <v>3887</v>
      </c>
    </row>
    <row r="418" spans="1:21" x14ac:dyDescent="0.35">
      <c r="A418" t="s">
        <v>3888</v>
      </c>
      <c r="B418" t="s">
        <v>3889</v>
      </c>
      <c r="C418" t="s">
        <v>3295</v>
      </c>
      <c r="D418" t="str">
        <f>LEFT(C418, FIND("|",C418)-1)</f>
        <v>Electronics</v>
      </c>
      <c r="E418" t="str">
        <f t="shared" si="24"/>
        <v>Reliable (50+)</v>
      </c>
      <c r="F418" s="3">
        <v>599</v>
      </c>
      <c r="G418" s="3">
        <v>1899</v>
      </c>
      <c r="H418" s="3" t="str">
        <f t="shared" si="25"/>
        <v>₹500-1500</v>
      </c>
      <c r="I418" s="4">
        <v>0.68</v>
      </c>
      <c r="J418" s="4" t="str">
        <f t="shared" si="26"/>
        <v>51-70%</v>
      </c>
      <c r="K418">
        <v>4.3</v>
      </c>
      <c r="L418" s="3">
        <v>140036</v>
      </c>
      <c r="M418" s="3" t="str">
        <f t="shared" si="27"/>
        <v>High (10k+)</v>
      </c>
      <c r="N418" t="s">
        <v>3738</v>
      </c>
      <c r="O418" t="s">
        <v>3739</v>
      </c>
      <c r="P418" t="s">
        <v>3740</v>
      </c>
      <c r="Q418" t="s">
        <v>3741</v>
      </c>
      <c r="R418" t="s">
        <v>3742</v>
      </c>
      <c r="S418" t="s">
        <v>3743</v>
      </c>
      <c r="T418" t="s">
        <v>3890</v>
      </c>
      <c r="U418" t="s">
        <v>3891</v>
      </c>
    </row>
    <row r="419" spans="1:21" x14ac:dyDescent="0.35">
      <c r="A419" t="s">
        <v>3892</v>
      </c>
      <c r="B419" t="s">
        <v>3893</v>
      </c>
      <c r="C419" t="s">
        <v>3247</v>
      </c>
      <c r="D419" t="str">
        <f>LEFT(C419, FIND("|",C419)-1)</f>
        <v>Electronics</v>
      </c>
      <c r="E419" t="str">
        <f t="shared" si="24"/>
        <v>Reliable (50+)</v>
      </c>
      <c r="F419" s="3">
        <v>1799</v>
      </c>
      <c r="G419" s="3">
        <v>2499</v>
      </c>
      <c r="H419" s="3" t="str">
        <f t="shared" si="25"/>
        <v>₹1500+</v>
      </c>
      <c r="I419" s="4">
        <v>0.28000000000000003</v>
      </c>
      <c r="J419" s="4" t="str">
        <f t="shared" si="26"/>
        <v>0-30%</v>
      </c>
      <c r="K419">
        <v>4.0999999999999996</v>
      </c>
      <c r="L419" s="3">
        <v>18678</v>
      </c>
      <c r="M419" s="3" t="str">
        <f t="shared" si="27"/>
        <v>High (10k+)</v>
      </c>
      <c r="N419" t="s">
        <v>3894</v>
      </c>
      <c r="O419" t="s">
        <v>3895</v>
      </c>
      <c r="P419" t="s">
        <v>3896</v>
      </c>
      <c r="Q419" t="s">
        <v>3897</v>
      </c>
      <c r="R419" t="s">
        <v>3898</v>
      </c>
      <c r="S419" t="s">
        <v>13912</v>
      </c>
      <c r="T419" t="s">
        <v>3900</v>
      </c>
      <c r="U419" t="s">
        <v>3901</v>
      </c>
    </row>
    <row r="420" spans="1:21" x14ac:dyDescent="0.35">
      <c r="A420" t="s">
        <v>87</v>
      </c>
      <c r="B420" t="s">
        <v>88</v>
      </c>
      <c r="C420" t="s">
        <v>18</v>
      </c>
      <c r="D420" t="str">
        <f>LEFT(C420, FIND("|",C420)-1)</f>
        <v>Computers&amp;Accessories</v>
      </c>
      <c r="E420" t="str">
        <f t="shared" si="24"/>
        <v>Reliable (50+)</v>
      </c>
      <c r="F420" s="3">
        <v>176.63</v>
      </c>
      <c r="G420" s="3">
        <v>499</v>
      </c>
      <c r="H420" s="3" t="str">
        <f t="shared" si="25"/>
        <v>Under ₹200</v>
      </c>
      <c r="I420" s="4">
        <v>0.65</v>
      </c>
      <c r="J420" s="4" t="str">
        <f t="shared" si="26"/>
        <v>51-70%</v>
      </c>
      <c r="K420">
        <v>4.0999999999999996</v>
      </c>
      <c r="L420" s="3">
        <v>15189</v>
      </c>
      <c r="M420" s="3" t="str">
        <f t="shared" si="27"/>
        <v>High (10k+)</v>
      </c>
      <c r="N420" t="s">
        <v>91</v>
      </c>
      <c r="O420" t="s">
        <v>92</v>
      </c>
      <c r="P420" t="s">
        <v>93</v>
      </c>
      <c r="Q420" t="s">
        <v>94</v>
      </c>
      <c r="R420" t="s">
        <v>95</v>
      </c>
      <c r="S420" t="s">
        <v>96</v>
      </c>
      <c r="T420" t="s">
        <v>3902</v>
      </c>
      <c r="U420" t="s">
        <v>3903</v>
      </c>
    </row>
    <row r="421" spans="1:21" x14ac:dyDescent="0.35">
      <c r="A421" t="s">
        <v>3904</v>
      </c>
      <c r="B421" t="s">
        <v>3905</v>
      </c>
      <c r="C421" t="s">
        <v>3259</v>
      </c>
      <c r="D421" t="str">
        <f>LEFT(C421, FIND("|",C421)-1)</f>
        <v>Electronics</v>
      </c>
      <c r="E421" t="str">
        <f t="shared" si="24"/>
        <v>Reliable (50+)</v>
      </c>
      <c r="F421" s="3">
        <v>10999</v>
      </c>
      <c r="G421" s="3">
        <v>14999</v>
      </c>
      <c r="H421" s="3" t="str">
        <f t="shared" si="25"/>
        <v>₹1500+</v>
      </c>
      <c r="I421" s="4">
        <v>0.27</v>
      </c>
      <c r="J421" s="4" t="str">
        <f t="shared" si="26"/>
        <v>0-30%</v>
      </c>
      <c r="K421">
        <v>4.0999999999999996</v>
      </c>
      <c r="L421" s="3">
        <v>18998</v>
      </c>
      <c r="M421" s="3" t="str">
        <f t="shared" si="27"/>
        <v>High (10k+)</v>
      </c>
      <c r="N421" t="s">
        <v>3839</v>
      </c>
      <c r="O421" t="s">
        <v>3492</v>
      </c>
      <c r="P421" t="s">
        <v>3493</v>
      </c>
      <c r="Q421" t="s">
        <v>3494</v>
      </c>
      <c r="R421" t="s">
        <v>3495</v>
      </c>
      <c r="S421" t="s">
        <v>3496</v>
      </c>
      <c r="T421" t="s">
        <v>3906</v>
      </c>
      <c r="U421" t="s">
        <v>3907</v>
      </c>
    </row>
    <row r="422" spans="1:21" x14ac:dyDescent="0.35">
      <c r="A422" t="s">
        <v>3908</v>
      </c>
      <c r="B422" t="s">
        <v>3909</v>
      </c>
      <c r="C422" t="s">
        <v>3214</v>
      </c>
      <c r="D422" t="str">
        <f>LEFT(C422, FIND("|",C422)-1)</f>
        <v>Electronics</v>
      </c>
      <c r="E422" t="str">
        <f t="shared" si="24"/>
        <v>Reliable (50+)</v>
      </c>
      <c r="F422" s="3">
        <v>2999</v>
      </c>
      <c r="G422" s="3">
        <v>7990</v>
      </c>
      <c r="H422" s="3" t="str">
        <f t="shared" si="25"/>
        <v>₹1500+</v>
      </c>
      <c r="I422" s="4">
        <v>0.62</v>
      </c>
      <c r="J422" s="4" t="str">
        <f t="shared" si="26"/>
        <v>51-70%</v>
      </c>
      <c r="K422">
        <v>4.0999999999999996</v>
      </c>
      <c r="L422" s="3">
        <v>48449</v>
      </c>
      <c r="M422" s="3" t="str">
        <f t="shared" si="27"/>
        <v>High (10k+)</v>
      </c>
      <c r="N422" t="s">
        <v>3717</v>
      </c>
      <c r="O422" t="s">
        <v>3910</v>
      </c>
      <c r="P422" t="s">
        <v>3911</v>
      </c>
      <c r="Q422" t="s">
        <v>3912</v>
      </c>
      <c r="R422" t="s">
        <v>3913</v>
      </c>
      <c r="S422" t="s">
        <v>3914</v>
      </c>
      <c r="T422" t="s">
        <v>3915</v>
      </c>
      <c r="U422" t="s">
        <v>3916</v>
      </c>
    </row>
    <row r="423" spans="1:21" x14ac:dyDescent="0.35">
      <c r="A423" t="s">
        <v>3917</v>
      </c>
      <c r="B423" t="s">
        <v>3918</v>
      </c>
      <c r="C423" t="s">
        <v>3214</v>
      </c>
      <c r="D423" t="str">
        <f>LEFT(C423, FIND("|",C423)-1)</f>
        <v>Electronics</v>
      </c>
      <c r="E423" t="str">
        <f t="shared" si="24"/>
        <v>Reliable (50+)</v>
      </c>
      <c r="F423" s="3">
        <v>1999</v>
      </c>
      <c r="G423" s="3">
        <v>7990</v>
      </c>
      <c r="H423" s="3" t="str">
        <f t="shared" si="25"/>
        <v>₹1500+</v>
      </c>
      <c r="I423" s="4">
        <v>0.75</v>
      </c>
      <c r="J423" s="4" t="str">
        <f t="shared" si="26"/>
        <v>71%+</v>
      </c>
      <c r="K423">
        <v>3.8</v>
      </c>
      <c r="L423" s="3">
        <v>17831</v>
      </c>
      <c r="M423" s="3" t="str">
        <f t="shared" si="27"/>
        <v>High (10k+)</v>
      </c>
      <c r="N423" t="s">
        <v>3237</v>
      </c>
      <c r="O423" t="s">
        <v>3238</v>
      </c>
      <c r="P423" t="s">
        <v>3239</v>
      </c>
      <c r="Q423" t="s">
        <v>3240</v>
      </c>
      <c r="R423" t="s">
        <v>3241</v>
      </c>
      <c r="S423" t="s">
        <v>3242</v>
      </c>
      <c r="T423" t="s">
        <v>3919</v>
      </c>
      <c r="U423" t="s">
        <v>3920</v>
      </c>
    </row>
    <row r="424" spans="1:21" x14ac:dyDescent="0.35">
      <c r="A424" t="s">
        <v>99</v>
      </c>
      <c r="B424" t="s">
        <v>100</v>
      </c>
      <c r="C424" t="s">
        <v>18</v>
      </c>
      <c r="D424" t="str">
        <f>LEFT(C424, FIND("|",C424)-1)</f>
        <v>Computers&amp;Accessories</v>
      </c>
      <c r="E424" t="str">
        <f t="shared" si="24"/>
        <v>Reliable (50+)</v>
      </c>
      <c r="F424" s="3">
        <v>229</v>
      </c>
      <c r="G424" s="3">
        <v>299</v>
      </c>
      <c r="H424" s="3" t="str">
        <f t="shared" si="25"/>
        <v>₹200-500</v>
      </c>
      <c r="I424" s="4">
        <v>0.23</v>
      </c>
      <c r="J424" s="4" t="str">
        <f t="shared" si="26"/>
        <v>0-30%</v>
      </c>
      <c r="K424">
        <v>4.3</v>
      </c>
      <c r="L424" s="3">
        <v>30411</v>
      </c>
      <c r="M424" s="3" t="str">
        <f t="shared" si="27"/>
        <v>High (10k+)</v>
      </c>
      <c r="N424" t="s">
        <v>103</v>
      </c>
      <c r="O424" t="s">
        <v>104</v>
      </c>
      <c r="P424" t="s">
        <v>105</v>
      </c>
      <c r="Q424" t="s">
        <v>106</v>
      </c>
      <c r="R424" t="s">
        <v>107</v>
      </c>
      <c r="S424" t="s">
        <v>108</v>
      </c>
      <c r="T424" t="s">
        <v>3921</v>
      </c>
      <c r="U424" t="s">
        <v>3922</v>
      </c>
    </row>
    <row r="425" spans="1:21" x14ac:dyDescent="0.35">
      <c r="A425" t="s">
        <v>123</v>
      </c>
      <c r="B425" t="s">
        <v>124</v>
      </c>
      <c r="C425" t="s">
        <v>18</v>
      </c>
      <c r="D425" t="str">
        <f>LEFT(C425, FIND("|",C425)-1)</f>
        <v>Computers&amp;Accessories</v>
      </c>
      <c r="E425" t="str">
        <f t="shared" si="24"/>
        <v>Reliable (50+)</v>
      </c>
      <c r="F425" s="3">
        <v>199</v>
      </c>
      <c r="G425" s="3">
        <v>299</v>
      </c>
      <c r="H425" s="3" t="str">
        <f t="shared" si="25"/>
        <v>Under ₹200</v>
      </c>
      <c r="I425" s="4">
        <v>0.33</v>
      </c>
      <c r="J425" s="4" t="str">
        <f t="shared" si="26"/>
        <v>31-50%</v>
      </c>
      <c r="K425">
        <v>4</v>
      </c>
      <c r="L425" s="3">
        <v>43994</v>
      </c>
      <c r="M425" s="3" t="str">
        <f t="shared" si="27"/>
        <v>High (10k+)</v>
      </c>
      <c r="N425" t="s">
        <v>125</v>
      </c>
      <c r="O425" t="s">
        <v>34</v>
      </c>
      <c r="P425" t="s">
        <v>35</v>
      </c>
      <c r="Q425" t="s">
        <v>36</v>
      </c>
      <c r="R425" t="s">
        <v>37</v>
      </c>
      <c r="S425" t="s">
        <v>38</v>
      </c>
      <c r="T425" t="s">
        <v>3923</v>
      </c>
      <c r="U425" t="s">
        <v>3924</v>
      </c>
    </row>
    <row r="426" spans="1:21" x14ac:dyDescent="0.35">
      <c r="A426" t="s">
        <v>3925</v>
      </c>
      <c r="B426" t="s">
        <v>3926</v>
      </c>
      <c r="C426" t="s">
        <v>3441</v>
      </c>
      <c r="D426" t="str">
        <f>LEFT(C426, FIND("|",C426)-1)</f>
        <v>Electronics</v>
      </c>
      <c r="E426" t="str">
        <f t="shared" si="24"/>
        <v>Reliable (50+)</v>
      </c>
      <c r="F426" s="3">
        <v>649</v>
      </c>
      <c r="G426" s="3">
        <v>999</v>
      </c>
      <c r="H426" s="3" t="str">
        <f t="shared" si="25"/>
        <v>₹500-1500</v>
      </c>
      <c r="I426" s="4">
        <v>0.35</v>
      </c>
      <c r="J426" s="4" t="str">
        <f t="shared" si="26"/>
        <v>31-50%</v>
      </c>
      <c r="K426">
        <v>4.2</v>
      </c>
      <c r="L426" s="3">
        <v>1315</v>
      </c>
      <c r="M426" s="3" t="str">
        <f t="shared" si="27"/>
        <v>Medium (1k-10k)</v>
      </c>
      <c r="N426" t="s">
        <v>3927</v>
      </c>
      <c r="O426" t="s">
        <v>3928</v>
      </c>
      <c r="P426" t="s">
        <v>3929</v>
      </c>
      <c r="Q426" t="s">
        <v>3930</v>
      </c>
      <c r="R426" t="s">
        <v>3931</v>
      </c>
      <c r="S426" t="s">
        <v>3932</v>
      </c>
      <c r="T426" t="s">
        <v>3933</v>
      </c>
      <c r="U426" t="s">
        <v>3934</v>
      </c>
    </row>
    <row r="427" spans="1:21" x14ac:dyDescent="0.35">
      <c r="A427" t="s">
        <v>3935</v>
      </c>
      <c r="B427" t="s">
        <v>3758</v>
      </c>
      <c r="C427" t="s">
        <v>3259</v>
      </c>
      <c r="D427" t="str">
        <f>LEFT(C427, FIND("|",C427)-1)</f>
        <v>Electronics</v>
      </c>
      <c r="E427" t="str">
        <f t="shared" si="24"/>
        <v>Reliable (50+)</v>
      </c>
      <c r="F427" s="3">
        <v>13999</v>
      </c>
      <c r="G427" s="3">
        <v>19499</v>
      </c>
      <c r="H427" s="3" t="str">
        <f t="shared" si="25"/>
        <v>₹1500+</v>
      </c>
      <c r="I427" s="4">
        <v>0.28000000000000003</v>
      </c>
      <c r="J427" s="4" t="str">
        <f t="shared" si="26"/>
        <v>0-30%</v>
      </c>
      <c r="K427">
        <v>4.0999999999999996</v>
      </c>
      <c r="L427" s="3">
        <v>18998</v>
      </c>
      <c r="M427" s="3" t="str">
        <f t="shared" si="27"/>
        <v>High (10k+)</v>
      </c>
      <c r="N427" t="s">
        <v>3759</v>
      </c>
      <c r="O427" t="s">
        <v>3492</v>
      </c>
      <c r="P427" t="s">
        <v>3493</v>
      </c>
      <c r="Q427" t="s">
        <v>3494</v>
      </c>
      <c r="R427" t="s">
        <v>3495</v>
      </c>
      <c r="S427" t="s">
        <v>3496</v>
      </c>
      <c r="T427" t="s">
        <v>3760</v>
      </c>
      <c r="U427" t="s">
        <v>3936</v>
      </c>
    </row>
    <row r="428" spans="1:21" x14ac:dyDescent="0.35">
      <c r="A428" t="s">
        <v>3937</v>
      </c>
      <c r="B428" t="s">
        <v>3938</v>
      </c>
      <c r="C428" t="s">
        <v>3939</v>
      </c>
      <c r="D428" t="str">
        <f>LEFT(C428, FIND("|",C428)-1)</f>
        <v>Electronics</v>
      </c>
      <c r="E428" t="str">
        <f t="shared" si="24"/>
        <v>Reliable (50+)</v>
      </c>
      <c r="F428" s="3">
        <v>119</v>
      </c>
      <c r="G428" s="3">
        <v>299</v>
      </c>
      <c r="H428" s="3" t="str">
        <f t="shared" si="25"/>
        <v>Under ₹200</v>
      </c>
      <c r="I428" s="4">
        <v>0.6</v>
      </c>
      <c r="J428" s="4" t="str">
        <f t="shared" si="26"/>
        <v>51-70%</v>
      </c>
      <c r="K428">
        <v>4.0999999999999996</v>
      </c>
      <c r="L428" s="3">
        <v>5999</v>
      </c>
      <c r="M428" s="3" t="str">
        <f t="shared" si="27"/>
        <v>Medium (1k-10k)</v>
      </c>
      <c r="N428" t="s">
        <v>3940</v>
      </c>
      <c r="O428" t="s">
        <v>3941</v>
      </c>
      <c r="P428" t="s">
        <v>3942</v>
      </c>
      <c r="Q428" t="s">
        <v>3943</v>
      </c>
      <c r="R428" t="s">
        <v>3944</v>
      </c>
      <c r="S428" t="s">
        <v>3945</v>
      </c>
      <c r="T428" t="s">
        <v>3946</v>
      </c>
      <c r="U428" t="s">
        <v>3947</v>
      </c>
    </row>
    <row r="429" spans="1:21" x14ac:dyDescent="0.35">
      <c r="A429" t="s">
        <v>3948</v>
      </c>
      <c r="B429" t="s">
        <v>3949</v>
      </c>
      <c r="C429" t="s">
        <v>3259</v>
      </c>
      <c r="D429" t="str">
        <f>LEFT(C429, FIND("|",C429)-1)</f>
        <v>Electronics</v>
      </c>
      <c r="E429" t="str">
        <f t="shared" si="24"/>
        <v>Reliable (50+)</v>
      </c>
      <c r="F429" s="3">
        <v>12999</v>
      </c>
      <c r="G429" s="3">
        <v>17999</v>
      </c>
      <c r="H429" s="3" t="str">
        <f t="shared" si="25"/>
        <v>₹1500+</v>
      </c>
      <c r="I429" s="4">
        <v>0.28000000000000003</v>
      </c>
      <c r="J429" s="4" t="str">
        <f t="shared" si="26"/>
        <v>0-30%</v>
      </c>
      <c r="K429">
        <v>4.0999999999999996</v>
      </c>
      <c r="L429" s="3">
        <v>50772</v>
      </c>
      <c r="M429" s="3" t="str">
        <f t="shared" si="27"/>
        <v>High (10k+)</v>
      </c>
      <c r="N429" t="s">
        <v>3950</v>
      </c>
      <c r="O429" t="s">
        <v>3951</v>
      </c>
      <c r="P429" t="s">
        <v>3952</v>
      </c>
      <c r="Q429" t="s">
        <v>3953</v>
      </c>
      <c r="R429" t="s">
        <v>3954</v>
      </c>
      <c r="S429" t="s">
        <v>3955</v>
      </c>
      <c r="T429" t="s">
        <v>3956</v>
      </c>
      <c r="U429" t="s">
        <v>3957</v>
      </c>
    </row>
    <row r="430" spans="1:21" x14ac:dyDescent="0.35">
      <c r="A430" t="s">
        <v>128</v>
      </c>
      <c r="B430" t="s">
        <v>129</v>
      </c>
      <c r="C430" t="s">
        <v>18</v>
      </c>
      <c r="D430" t="str">
        <f>LEFT(C430, FIND("|",C430)-1)</f>
        <v>Computers&amp;Accessories</v>
      </c>
      <c r="E430" t="str">
        <f t="shared" si="24"/>
        <v>Reliable (50+)</v>
      </c>
      <c r="F430" s="3">
        <v>154</v>
      </c>
      <c r="G430" s="3">
        <v>339</v>
      </c>
      <c r="H430" s="3" t="str">
        <f t="shared" si="25"/>
        <v>Under ₹200</v>
      </c>
      <c r="I430" s="4">
        <v>0.55000000000000004</v>
      </c>
      <c r="J430" s="4" t="str">
        <f t="shared" si="26"/>
        <v>51-70%</v>
      </c>
      <c r="K430">
        <v>4.3</v>
      </c>
      <c r="L430" s="3">
        <v>13391</v>
      </c>
      <c r="M430" s="3" t="str">
        <f t="shared" si="27"/>
        <v>High (10k+)</v>
      </c>
      <c r="N430" t="s">
        <v>1162</v>
      </c>
      <c r="O430" t="s">
        <v>132</v>
      </c>
      <c r="P430" t="s">
        <v>133</v>
      </c>
      <c r="Q430" t="s">
        <v>134</v>
      </c>
      <c r="R430" t="s">
        <v>135</v>
      </c>
      <c r="S430" t="s">
        <v>136</v>
      </c>
      <c r="T430" t="s">
        <v>137</v>
      </c>
      <c r="U430" t="s">
        <v>3958</v>
      </c>
    </row>
    <row r="431" spans="1:21" x14ac:dyDescent="0.35">
      <c r="A431" t="s">
        <v>3959</v>
      </c>
      <c r="B431" t="s">
        <v>3960</v>
      </c>
      <c r="C431" t="s">
        <v>3259</v>
      </c>
      <c r="D431" t="str">
        <f>LEFT(C431, FIND("|",C431)-1)</f>
        <v>Electronics</v>
      </c>
      <c r="E431" t="str">
        <f t="shared" si="24"/>
        <v>Reliable (50+)</v>
      </c>
      <c r="F431" s="3">
        <v>20999</v>
      </c>
      <c r="G431" s="3">
        <v>26999</v>
      </c>
      <c r="H431" s="3" t="str">
        <f t="shared" si="25"/>
        <v>₹1500+</v>
      </c>
      <c r="I431" s="4">
        <v>0.22</v>
      </c>
      <c r="J431" s="4" t="str">
        <f t="shared" si="26"/>
        <v>0-30%</v>
      </c>
      <c r="K431">
        <v>3.9</v>
      </c>
      <c r="L431" s="3">
        <v>25824</v>
      </c>
      <c r="M431" s="3" t="str">
        <f t="shared" si="27"/>
        <v>High (10k+)</v>
      </c>
      <c r="N431" t="s">
        <v>3961</v>
      </c>
      <c r="O431" t="s">
        <v>3663</v>
      </c>
      <c r="P431" t="s">
        <v>3664</v>
      </c>
      <c r="Q431" t="s">
        <v>3665</v>
      </c>
      <c r="R431" t="s">
        <v>3666</v>
      </c>
      <c r="S431" t="s">
        <v>3667</v>
      </c>
      <c r="T431" t="s">
        <v>3962</v>
      </c>
      <c r="U431" t="s">
        <v>3963</v>
      </c>
    </row>
    <row r="432" spans="1:21" x14ac:dyDescent="0.35">
      <c r="A432" t="s">
        <v>3964</v>
      </c>
      <c r="B432" t="s">
        <v>3965</v>
      </c>
      <c r="C432" t="s">
        <v>3441</v>
      </c>
      <c r="D432" t="str">
        <f>LEFT(C432, FIND("|",C432)-1)</f>
        <v>Electronics</v>
      </c>
      <c r="E432" t="str">
        <f t="shared" si="24"/>
        <v>Reliable (50+)</v>
      </c>
      <c r="F432" s="3">
        <v>249</v>
      </c>
      <c r="G432" s="3">
        <v>649</v>
      </c>
      <c r="H432" s="3" t="str">
        <f t="shared" si="25"/>
        <v>₹200-500</v>
      </c>
      <c r="I432" s="4">
        <v>0.62</v>
      </c>
      <c r="J432" s="4" t="str">
        <f t="shared" si="26"/>
        <v>51-70%</v>
      </c>
      <c r="K432">
        <v>4</v>
      </c>
      <c r="L432" s="3">
        <v>14404</v>
      </c>
      <c r="M432" s="3" t="str">
        <f t="shared" si="27"/>
        <v>High (10k+)</v>
      </c>
      <c r="N432" t="s">
        <v>3966</v>
      </c>
      <c r="O432" t="s">
        <v>3967</v>
      </c>
      <c r="P432" t="s">
        <v>3968</v>
      </c>
      <c r="Q432" t="s">
        <v>3969</v>
      </c>
      <c r="R432" t="s">
        <v>3970</v>
      </c>
      <c r="S432" t="s">
        <v>3971</v>
      </c>
      <c r="T432" t="s">
        <v>3972</v>
      </c>
      <c r="U432" t="s">
        <v>3973</v>
      </c>
    </row>
    <row r="433" spans="1:21" x14ac:dyDescent="0.35">
      <c r="A433" t="s">
        <v>3974</v>
      </c>
      <c r="B433" t="s">
        <v>3975</v>
      </c>
      <c r="C433" t="s">
        <v>3441</v>
      </c>
      <c r="D433" t="str">
        <f>LEFT(C433, FIND("|",C433)-1)</f>
        <v>Electronics</v>
      </c>
      <c r="E433" t="str">
        <f t="shared" si="24"/>
        <v>Reliable (50+)</v>
      </c>
      <c r="F433" s="3">
        <v>99</v>
      </c>
      <c r="G433" s="3">
        <v>171</v>
      </c>
      <c r="H433" s="3" t="str">
        <f t="shared" si="25"/>
        <v>Under ₹200</v>
      </c>
      <c r="I433" s="4">
        <v>0.42</v>
      </c>
      <c r="J433" s="4" t="str">
        <f t="shared" si="26"/>
        <v>31-50%</v>
      </c>
      <c r="K433">
        <v>4.5</v>
      </c>
      <c r="L433" s="3">
        <v>11339</v>
      </c>
      <c r="M433" s="3" t="str">
        <f t="shared" si="27"/>
        <v>High (10k+)</v>
      </c>
      <c r="N433" t="s">
        <v>3977</v>
      </c>
      <c r="O433" t="s">
        <v>3978</v>
      </c>
      <c r="P433" t="s">
        <v>3979</v>
      </c>
      <c r="Q433" t="s">
        <v>3980</v>
      </c>
      <c r="R433" t="s">
        <v>3981</v>
      </c>
      <c r="S433" t="s">
        <v>3982</v>
      </c>
      <c r="T433" t="s">
        <v>3983</v>
      </c>
      <c r="U433" t="s">
        <v>3984</v>
      </c>
    </row>
    <row r="434" spans="1:21" x14ac:dyDescent="0.35">
      <c r="A434" t="s">
        <v>3985</v>
      </c>
      <c r="B434" t="s">
        <v>3986</v>
      </c>
      <c r="C434" t="s">
        <v>3430</v>
      </c>
      <c r="D434" t="str">
        <f>LEFT(C434, FIND("|",C434)-1)</f>
        <v>Electronics</v>
      </c>
      <c r="E434" t="str">
        <f t="shared" si="24"/>
        <v>Reliable (50+)</v>
      </c>
      <c r="F434" s="3">
        <v>489</v>
      </c>
      <c r="G434" s="3">
        <v>1999</v>
      </c>
      <c r="H434" s="3" t="str">
        <f t="shared" si="25"/>
        <v>₹200-500</v>
      </c>
      <c r="I434" s="4">
        <v>0.76</v>
      </c>
      <c r="J434" s="4" t="str">
        <f t="shared" si="26"/>
        <v>71%+</v>
      </c>
      <c r="K434">
        <v>4</v>
      </c>
      <c r="L434" s="3">
        <v>3626</v>
      </c>
      <c r="M434" s="3" t="str">
        <f t="shared" si="27"/>
        <v>Medium (1k-10k)</v>
      </c>
      <c r="N434" t="s">
        <v>3987</v>
      </c>
      <c r="O434" t="s">
        <v>3988</v>
      </c>
      <c r="P434" t="s">
        <v>3989</v>
      </c>
      <c r="Q434" t="s">
        <v>3990</v>
      </c>
      <c r="R434" t="s">
        <v>3991</v>
      </c>
      <c r="S434" t="s">
        <v>3992</v>
      </c>
      <c r="T434" t="s">
        <v>3993</v>
      </c>
      <c r="U434" t="s">
        <v>3994</v>
      </c>
    </row>
    <row r="435" spans="1:21" x14ac:dyDescent="0.35">
      <c r="A435" t="s">
        <v>3995</v>
      </c>
      <c r="B435" t="s">
        <v>3996</v>
      </c>
      <c r="C435" t="s">
        <v>3295</v>
      </c>
      <c r="D435" t="str">
        <f>LEFT(C435, FIND("|",C435)-1)</f>
        <v>Electronics</v>
      </c>
      <c r="E435" t="str">
        <f t="shared" si="24"/>
        <v>Reliable (50+)</v>
      </c>
      <c r="F435" s="3">
        <v>369</v>
      </c>
      <c r="G435" s="3">
        <v>1600</v>
      </c>
      <c r="H435" s="3" t="str">
        <f t="shared" si="25"/>
        <v>₹200-500</v>
      </c>
      <c r="I435" s="4">
        <v>0.77</v>
      </c>
      <c r="J435" s="4" t="str">
        <f t="shared" si="26"/>
        <v>71%+</v>
      </c>
      <c r="K435">
        <v>4</v>
      </c>
      <c r="L435" s="3">
        <v>32625</v>
      </c>
      <c r="M435" s="3" t="str">
        <f t="shared" si="27"/>
        <v>High (10k+)</v>
      </c>
      <c r="N435" t="s">
        <v>3997</v>
      </c>
      <c r="O435" t="s">
        <v>3998</v>
      </c>
      <c r="P435" t="s">
        <v>3999</v>
      </c>
      <c r="Q435" t="s">
        <v>4000</v>
      </c>
      <c r="R435" t="s">
        <v>4001</v>
      </c>
      <c r="S435" t="s">
        <v>4002</v>
      </c>
      <c r="T435" t="s">
        <v>4003</v>
      </c>
      <c r="U435" t="s">
        <v>4004</v>
      </c>
    </row>
    <row r="436" spans="1:21" x14ac:dyDescent="0.35">
      <c r="A436" t="s">
        <v>4005</v>
      </c>
      <c r="B436" t="s">
        <v>4006</v>
      </c>
      <c r="C436" t="s">
        <v>3259</v>
      </c>
      <c r="D436" t="str">
        <f>LEFT(C436, FIND("|",C436)-1)</f>
        <v>Electronics</v>
      </c>
      <c r="E436" t="str">
        <f t="shared" si="24"/>
        <v>Reliable (50+)</v>
      </c>
      <c r="F436" s="3">
        <v>15499</v>
      </c>
      <c r="G436" s="3">
        <v>20999</v>
      </c>
      <c r="H436" s="3" t="str">
        <f t="shared" si="25"/>
        <v>₹1500+</v>
      </c>
      <c r="I436" s="4">
        <v>0.26</v>
      </c>
      <c r="J436" s="4" t="str">
        <f t="shared" si="26"/>
        <v>0-30%</v>
      </c>
      <c r="K436">
        <v>4.0999999999999996</v>
      </c>
      <c r="L436" s="3">
        <v>19252</v>
      </c>
      <c r="M436" s="3" t="str">
        <f t="shared" si="27"/>
        <v>High (10k+)</v>
      </c>
      <c r="N436" t="s">
        <v>4007</v>
      </c>
      <c r="O436" t="s">
        <v>3595</v>
      </c>
      <c r="P436" t="s">
        <v>3596</v>
      </c>
      <c r="Q436" t="s">
        <v>3597</v>
      </c>
      <c r="R436" t="s">
        <v>3598</v>
      </c>
      <c r="S436" t="s">
        <v>3599</v>
      </c>
      <c r="T436" t="s">
        <v>3770</v>
      </c>
      <c r="U436" t="s">
        <v>4008</v>
      </c>
    </row>
    <row r="437" spans="1:21" x14ac:dyDescent="0.35">
      <c r="A437" t="s">
        <v>4009</v>
      </c>
      <c r="B437" t="s">
        <v>4010</v>
      </c>
      <c r="C437" t="s">
        <v>3259</v>
      </c>
      <c r="D437" t="str">
        <f>LEFT(C437, FIND("|",C437)-1)</f>
        <v>Electronics</v>
      </c>
      <c r="E437" t="str">
        <f t="shared" si="24"/>
        <v>Reliable (50+)</v>
      </c>
      <c r="F437" s="3">
        <v>15499</v>
      </c>
      <c r="G437" s="3">
        <v>18999</v>
      </c>
      <c r="H437" s="3" t="str">
        <f t="shared" si="25"/>
        <v>₹1500+</v>
      </c>
      <c r="I437" s="4">
        <v>0.18</v>
      </c>
      <c r="J437" s="4" t="str">
        <f t="shared" si="26"/>
        <v>0-30%</v>
      </c>
      <c r="K437">
        <v>4.0999999999999996</v>
      </c>
      <c r="L437" s="3">
        <v>19252</v>
      </c>
      <c r="M437" s="3" t="str">
        <f t="shared" si="27"/>
        <v>High (10k+)</v>
      </c>
      <c r="N437" t="s">
        <v>3594</v>
      </c>
      <c r="O437" t="s">
        <v>3595</v>
      </c>
      <c r="P437" t="s">
        <v>3596</v>
      </c>
      <c r="Q437" t="s">
        <v>3597</v>
      </c>
      <c r="R437" t="s">
        <v>3598</v>
      </c>
      <c r="S437" t="s">
        <v>3599</v>
      </c>
      <c r="T437" t="s">
        <v>4011</v>
      </c>
      <c r="U437" t="s">
        <v>4012</v>
      </c>
    </row>
    <row r="438" spans="1:21" x14ac:dyDescent="0.35">
      <c r="A438" t="s">
        <v>4013</v>
      </c>
      <c r="B438" t="s">
        <v>4014</v>
      </c>
      <c r="C438" t="s">
        <v>3259</v>
      </c>
      <c r="D438" t="str">
        <f>LEFT(C438, FIND("|",C438)-1)</f>
        <v>Electronics</v>
      </c>
      <c r="E438" t="str">
        <f t="shared" si="24"/>
        <v>Reliable (50+)</v>
      </c>
      <c r="F438" s="3">
        <v>22999</v>
      </c>
      <c r="G438" s="3">
        <v>28999</v>
      </c>
      <c r="H438" s="3" t="str">
        <f t="shared" si="25"/>
        <v>₹1500+</v>
      </c>
      <c r="I438" s="4">
        <v>0.21</v>
      </c>
      <c r="J438" s="4" t="str">
        <f t="shared" si="26"/>
        <v>0-30%</v>
      </c>
      <c r="K438">
        <v>3.9</v>
      </c>
      <c r="L438" s="3">
        <v>25824</v>
      </c>
      <c r="M438" s="3" t="str">
        <f t="shared" si="27"/>
        <v>High (10k+)</v>
      </c>
      <c r="N438" t="s">
        <v>4016</v>
      </c>
      <c r="O438" t="s">
        <v>3663</v>
      </c>
      <c r="P438" t="s">
        <v>3664</v>
      </c>
      <c r="Q438" t="s">
        <v>3665</v>
      </c>
      <c r="R438" t="s">
        <v>3666</v>
      </c>
      <c r="S438" t="s">
        <v>3667</v>
      </c>
      <c r="T438" t="s">
        <v>3668</v>
      </c>
      <c r="U438" t="s">
        <v>4017</v>
      </c>
    </row>
    <row r="439" spans="1:21" x14ac:dyDescent="0.35">
      <c r="A439" t="s">
        <v>4018</v>
      </c>
      <c r="B439" t="s">
        <v>4019</v>
      </c>
      <c r="C439" t="s">
        <v>3340</v>
      </c>
      <c r="D439" t="str">
        <f>LEFT(C439, FIND("|",C439)-1)</f>
        <v>Electronics</v>
      </c>
      <c r="E439" t="str">
        <f t="shared" si="24"/>
        <v>Reliable (50+)</v>
      </c>
      <c r="F439" s="3">
        <v>599</v>
      </c>
      <c r="G439" s="3">
        <v>1490</v>
      </c>
      <c r="H439" s="3" t="str">
        <f t="shared" si="25"/>
        <v>₹500-1500</v>
      </c>
      <c r="I439" s="4">
        <v>0.6</v>
      </c>
      <c r="J439" s="4" t="str">
        <f t="shared" si="26"/>
        <v>51-70%</v>
      </c>
      <c r="K439">
        <v>4.0999999999999996</v>
      </c>
      <c r="L439" s="3">
        <v>161679</v>
      </c>
      <c r="M439" s="3" t="str">
        <f t="shared" si="27"/>
        <v>High (10k+)</v>
      </c>
      <c r="N439" t="s">
        <v>4020</v>
      </c>
      <c r="O439" t="s">
        <v>4021</v>
      </c>
      <c r="P439" t="s">
        <v>4022</v>
      </c>
      <c r="Q439" t="s">
        <v>4023</v>
      </c>
      <c r="R439" t="s">
        <v>4024</v>
      </c>
      <c r="S439" t="s">
        <v>4025</v>
      </c>
      <c r="T439" t="s">
        <v>4026</v>
      </c>
      <c r="U439" t="s">
        <v>4027</v>
      </c>
    </row>
    <row r="440" spans="1:21" x14ac:dyDescent="0.35">
      <c r="A440" t="s">
        <v>4028</v>
      </c>
      <c r="B440" t="s">
        <v>4029</v>
      </c>
      <c r="C440" t="s">
        <v>3791</v>
      </c>
      <c r="D440" t="str">
        <f>LEFT(C440, FIND("|",C440)-1)</f>
        <v>Electronics</v>
      </c>
      <c r="E440" t="str">
        <f t="shared" si="24"/>
        <v>Reliable (50+)</v>
      </c>
      <c r="F440" s="3">
        <v>134</v>
      </c>
      <c r="G440" s="3">
        <v>699</v>
      </c>
      <c r="H440" s="3" t="str">
        <f t="shared" si="25"/>
        <v>Under ₹200</v>
      </c>
      <c r="I440" s="4">
        <v>0.81</v>
      </c>
      <c r="J440" s="4" t="str">
        <f t="shared" si="26"/>
        <v>71%+</v>
      </c>
      <c r="K440">
        <v>4.0999999999999996</v>
      </c>
      <c r="L440" s="3">
        <v>16685</v>
      </c>
      <c r="M440" s="3" t="str">
        <f t="shared" si="27"/>
        <v>High (10k+)</v>
      </c>
      <c r="N440" t="s">
        <v>4031</v>
      </c>
      <c r="O440" t="s">
        <v>4032</v>
      </c>
      <c r="P440" t="s">
        <v>4033</v>
      </c>
      <c r="Q440" t="s">
        <v>4034</v>
      </c>
      <c r="R440" t="s">
        <v>4035</v>
      </c>
      <c r="S440" t="s">
        <v>4036</v>
      </c>
      <c r="T440" t="s">
        <v>4037</v>
      </c>
      <c r="U440" t="s">
        <v>4038</v>
      </c>
    </row>
    <row r="441" spans="1:21" x14ac:dyDescent="0.35">
      <c r="A441" t="s">
        <v>4039</v>
      </c>
      <c r="B441" t="s">
        <v>4040</v>
      </c>
      <c r="C441" t="s">
        <v>3259</v>
      </c>
      <c r="D441" t="str">
        <f>LEFT(C441, FIND("|",C441)-1)</f>
        <v>Electronics</v>
      </c>
      <c r="E441" t="str">
        <f t="shared" si="24"/>
        <v>Reliable (50+)</v>
      </c>
      <c r="F441" s="3">
        <v>7499</v>
      </c>
      <c r="G441" s="3">
        <v>7999</v>
      </c>
      <c r="H441" s="3" t="str">
        <f t="shared" si="25"/>
        <v>₹1500+</v>
      </c>
      <c r="I441" s="4">
        <v>0.06</v>
      </c>
      <c r="J441" s="4" t="str">
        <f t="shared" si="26"/>
        <v>0-30%</v>
      </c>
      <c r="K441">
        <v>4</v>
      </c>
      <c r="L441" s="3">
        <v>30907</v>
      </c>
      <c r="M441" s="3" t="str">
        <f t="shared" si="27"/>
        <v>High (10k+)</v>
      </c>
      <c r="N441" t="s">
        <v>4042</v>
      </c>
      <c r="O441" t="s">
        <v>4043</v>
      </c>
      <c r="P441" t="s">
        <v>4044</v>
      </c>
      <c r="Q441" t="s">
        <v>4045</v>
      </c>
      <c r="R441" t="s">
        <v>4046</v>
      </c>
      <c r="S441" t="s">
        <v>4047</v>
      </c>
      <c r="T441" t="s">
        <v>4048</v>
      </c>
      <c r="U441" t="s">
        <v>4049</v>
      </c>
    </row>
    <row r="442" spans="1:21" x14ac:dyDescent="0.35">
      <c r="A442" t="s">
        <v>4050</v>
      </c>
      <c r="B442" t="s">
        <v>4051</v>
      </c>
      <c r="C442" t="s">
        <v>3247</v>
      </c>
      <c r="D442" t="str">
        <f>LEFT(C442, FIND("|",C442)-1)</f>
        <v>Electronics</v>
      </c>
      <c r="E442" t="str">
        <f t="shared" si="24"/>
        <v>Reliable (50+)</v>
      </c>
      <c r="F442" s="3">
        <v>1149</v>
      </c>
      <c r="G442" s="3">
        <v>2199</v>
      </c>
      <c r="H442" s="3" t="str">
        <f t="shared" si="25"/>
        <v>₹500-1500</v>
      </c>
      <c r="I442" s="4">
        <v>0.48</v>
      </c>
      <c r="J442" s="4" t="str">
        <f t="shared" si="26"/>
        <v>31-50%</v>
      </c>
      <c r="K442">
        <v>4.3</v>
      </c>
      <c r="L442" s="3">
        <v>178912</v>
      </c>
      <c r="M442" s="3" t="str">
        <f t="shared" si="27"/>
        <v>High (10k+)</v>
      </c>
      <c r="N442" t="s">
        <v>4052</v>
      </c>
      <c r="O442" t="s">
        <v>3250</v>
      </c>
      <c r="P442" t="s">
        <v>3251</v>
      </c>
      <c r="Q442" t="s">
        <v>3252</v>
      </c>
      <c r="R442" t="s">
        <v>3253</v>
      </c>
      <c r="S442" t="s">
        <v>3254</v>
      </c>
      <c r="T442" t="s">
        <v>4053</v>
      </c>
      <c r="U442" t="s">
        <v>4054</v>
      </c>
    </row>
    <row r="443" spans="1:21" x14ac:dyDescent="0.35">
      <c r="A443" t="s">
        <v>4055</v>
      </c>
      <c r="B443" t="s">
        <v>4056</v>
      </c>
      <c r="C443" t="s">
        <v>3318</v>
      </c>
      <c r="D443" t="str">
        <f>LEFT(C443, FIND("|",C443)-1)</f>
        <v>Electronics</v>
      </c>
      <c r="E443" t="str">
        <f t="shared" si="24"/>
        <v>Reliable (50+)</v>
      </c>
      <c r="F443" s="3">
        <v>1324</v>
      </c>
      <c r="G443" s="3">
        <v>1699</v>
      </c>
      <c r="H443" s="3" t="str">
        <f t="shared" si="25"/>
        <v>₹500-1500</v>
      </c>
      <c r="I443" s="4">
        <v>0.22</v>
      </c>
      <c r="J443" s="4" t="str">
        <f t="shared" si="26"/>
        <v>0-30%</v>
      </c>
      <c r="K443">
        <v>4</v>
      </c>
      <c r="L443" s="3">
        <v>128311</v>
      </c>
      <c r="M443" s="3" t="str">
        <f t="shared" si="27"/>
        <v>High (10k+)</v>
      </c>
      <c r="N443" t="s">
        <v>4058</v>
      </c>
      <c r="O443" t="s">
        <v>3320</v>
      </c>
      <c r="P443" t="s">
        <v>3321</v>
      </c>
      <c r="Q443" t="s">
        <v>3322</v>
      </c>
      <c r="R443" t="s">
        <v>3323</v>
      </c>
      <c r="S443" t="s">
        <v>3324</v>
      </c>
      <c r="T443" t="s">
        <v>4059</v>
      </c>
      <c r="U443" t="s">
        <v>4060</v>
      </c>
    </row>
    <row r="444" spans="1:21" x14ac:dyDescent="0.35">
      <c r="A444" t="s">
        <v>4061</v>
      </c>
      <c r="B444" t="s">
        <v>4062</v>
      </c>
      <c r="C444" t="s">
        <v>3259</v>
      </c>
      <c r="D444" t="str">
        <f>LEFT(C444, FIND("|",C444)-1)</f>
        <v>Electronics</v>
      </c>
      <c r="E444" t="str">
        <f t="shared" si="24"/>
        <v>Reliable (50+)</v>
      </c>
      <c r="F444" s="3">
        <v>13999</v>
      </c>
      <c r="G444" s="3">
        <v>19999</v>
      </c>
      <c r="H444" s="3" t="str">
        <f t="shared" si="25"/>
        <v>₹1500+</v>
      </c>
      <c r="I444" s="4">
        <v>0.3</v>
      </c>
      <c r="J444" s="4" t="str">
        <f t="shared" si="26"/>
        <v>0-30%</v>
      </c>
      <c r="K444">
        <v>4.0999999999999996</v>
      </c>
      <c r="L444" s="3">
        <v>19252</v>
      </c>
      <c r="M444" s="3" t="str">
        <f t="shared" si="27"/>
        <v>High (10k+)</v>
      </c>
      <c r="N444" t="s">
        <v>4007</v>
      </c>
      <c r="O444" t="s">
        <v>3595</v>
      </c>
      <c r="P444" t="s">
        <v>3596</v>
      </c>
      <c r="Q444" t="s">
        <v>3597</v>
      </c>
      <c r="R444" t="s">
        <v>3598</v>
      </c>
      <c r="S444" t="s">
        <v>3599</v>
      </c>
      <c r="T444" t="s">
        <v>4063</v>
      </c>
      <c r="U444" t="s">
        <v>4064</v>
      </c>
    </row>
    <row r="445" spans="1:21" x14ac:dyDescent="0.35">
      <c r="A445" t="s">
        <v>139</v>
      </c>
      <c r="B445" t="s">
        <v>140</v>
      </c>
      <c r="C445" t="s">
        <v>18</v>
      </c>
      <c r="D445" t="str">
        <f>LEFT(C445, FIND("|",C445)-1)</f>
        <v>Computers&amp;Accessories</v>
      </c>
      <c r="E445" t="str">
        <f t="shared" si="24"/>
        <v>Reliable (50+)</v>
      </c>
      <c r="F445" s="3">
        <v>299</v>
      </c>
      <c r="G445" s="3">
        <v>799</v>
      </c>
      <c r="H445" s="3" t="str">
        <f t="shared" si="25"/>
        <v>₹200-500</v>
      </c>
      <c r="I445" s="4">
        <v>0.63</v>
      </c>
      <c r="J445" s="4" t="str">
        <f t="shared" si="26"/>
        <v>51-70%</v>
      </c>
      <c r="K445">
        <v>4.2</v>
      </c>
      <c r="L445" s="3">
        <v>94364</v>
      </c>
      <c r="M445" s="3" t="str">
        <f t="shared" si="27"/>
        <v>High (10k+)</v>
      </c>
      <c r="N445" t="s">
        <v>142</v>
      </c>
      <c r="O445" t="s">
        <v>57</v>
      </c>
      <c r="P445" t="s">
        <v>58</v>
      </c>
      <c r="Q445" t="s">
        <v>59</v>
      </c>
      <c r="R445" t="s">
        <v>60</v>
      </c>
      <c r="S445" t="s">
        <v>61</v>
      </c>
      <c r="T445" t="s">
        <v>4065</v>
      </c>
      <c r="U445" t="s">
        <v>4066</v>
      </c>
    </row>
    <row r="446" spans="1:21" x14ac:dyDescent="0.35">
      <c r="A446" t="s">
        <v>4067</v>
      </c>
      <c r="B446" t="s">
        <v>4068</v>
      </c>
      <c r="C446" t="s">
        <v>3247</v>
      </c>
      <c r="D446" t="str">
        <f>LEFT(C446, FIND("|",C446)-1)</f>
        <v>Electronics</v>
      </c>
      <c r="E446" t="str">
        <f t="shared" si="24"/>
        <v>Reliable (50+)</v>
      </c>
      <c r="F446" s="3">
        <v>999</v>
      </c>
      <c r="G446" s="3">
        <v>1599</v>
      </c>
      <c r="H446" s="3" t="str">
        <f t="shared" si="25"/>
        <v>₹500-1500</v>
      </c>
      <c r="I446" s="4">
        <v>0.38</v>
      </c>
      <c r="J446" s="4" t="str">
        <f t="shared" si="26"/>
        <v>31-50%</v>
      </c>
      <c r="K446">
        <v>4</v>
      </c>
      <c r="L446" s="3">
        <v>7222</v>
      </c>
      <c r="M446" s="3" t="str">
        <f t="shared" si="27"/>
        <v>Medium (1k-10k)</v>
      </c>
      <c r="N446" t="s">
        <v>4069</v>
      </c>
      <c r="O446" t="s">
        <v>3867</v>
      </c>
      <c r="P446" t="s">
        <v>3868</v>
      </c>
      <c r="Q446" t="s">
        <v>3869</v>
      </c>
      <c r="R446" t="s">
        <v>3870</v>
      </c>
      <c r="S446" t="s">
        <v>3871</v>
      </c>
      <c r="T446" t="s">
        <v>4070</v>
      </c>
      <c r="U446" t="s">
        <v>4071</v>
      </c>
    </row>
    <row r="447" spans="1:21" x14ac:dyDescent="0.35">
      <c r="A447" t="s">
        <v>4072</v>
      </c>
      <c r="B447" t="s">
        <v>4073</v>
      </c>
      <c r="C447" t="s">
        <v>3259</v>
      </c>
      <c r="D447" t="str">
        <f>LEFT(C447, FIND("|",C447)-1)</f>
        <v>Electronics</v>
      </c>
      <c r="E447" t="str">
        <f t="shared" si="24"/>
        <v>Reliable (50+)</v>
      </c>
      <c r="F447" s="3">
        <v>12999</v>
      </c>
      <c r="G447" s="3">
        <v>17999</v>
      </c>
      <c r="H447" s="3" t="str">
        <f t="shared" si="25"/>
        <v>₹1500+</v>
      </c>
      <c r="I447" s="4">
        <v>0.28000000000000003</v>
      </c>
      <c r="J447" s="4" t="str">
        <f t="shared" si="26"/>
        <v>0-30%</v>
      </c>
      <c r="K447">
        <v>4.0999999999999996</v>
      </c>
      <c r="L447" s="3">
        <v>18998</v>
      </c>
      <c r="M447" s="3" t="str">
        <f t="shared" si="27"/>
        <v>High (10k+)</v>
      </c>
      <c r="N447" t="s">
        <v>3491</v>
      </c>
      <c r="O447" t="s">
        <v>3492</v>
      </c>
      <c r="P447" t="s">
        <v>3493</v>
      </c>
      <c r="Q447" t="s">
        <v>3494</v>
      </c>
      <c r="R447" t="s">
        <v>3495</v>
      </c>
      <c r="S447" t="s">
        <v>3496</v>
      </c>
      <c r="T447" t="s">
        <v>4074</v>
      </c>
      <c r="U447" t="s">
        <v>4075</v>
      </c>
    </row>
    <row r="448" spans="1:21" x14ac:dyDescent="0.35">
      <c r="A448" t="s">
        <v>4076</v>
      </c>
      <c r="B448" t="s">
        <v>4077</v>
      </c>
      <c r="C448" t="s">
        <v>3259</v>
      </c>
      <c r="D448" t="str">
        <f>LEFT(C448, FIND("|",C448)-1)</f>
        <v>Electronics</v>
      </c>
      <c r="E448" t="str">
        <f t="shared" si="24"/>
        <v>Reliable (50+)</v>
      </c>
      <c r="F448" s="3">
        <v>15490</v>
      </c>
      <c r="G448" s="3">
        <v>20990</v>
      </c>
      <c r="H448" s="3" t="str">
        <f t="shared" si="25"/>
        <v>₹1500+</v>
      </c>
      <c r="I448" s="4">
        <v>0.26</v>
      </c>
      <c r="J448" s="4" t="str">
        <f t="shared" si="26"/>
        <v>0-30%</v>
      </c>
      <c r="K448">
        <v>4.2</v>
      </c>
      <c r="L448" s="3">
        <v>32916</v>
      </c>
      <c r="M448" s="3" t="str">
        <f t="shared" si="27"/>
        <v>High (10k+)</v>
      </c>
      <c r="N448" t="s">
        <v>4078</v>
      </c>
      <c r="O448" t="s">
        <v>3653</v>
      </c>
      <c r="P448" t="s">
        <v>3654</v>
      </c>
      <c r="Q448" t="s">
        <v>3655</v>
      </c>
      <c r="R448" t="s">
        <v>3656</v>
      </c>
      <c r="S448" t="s">
        <v>3657</v>
      </c>
      <c r="T448" t="s">
        <v>4079</v>
      </c>
      <c r="U448" t="s">
        <v>4080</v>
      </c>
    </row>
    <row r="449" spans="1:21" x14ac:dyDescent="0.35">
      <c r="A449" t="s">
        <v>4081</v>
      </c>
      <c r="B449" t="s">
        <v>4082</v>
      </c>
      <c r="C449" t="s">
        <v>4083</v>
      </c>
      <c r="D449" t="str">
        <f>LEFT(C449, FIND("|",C449)-1)</f>
        <v>Electronics</v>
      </c>
      <c r="E449" t="str">
        <f t="shared" si="24"/>
        <v>Reliable (50+)</v>
      </c>
      <c r="F449" s="3">
        <v>999</v>
      </c>
      <c r="G449" s="3">
        <v>2899</v>
      </c>
      <c r="H449" s="3" t="str">
        <f t="shared" si="25"/>
        <v>₹500-1500</v>
      </c>
      <c r="I449" s="4">
        <v>0.66</v>
      </c>
      <c r="J449" s="4" t="str">
        <f t="shared" si="26"/>
        <v>51-70%</v>
      </c>
      <c r="K449">
        <v>4.5999999999999996</v>
      </c>
      <c r="L449" s="3">
        <v>26603</v>
      </c>
      <c r="M449" s="3" t="str">
        <f t="shared" si="27"/>
        <v>High (10k+)</v>
      </c>
      <c r="N449" t="s">
        <v>4085</v>
      </c>
      <c r="O449" t="s">
        <v>4086</v>
      </c>
      <c r="P449" t="s">
        <v>4087</v>
      </c>
      <c r="Q449" t="s">
        <v>4088</v>
      </c>
      <c r="R449" t="s">
        <v>4089</v>
      </c>
      <c r="S449" t="s">
        <v>4090</v>
      </c>
      <c r="T449" t="s">
        <v>4091</v>
      </c>
      <c r="U449" t="s">
        <v>4092</v>
      </c>
    </row>
    <row r="450" spans="1:21" x14ac:dyDescent="0.35">
      <c r="A450" t="s">
        <v>4093</v>
      </c>
      <c r="B450" t="s">
        <v>4094</v>
      </c>
      <c r="C450" t="s">
        <v>3214</v>
      </c>
      <c r="D450" t="str">
        <f>LEFT(C450, FIND("|",C450)-1)</f>
        <v>Electronics</v>
      </c>
      <c r="E450" t="str">
        <f t="shared" si="24"/>
        <v>Reliable (50+)</v>
      </c>
      <c r="F450" s="3">
        <v>1599</v>
      </c>
      <c r="G450" s="3">
        <v>4999</v>
      </c>
      <c r="H450" s="3" t="str">
        <f t="shared" si="25"/>
        <v>₹1500+</v>
      </c>
      <c r="I450" s="4">
        <v>0.68</v>
      </c>
      <c r="J450" s="4" t="str">
        <f t="shared" si="26"/>
        <v>51-70%</v>
      </c>
      <c r="K450">
        <v>4</v>
      </c>
      <c r="L450" s="3">
        <v>67950</v>
      </c>
      <c r="M450" s="3" t="str">
        <f t="shared" si="27"/>
        <v>High (10k+)</v>
      </c>
      <c r="N450" t="s">
        <v>4095</v>
      </c>
      <c r="O450" t="s">
        <v>4096</v>
      </c>
      <c r="P450" t="s">
        <v>4097</v>
      </c>
      <c r="Q450" t="s">
        <v>4098</v>
      </c>
      <c r="R450" t="s">
        <v>4099</v>
      </c>
      <c r="S450" t="s">
        <v>4100</v>
      </c>
      <c r="T450" t="s">
        <v>4101</v>
      </c>
      <c r="U450" t="s">
        <v>4102</v>
      </c>
    </row>
    <row r="451" spans="1:21" x14ac:dyDescent="0.35">
      <c r="A451" t="s">
        <v>4103</v>
      </c>
      <c r="B451" t="s">
        <v>4104</v>
      </c>
      <c r="C451" t="s">
        <v>3318</v>
      </c>
      <c r="D451" t="str">
        <f>LEFT(C451, FIND("|",C451)-1)</f>
        <v>Electronics</v>
      </c>
      <c r="E451" t="str">
        <f t="shared" ref="E451:E514" si="28">IF(COUNTIF($D$2:$D$1466,$D451)&lt;10,"Small Sample (&lt;10)",IF(COUNTIF($D$2:$D$1466,$D451)&lt;50,"Caution (10-50)","Reliable (50+)"))</f>
        <v>Reliable (50+)</v>
      </c>
      <c r="F451" s="3">
        <v>1324</v>
      </c>
      <c r="G451" s="3">
        <v>1699</v>
      </c>
      <c r="H451" s="3" t="str">
        <f t="shared" ref="H451:H514" si="29">IF(F451&lt;=200,"Under ₹200",IF(F451&lt;=500,"₹200-500",IF(F451&lt;=1500,"₹500-1500","₹1500+")))</f>
        <v>₹500-1500</v>
      </c>
      <c r="I451" s="4">
        <v>0.22</v>
      </c>
      <c r="J451" s="4" t="str">
        <f t="shared" ref="J451:J514" si="30">IF(I451&lt;=0.3,"0-30%",IF(I451&lt;=0.5,"31-50%",IF(I451&lt;=0.7,"51-70%","71%+")))</f>
        <v>0-30%</v>
      </c>
      <c r="K451">
        <v>4</v>
      </c>
      <c r="L451" s="3">
        <v>128311</v>
      </c>
      <c r="M451" s="3" t="str">
        <f t="shared" ref="M451:M514" si="31">IF(L451&lt;1000,"Low (&lt;1k)",IF(L451&lt;=10000,"Medium (1k-10k)","High (10k+)"))</f>
        <v>High (10k+)</v>
      </c>
      <c r="N451" t="s">
        <v>4058</v>
      </c>
      <c r="O451" t="s">
        <v>3320</v>
      </c>
      <c r="P451" t="s">
        <v>3321</v>
      </c>
      <c r="Q451" t="s">
        <v>3322</v>
      </c>
      <c r="R451" t="s">
        <v>3323</v>
      </c>
      <c r="S451" t="s">
        <v>3324</v>
      </c>
      <c r="T451" t="s">
        <v>3325</v>
      </c>
      <c r="U451" t="s">
        <v>4105</v>
      </c>
    </row>
    <row r="452" spans="1:21" x14ac:dyDescent="0.35">
      <c r="A452" t="s">
        <v>4106</v>
      </c>
      <c r="B452" t="s">
        <v>4107</v>
      </c>
      <c r="C452" t="s">
        <v>3259</v>
      </c>
      <c r="D452" t="str">
        <f>LEFT(C452, FIND("|",C452)-1)</f>
        <v>Electronics</v>
      </c>
      <c r="E452" t="str">
        <f t="shared" si="28"/>
        <v>Reliable (50+)</v>
      </c>
      <c r="F452" s="3">
        <v>20999</v>
      </c>
      <c r="G452" s="3">
        <v>29990</v>
      </c>
      <c r="H452" s="3" t="str">
        <f t="shared" si="29"/>
        <v>₹1500+</v>
      </c>
      <c r="I452" s="4">
        <v>0.3</v>
      </c>
      <c r="J452" s="4" t="str">
        <f t="shared" si="30"/>
        <v>0-30%</v>
      </c>
      <c r="K452">
        <v>4.3</v>
      </c>
      <c r="L452" s="3">
        <v>9499</v>
      </c>
      <c r="M452" s="3" t="str">
        <f t="shared" si="31"/>
        <v>Medium (1k-10k)</v>
      </c>
      <c r="N452" t="s">
        <v>4108</v>
      </c>
      <c r="O452" t="s">
        <v>4109</v>
      </c>
      <c r="P452" t="s">
        <v>4110</v>
      </c>
      <c r="Q452" t="s">
        <v>4111</v>
      </c>
      <c r="R452" t="s">
        <v>4112</v>
      </c>
      <c r="S452" t="s">
        <v>4113</v>
      </c>
      <c r="T452" t="s">
        <v>4114</v>
      </c>
      <c r="U452" t="s">
        <v>4115</v>
      </c>
    </row>
    <row r="453" spans="1:21" x14ac:dyDescent="0.35">
      <c r="A453" t="s">
        <v>4116</v>
      </c>
      <c r="B453" t="s">
        <v>4117</v>
      </c>
      <c r="C453" t="s">
        <v>3441</v>
      </c>
      <c r="D453" t="str">
        <f>LEFT(C453, FIND("|",C453)-1)</f>
        <v>Electronics</v>
      </c>
      <c r="E453" t="str">
        <f t="shared" si="28"/>
        <v>Reliable (50+)</v>
      </c>
      <c r="F453" s="3">
        <v>999</v>
      </c>
      <c r="G453" s="3">
        <v>1999</v>
      </c>
      <c r="H453" s="3" t="str">
        <f t="shared" si="29"/>
        <v>₹500-1500</v>
      </c>
      <c r="I453" s="4">
        <v>0.5</v>
      </c>
      <c r="J453" s="4" t="str">
        <f t="shared" si="30"/>
        <v>31-50%</v>
      </c>
      <c r="K453">
        <v>4.3</v>
      </c>
      <c r="L453" s="3">
        <v>1777</v>
      </c>
      <c r="M453" s="3" t="str">
        <f t="shared" si="31"/>
        <v>Medium (1k-10k)</v>
      </c>
      <c r="N453" t="s">
        <v>4118</v>
      </c>
      <c r="O453" t="s">
        <v>4119</v>
      </c>
      <c r="P453" t="s">
        <v>4120</v>
      </c>
      <c r="Q453" t="s">
        <v>4121</v>
      </c>
      <c r="R453" t="s">
        <v>4122</v>
      </c>
      <c r="S453" t="s">
        <v>4123</v>
      </c>
      <c r="T453" t="s">
        <v>4124</v>
      </c>
      <c r="U453" t="s">
        <v>4125</v>
      </c>
    </row>
    <row r="454" spans="1:21" x14ac:dyDescent="0.35">
      <c r="A454" t="s">
        <v>4126</v>
      </c>
      <c r="B454" t="s">
        <v>4127</v>
      </c>
      <c r="C454" t="s">
        <v>3259</v>
      </c>
      <c r="D454" t="str">
        <f>LEFT(C454, FIND("|",C454)-1)</f>
        <v>Electronics</v>
      </c>
      <c r="E454" t="str">
        <f t="shared" si="28"/>
        <v>Reliable (50+)</v>
      </c>
      <c r="F454" s="3">
        <v>12490</v>
      </c>
      <c r="G454" s="3">
        <v>15990</v>
      </c>
      <c r="H454" s="3" t="str">
        <f t="shared" si="29"/>
        <v>₹1500+</v>
      </c>
      <c r="I454" s="4">
        <v>0.22</v>
      </c>
      <c r="J454" s="4" t="str">
        <f t="shared" si="30"/>
        <v>0-30%</v>
      </c>
      <c r="K454">
        <v>4.2</v>
      </c>
      <c r="L454" s="3">
        <v>58506</v>
      </c>
      <c r="M454" s="3" t="str">
        <f t="shared" si="31"/>
        <v>High (10k+)</v>
      </c>
      <c r="N454" t="s">
        <v>4129</v>
      </c>
      <c r="O454" t="s">
        <v>4130</v>
      </c>
      <c r="P454" t="s">
        <v>4131</v>
      </c>
      <c r="Q454" t="s">
        <v>4132</v>
      </c>
      <c r="R454" t="s">
        <v>4133</v>
      </c>
      <c r="S454" t="s">
        <v>4134</v>
      </c>
      <c r="T454" t="s">
        <v>4135</v>
      </c>
      <c r="U454" t="s">
        <v>4136</v>
      </c>
    </row>
    <row r="455" spans="1:21" x14ac:dyDescent="0.35">
      <c r="A455" t="s">
        <v>4137</v>
      </c>
      <c r="B455" t="s">
        <v>4138</v>
      </c>
      <c r="C455" t="s">
        <v>3259</v>
      </c>
      <c r="D455" t="str">
        <f>LEFT(C455, FIND("|",C455)-1)</f>
        <v>Electronics</v>
      </c>
      <c r="E455" t="str">
        <f t="shared" si="28"/>
        <v>Reliable (50+)</v>
      </c>
      <c r="F455" s="3">
        <v>17999</v>
      </c>
      <c r="G455" s="3">
        <v>21990</v>
      </c>
      <c r="H455" s="3" t="str">
        <f t="shared" si="29"/>
        <v>₹1500+</v>
      </c>
      <c r="I455" s="4">
        <v>0.18</v>
      </c>
      <c r="J455" s="4" t="str">
        <f t="shared" si="30"/>
        <v>0-30%</v>
      </c>
      <c r="K455">
        <v>4</v>
      </c>
      <c r="L455" s="3">
        <v>21350</v>
      </c>
      <c r="M455" s="3" t="str">
        <f t="shared" si="31"/>
        <v>High (10k+)</v>
      </c>
      <c r="N455" t="s">
        <v>4139</v>
      </c>
      <c r="O455" t="s">
        <v>3523</v>
      </c>
      <c r="P455" t="s">
        <v>3524</v>
      </c>
      <c r="Q455" t="s">
        <v>3525</v>
      </c>
      <c r="R455" t="s">
        <v>3526</v>
      </c>
      <c r="S455" t="s">
        <v>3527</v>
      </c>
      <c r="T455" t="s">
        <v>3528</v>
      </c>
      <c r="U455" t="s">
        <v>4140</v>
      </c>
    </row>
    <row r="456" spans="1:21" x14ac:dyDescent="0.35">
      <c r="A456" t="s">
        <v>158</v>
      </c>
      <c r="B456" t="s">
        <v>159</v>
      </c>
      <c r="C456" t="s">
        <v>18</v>
      </c>
      <c r="D456" t="str">
        <f>LEFT(C456, FIND("|",C456)-1)</f>
        <v>Computers&amp;Accessories</v>
      </c>
      <c r="E456" t="str">
        <f t="shared" si="28"/>
        <v>Reliable (50+)</v>
      </c>
      <c r="F456" s="3">
        <v>350</v>
      </c>
      <c r="G456" s="3">
        <v>899</v>
      </c>
      <c r="H456" s="3" t="str">
        <f t="shared" si="29"/>
        <v>₹200-500</v>
      </c>
      <c r="I456" s="4">
        <v>0.61</v>
      </c>
      <c r="J456" s="4" t="str">
        <f t="shared" si="30"/>
        <v>51-70%</v>
      </c>
      <c r="K456">
        <v>4.2</v>
      </c>
      <c r="L456" s="3">
        <v>2263</v>
      </c>
      <c r="M456" s="3" t="str">
        <f t="shared" si="31"/>
        <v>Medium (1k-10k)</v>
      </c>
      <c r="N456" t="s">
        <v>162</v>
      </c>
      <c r="O456" t="s">
        <v>163</v>
      </c>
      <c r="P456" t="s">
        <v>164</v>
      </c>
      <c r="Q456" t="s">
        <v>165</v>
      </c>
      <c r="R456" t="s">
        <v>166</v>
      </c>
      <c r="S456" t="s">
        <v>167</v>
      </c>
      <c r="T456" t="s">
        <v>4141</v>
      </c>
      <c r="U456" t="s">
        <v>4142</v>
      </c>
    </row>
    <row r="457" spans="1:21" x14ac:dyDescent="0.35">
      <c r="A457" t="s">
        <v>4143</v>
      </c>
      <c r="B457" t="s">
        <v>4144</v>
      </c>
      <c r="C457" t="s">
        <v>3318</v>
      </c>
      <c r="D457" t="str">
        <f>LEFT(C457, FIND("|",C457)-1)</f>
        <v>Electronics</v>
      </c>
      <c r="E457" t="str">
        <f t="shared" si="28"/>
        <v>Reliable (50+)</v>
      </c>
      <c r="F457" s="3">
        <v>1399</v>
      </c>
      <c r="G457" s="3">
        <v>1630</v>
      </c>
      <c r="H457" s="3" t="str">
        <f t="shared" si="29"/>
        <v>₹500-1500</v>
      </c>
      <c r="I457" s="4">
        <v>0.14000000000000001</v>
      </c>
      <c r="J457" s="4" t="str">
        <f t="shared" si="30"/>
        <v>0-30%</v>
      </c>
      <c r="K457">
        <v>4</v>
      </c>
      <c r="L457" s="3">
        <v>9378</v>
      </c>
      <c r="M457" s="3" t="str">
        <f t="shared" si="31"/>
        <v>Medium (1k-10k)</v>
      </c>
      <c r="N457" t="s">
        <v>4146</v>
      </c>
      <c r="O457" t="s">
        <v>4147</v>
      </c>
      <c r="P457" t="s">
        <v>4148</v>
      </c>
      <c r="Q457" t="s">
        <v>4149</v>
      </c>
      <c r="R457" t="s">
        <v>4150</v>
      </c>
      <c r="S457" t="s">
        <v>4151</v>
      </c>
      <c r="T457" t="s">
        <v>4152</v>
      </c>
      <c r="U457" t="s">
        <v>4153</v>
      </c>
    </row>
    <row r="458" spans="1:21" x14ac:dyDescent="0.35">
      <c r="A458" t="s">
        <v>170</v>
      </c>
      <c r="B458" t="s">
        <v>171</v>
      </c>
      <c r="C458" t="s">
        <v>18</v>
      </c>
      <c r="D458" t="str">
        <f>LEFT(C458, FIND("|",C458)-1)</f>
        <v>Computers&amp;Accessories</v>
      </c>
      <c r="E458" t="str">
        <f t="shared" si="28"/>
        <v>Reliable (50+)</v>
      </c>
      <c r="F458" s="3">
        <v>159</v>
      </c>
      <c r="G458" s="3">
        <v>399</v>
      </c>
      <c r="H458" s="3" t="str">
        <f t="shared" si="29"/>
        <v>Under ₹200</v>
      </c>
      <c r="I458" s="4">
        <v>0.6</v>
      </c>
      <c r="J458" s="4" t="str">
        <f t="shared" si="30"/>
        <v>51-70%</v>
      </c>
      <c r="K458">
        <v>4.0999999999999996</v>
      </c>
      <c r="L458" s="3">
        <v>4768</v>
      </c>
      <c r="M458" s="3" t="str">
        <f t="shared" si="31"/>
        <v>Medium (1k-10k)</v>
      </c>
      <c r="N458" t="s">
        <v>67</v>
      </c>
      <c r="O458" t="s">
        <v>173</v>
      </c>
      <c r="P458" t="s">
        <v>174</v>
      </c>
      <c r="Q458" t="s">
        <v>175</v>
      </c>
      <c r="R458" t="s">
        <v>176</v>
      </c>
      <c r="S458" t="s">
        <v>177</v>
      </c>
      <c r="T458" t="s">
        <v>4154</v>
      </c>
      <c r="U458" t="s">
        <v>4155</v>
      </c>
    </row>
    <row r="459" spans="1:21" x14ac:dyDescent="0.35">
      <c r="A459" t="s">
        <v>4156</v>
      </c>
      <c r="B459" t="s">
        <v>4157</v>
      </c>
      <c r="C459" t="s">
        <v>3214</v>
      </c>
      <c r="D459" t="str">
        <f>LEFT(C459, FIND("|",C459)-1)</f>
        <v>Electronics</v>
      </c>
      <c r="E459" t="str">
        <f t="shared" si="28"/>
        <v>Reliable (50+)</v>
      </c>
      <c r="F459" s="3">
        <v>1499</v>
      </c>
      <c r="G459" s="3">
        <v>6990</v>
      </c>
      <c r="H459" s="3" t="str">
        <f t="shared" si="29"/>
        <v>₹500-1500</v>
      </c>
      <c r="I459" s="4">
        <v>0.79</v>
      </c>
      <c r="J459" s="4" t="str">
        <f t="shared" si="30"/>
        <v>71%+</v>
      </c>
      <c r="K459">
        <v>3.9</v>
      </c>
      <c r="L459" s="3">
        <v>21796</v>
      </c>
      <c r="M459" s="3" t="str">
        <f t="shared" si="31"/>
        <v>High (10k+)</v>
      </c>
      <c r="N459" t="s">
        <v>3330</v>
      </c>
      <c r="O459" t="s">
        <v>3331</v>
      </c>
      <c r="P459" t="s">
        <v>3332</v>
      </c>
      <c r="Q459" t="s">
        <v>3333</v>
      </c>
      <c r="R459" t="s">
        <v>3334</v>
      </c>
      <c r="S459" t="s">
        <v>3335</v>
      </c>
      <c r="T459" t="s">
        <v>4158</v>
      </c>
      <c r="U459" t="s">
        <v>4159</v>
      </c>
    </row>
    <row r="460" spans="1:21" x14ac:dyDescent="0.35">
      <c r="A460" t="s">
        <v>4160</v>
      </c>
      <c r="B460" t="s">
        <v>4161</v>
      </c>
      <c r="C460" t="s">
        <v>3214</v>
      </c>
      <c r="D460" t="str">
        <f>LEFT(C460, FIND("|",C460)-1)</f>
        <v>Electronics</v>
      </c>
      <c r="E460" t="str">
        <f t="shared" si="28"/>
        <v>Reliable (50+)</v>
      </c>
      <c r="F460" s="3">
        <v>1999</v>
      </c>
      <c r="G460" s="3">
        <v>7990</v>
      </c>
      <c r="H460" s="3" t="str">
        <f t="shared" si="29"/>
        <v>₹1500+</v>
      </c>
      <c r="I460" s="4">
        <v>0.75</v>
      </c>
      <c r="J460" s="4" t="str">
        <f t="shared" si="30"/>
        <v>71%+</v>
      </c>
      <c r="K460">
        <v>3.8</v>
      </c>
      <c r="L460" s="3">
        <v>17833</v>
      </c>
      <c r="M460" s="3" t="str">
        <f t="shared" si="31"/>
        <v>High (10k+)</v>
      </c>
      <c r="N460" t="s">
        <v>3237</v>
      </c>
      <c r="O460" t="s">
        <v>3238</v>
      </c>
      <c r="P460" t="s">
        <v>3239</v>
      </c>
      <c r="Q460" t="s">
        <v>3240</v>
      </c>
      <c r="R460" t="s">
        <v>3241</v>
      </c>
      <c r="S460" t="s">
        <v>3242</v>
      </c>
      <c r="T460" t="s">
        <v>4162</v>
      </c>
      <c r="U460" t="s">
        <v>4163</v>
      </c>
    </row>
    <row r="461" spans="1:21" x14ac:dyDescent="0.35">
      <c r="A461" t="s">
        <v>4164</v>
      </c>
      <c r="B461" t="s">
        <v>4165</v>
      </c>
      <c r="C461" t="s">
        <v>4083</v>
      </c>
      <c r="D461" t="str">
        <f>LEFT(C461, FIND("|",C461)-1)</f>
        <v>Electronics</v>
      </c>
      <c r="E461" t="str">
        <f t="shared" si="28"/>
        <v>Reliable (50+)</v>
      </c>
      <c r="F461" s="3">
        <v>999</v>
      </c>
      <c r="G461" s="3">
        <v>2899</v>
      </c>
      <c r="H461" s="3" t="str">
        <f t="shared" si="29"/>
        <v>₹500-1500</v>
      </c>
      <c r="I461" s="4">
        <v>0.66</v>
      </c>
      <c r="J461" s="4" t="str">
        <f t="shared" si="30"/>
        <v>51-70%</v>
      </c>
      <c r="K461">
        <v>4.7</v>
      </c>
      <c r="L461" s="3">
        <v>7779</v>
      </c>
      <c r="M461" s="3" t="str">
        <f t="shared" si="31"/>
        <v>Medium (1k-10k)</v>
      </c>
      <c r="N461" t="s">
        <v>4166</v>
      </c>
      <c r="O461" t="s">
        <v>4167</v>
      </c>
      <c r="P461" t="s">
        <v>4168</v>
      </c>
      <c r="Q461" t="s">
        <v>4169</v>
      </c>
      <c r="R461" t="s">
        <v>4170</v>
      </c>
      <c r="S461" t="s">
        <v>4171</v>
      </c>
      <c r="T461" t="s">
        <v>4172</v>
      </c>
      <c r="U461" t="s">
        <v>4173</v>
      </c>
    </row>
    <row r="462" spans="1:21" x14ac:dyDescent="0.35">
      <c r="A462" t="s">
        <v>4174</v>
      </c>
      <c r="B462" t="s">
        <v>4175</v>
      </c>
      <c r="C462" t="s">
        <v>4176</v>
      </c>
      <c r="D462" t="str">
        <f>LEFT(C462, FIND("|",C462)-1)</f>
        <v>Electronics</v>
      </c>
      <c r="E462" t="str">
        <f t="shared" si="28"/>
        <v>Reliable (50+)</v>
      </c>
      <c r="F462" s="3">
        <v>2099</v>
      </c>
      <c r="G462" s="3">
        <v>5999</v>
      </c>
      <c r="H462" s="3" t="str">
        <f t="shared" si="29"/>
        <v>₹1500+</v>
      </c>
      <c r="I462" s="4">
        <v>0.65</v>
      </c>
      <c r="J462" s="4" t="str">
        <f t="shared" si="30"/>
        <v>51-70%</v>
      </c>
      <c r="K462">
        <v>4.3</v>
      </c>
      <c r="L462" s="3">
        <v>17129</v>
      </c>
      <c r="M462" s="3" t="str">
        <f t="shared" si="31"/>
        <v>High (10k+)</v>
      </c>
      <c r="N462" t="s">
        <v>4178</v>
      </c>
      <c r="O462" t="s">
        <v>4179</v>
      </c>
      <c r="P462" t="s">
        <v>4180</v>
      </c>
      <c r="Q462" t="s">
        <v>4181</v>
      </c>
      <c r="R462" t="s">
        <v>4182</v>
      </c>
      <c r="S462" t="s">
        <v>4183</v>
      </c>
      <c r="T462" t="s">
        <v>4184</v>
      </c>
      <c r="U462" t="s">
        <v>4185</v>
      </c>
    </row>
    <row r="463" spans="1:21" x14ac:dyDescent="0.35">
      <c r="A463" t="s">
        <v>4186</v>
      </c>
      <c r="B463" t="s">
        <v>4187</v>
      </c>
      <c r="C463" t="s">
        <v>3383</v>
      </c>
      <c r="D463" t="str">
        <f>LEFT(C463, FIND("|",C463)-1)</f>
        <v>Electronics</v>
      </c>
      <c r="E463" t="str">
        <f t="shared" si="28"/>
        <v>Reliable (50+)</v>
      </c>
      <c r="F463" s="3">
        <v>337</v>
      </c>
      <c r="G463" s="3">
        <v>699</v>
      </c>
      <c r="H463" s="3" t="str">
        <f t="shared" si="29"/>
        <v>₹200-500</v>
      </c>
      <c r="I463" s="4">
        <v>0.52</v>
      </c>
      <c r="J463" s="4" t="str">
        <f t="shared" si="30"/>
        <v>51-70%</v>
      </c>
      <c r="K463">
        <v>4.2</v>
      </c>
      <c r="L463" s="3">
        <v>4969</v>
      </c>
      <c r="M463" s="3" t="str">
        <f t="shared" si="31"/>
        <v>Medium (1k-10k)</v>
      </c>
      <c r="N463" t="s">
        <v>4189</v>
      </c>
      <c r="O463" t="s">
        <v>4190</v>
      </c>
      <c r="P463" t="s">
        <v>4191</v>
      </c>
      <c r="Q463" t="s">
        <v>4192</v>
      </c>
      <c r="R463" t="s">
        <v>4193</v>
      </c>
      <c r="S463" t="s">
        <v>4194</v>
      </c>
      <c r="T463" t="s">
        <v>4195</v>
      </c>
      <c r="U463" t="s">
        <v>4196</v>
      </c>
    </row>
    <row r="464" spans="1:21" x14ac:dyDescent="0.35">
      <c r="A464" t="s">
        <v>4197</v>
      </c>
      <c r="B464" t="s">
        <v>4198</v>
      </c>
      <c r="C464" t="s">
        <v>3214</v>
      </c>
      <c r="D464" t="str">
        <f>LEFT(C464, FIND("|",C464)-1)</f>
        <v>Electronics</v>
      </c>
      <c r="E464" t="str">
        <f t="shared" si="28"/>
        <v>Reliable (50+)</v>
      </c>
      <c r="F464" s="3">
        <v>2999</v>
      </c>
      <c r="G464" s="3">
        <v>7990</v>
      </c>
      <c r="H464" s="3" t="str">
        <f t="shared" si="29"/>
        <v>₹1500+</v>
      </c>
      <c r="I464" s="4">
        <v>0.62</v>
      </c>
      <c r="J464" s="4" t="str">
        <f t="shared" si="30"/>
        <v>51-70%</v>
      </c>
      <c r="K464">
        <v>4.0999999999999996</v>
      </c>
      <c r="L464" s="3">
        <v>154</v>
      </c>
      <c r="M464" s="3" t="str">
        <f t="shared" si="31"/>
        <v>Low (&lt;1k)</v>
      </c>
      <c r="N464" t="s">
        <v>4199</v>
      </c>
      <c r="O464" t="s">
        <v>4200</v>
      </c>
      <c r="P464" t="s">
        <v>4201</v>
      </c>
      <c r="Q464" t="s">
        <v>4202</v>
      </c>
      <c r="R464" t="s">
        <v>13913</v>
      </c>
      <c r="S464" t="s">
        <v>4204</v>
      </c>
      <c r="T464" t="s">
        <v>4205</v>
      </c>
      <c r="U464" t="s">
        <v>4206</v>
      </c>
    </row>
    <row r="465" spans="1:21" x14ac:dyDescent="0.35">
      <c r="A465" t="s">
        <v>4207</v>
      </c>
      <c r="B465" t="s">
        <v>4208</v>
      </c>
      <c r="C465" t="s">
        <v>3214</v>
      </c>
      <c r="D465" t="str">
        <f>LEFT(C465, FIND("|",C465)-1)</f>
        <v>Electronics</v>
      </c>
      <c r="E465" t="str">
        <f t="shared" si="28"/>
        <v>Reliable (50+)</v>
      </c>
      <c r="F465" s="3">
        <v>1299</v>
      </c>
      <c r="G465" s="3">
        <v>5999</v>
      </c>
      <c r="H465" s="3" t="str">
        <f t="shared" si="29"/>
        <v>₹500-1500</v>
      </c>
      <c r="I465" s="4">
        <v>0.78</v>
      </c>
      <c r="J465" s="4" t="str">
        <f t="shared" si="30"/>
        <v>71%+</v>
      </c>
      <c r="K465">
        <v>3.3</v>
      </c>
      <c r="L465" s="3">
        <v>4415</v>
      </c>
      <c r="M465" s="3" t="str">
        <f t="shared" si="31"/>
        <v>Medium (1k-10k)</v>
      </c>
      <c r="N465" t="s">
        <v>4209</v>
      </c>
      <c r="O465" t="s">
        <v>4210</v>
      </c>
      <c r="P465" t="s">
        <v>4211</v>
      </c>
      <c r="Q465" t="s">
        <v>4212</v>
      </c>
      <c r="R465" t="s">
        <v>4213</v>
      </c>
      <c r="S465" t="s">
        <v>4214</v>
      </c>
      <c r="T465" t="s">
        <v>4215</v>
      </c>
      <c r="U465" t="s">
        <v>4216</v>
      </c>
    </row>
    <row r="466" spans="1:21" x14ac:dyDescent="0.35">
      <c r="A466" t="s">
        <v>180</v>
      </c>
      <c r="B466" t="s">
        <v>181</v>
      </c>
      <c r="C466" t="s">
        <v>18</v>
      </c>
      <c r="D466" t="str">
        <f>LEFT(C466, FIND("|",C466)-1)</f>
        <v>Computers&amp;Accessories</v>
      </c>
      <c r="E466" t="str">
        <f t="shared" si="28"/>
        <v>Reliable (50+)</v>
      </c>
      <c r="F466" s="3">
        <v>349</v>
      </c>
      <c r="G466" s="3">
        <v>399</v>
      </c>
      <c r="H466" s="3" t="str">
        <f t="shared" si="29"/>
        <v>₹200-500</v>
      </c>
      <c r="I466" s="4">
        <v>0.13</v>
      </c>
      <c r="J466" s="4" t="str">
        <f t="shared" si="30"/>
        <v>0-30%</v>
      </c>
      <c r="K466">
        <v>4.4000000000000004</v>
      </c>
      <c r="L466" s="3">
        <v>18757</v>
      </c>
      <c r="M466" s="3" t="str">
        <f t="shared" si="31"/>
        <v>High (10k+)</v>
      </c>
      <c r="N466" t="s">
        <v>182</v>
      </c>
      <c r="O466" t="s">
        <v>183</v>
      </c>
      <c r="P466" t="s">
        <v>184</v>
      </c>
      <c r="Q466" t="s">
        <v>185</v>
      </c>
      <c r="R466" t="s">
        <v>186</v>
      </c>
      <c r="S466" t="s">
        <v>4217</v>
      </c>
      <c r="T466" t="s">
        <v>4218</v>
      </c>
      <c r="U466" t="s">
        <v>4219</v>
      </c>
    </row>
    <row r="467" spans="1:21" x14ac:dyDescent="0.35">
      <c r="A467" t="s">
        <v>4220</v>
      </c>
      <c r="B467" t="s">
        <v>4221</v>
      </c>
      <c r="C467" t="s">
        <v>3259</v>
      </c>
      <c r="D467" t="str">
        <f>LEFT(C467, FIND("|",C467)-1)</f>
        <v>Electronics</v>
      </c>
      <c r="E467" t="str">
        <f t="shared" si="28"/>
        <v>Reliable (50+)</v>
      </c>
      <c r="F467" s="3">
        <v>16499</v>
      </c>
      <c r="G467" s="3">
        <v>20990</v>
      </c>
      <c r="H467" s="3" t="str">
        <f t="shared" si="29"/>
        <v>₹1500+</v>
      </c>
      <c r="I467" s="4">
        <v>0.21</v>
      </c>
      <c r="J467" s="4" t="str">
        <f t="shared" si="30"/>
        <v>0-30%</v>
      </c>
      <c r="K467">
        <v>4</v>
      </c>
      <c r="L467" s="3">
        <v>21350</v>
      </c>
      <c r="M467" s="3" t="str">
        <f t="shared" si="31"/>
        <v>High (10k+)</v>
      </c>
      <c r="N467" t="s">
        <v>4139</v>
      </c>
      <c r="O467" t="s">
        <v>3523</v>
      </c>
      <c r="P467" t="s">
        <v>3524</v>
      </c>
      <c r="Q467" t="s">
        <v>3525</v>
      </c>
      <c r="R467" t="s">
        <v>3526</v>
      </c>
      <c r="S467" t="s">
        <v>3527</v>
      </c>
      <c r="T467" t="s">
        <v>4222</v>
      </c>
      <c r="U467" t="s">
        <v>4223</v>
      </c>
    </row>
    <row r="468" spans="1:21" x14ac:dyDescent="0.35">
      <c r="A468" t="s">
        <v>4224</v>
      </c>
      <c r="B468" t="s">
        <v>4225</v>
      </c>
      <c r="C468" t="s">
        <v>3340</v>
      </c>
      <c r="D468" t="str">
        <f>LEFT(C468, FIND("|",C468)-1)</f>
        <v>Electronics</v>
      </c>
      <c r="E468" t="str">
        <f t="shared" si="28"/>
        <v>Reliable (50+)</v>
      </c>
      <c r="F468" s="3">
        <v>499</v>
      </c>
      <c r="G468" s="3">
        <v>499</v>
      </c>
      <c r="H468" s="3" t="str">
        <f t="shared" si="29"/>
        <v>₹200-500</v>
      </c>
      <c r="I468" s="4">
        <v>0</v>
      </c>
      <c r="J468" s="4" t="str">
        <f t="shared" si="30"/>
        <v>0-30%</v>
      </c>
      <c r="K468">
        <v>4.2</v>
      </c>
      <c r="L468" s="3">
        <v>31539</v>
      </c>
      <c r="M468" s="3" t="str">
        <f t="shared" si="31"/>
        <v>High (10k+)</v>
      </c>
      <c r="N468" t="s">
        <v>4226</v>
      </c>
      <c r="O468" t="s">
        <v>4227</v>
      </c>
      <c r="P468" t="s">
        <v>4228</v>
      </c>
      <c r="Q468" t="s">
        <v>4229</v>
      </c>
      <c r="R468" t="s">
        <v>4230</v>
      </c>
      <c r="S468" t="s">
        <v>4231</v>
      </c>
      <c r="T468" t="s">
        <v>4232</v>
      </c>
      <c r="U468" t="s">
        <v>4233</v>
      </c>
    </row>
    <row r="469" spans="1:21" x14ac:dyDescent="0.35">
      <c r="A469" t="s">
        <v>231</v>
      </c>
      <c r="B469" t="s">
        <v>232</v>
      </c>
      <c r="C469" t="s">
        <v>18</v>
      </c>
      <c r="D469" t="str">
        <f>LEFT(C469, FIND("|",C469)-1)</f>
        <v>Computers&amp;Accessories</v>
      </c>
      <c r="E469" t="str">
        <f t="shared" si="28"/>
        <v>Reliable (50+)</v>
      </c>
      <c r="F469" s="3">
        <v>970</v>
      </c>
      <c r="G469" s="3">
        <v>1799</v>
      </c>
      <c r="H469" s="3" t="str">
        <f t="shared" si="29"/>
        <v>₹500-1500</v>
      </c>
      <c r="I469" s="4">
        <v>0.46</v>
      </c>
      <c r="J469" s="4" t="str">
        <f t="shared" si="30"/>
        <v>31-50%</v>
      </c>
      <c r="K469">
        <v>4.5</v>
      </c>
      <c r="L469" s="3">
        <v>815</v>
      </c>
      <c r="M469" s="3" t="str">
        <f t="shared" si="31"/>
        <v>Low (&lt;1k)</v>
      </c>
      <c r="N469" t="s">
        <v>235</v>
      </c>
      <c r="O469" t="s">
        <v>236</v>
      </c>
      <c r="P469" t="s">
        <v>237</v>
      </c>
      <c r="Q469" t="s">
        <v>238</v>
      </c>
      <c r="R469" t="s">
        <v>239</v>
      </c>
      <c r="S469" t="s">
        <v>240</v>
      </c>
      <c r="T469" t="s">
        <v>4234</v>
      </c>
      <c r="U469" t="s">
        <v>4235</v>
      </c>
    </row>
    <row r="470" spans="1:21" x14ac:dyDescent="0.35">
      <c r="A470" t="s">
        <v>4236</v>
      </c>
      <c r="B470" t="s">
        <v>4237</v>
      </c>
      <c r="C470" t="s">
        <v>4083</v>
      </c>
      <c r="D470" t="str">
        <f>LEFT(C470, FIND("|",C470)-1)</f>
        <v>Electronics</v>
      </c>
      <c r="E470" t="str">
        <f t="shared" si="28"/>
        <v>Reliable (50+)</v>
      </c>
      <c r="F470" s="3">
        <v>999</v>
      </c>
      <c r="G470" s="3">
        <v>2899</v>
      </c>
      <c r="H470" s="3" t="str">
        <f t="shared" si="29"/>
        <v>₹500-1500</v>
      </c>
      <c r="I470" s="4">
        <v>0.66</v>
      </c>
      <c r="J470" s="4" t="str">
        <f t="shared" si="30"/>
        <v>51-70%</v>
      </c>
      <c r="K470">
        <v>4.5999999999999996</v>
      </c>
      <c r="L470" s="3">
        <v>6129</v>
      </c>
      <c r="M470" s="3" t="str">
        <f t="shared" si="31"/>
        <v>Medium (1k-10k)</v>
      </c>
      <c r="N470" t="s">
        <v>4238</v>
      </c>
      <c r="O470" t="s">
        <v>4239</v>
      </c>
      <c r="P470" t="s">
        <v>4240</v>
      </c>
      <c r="Q470" t="s">
        <v>4241</v>
      </c>
      <c r="R470" t="s">
        <v>4242</v>
      </c>
      <c r="S470" t="s">
        <v>13914</v>
      </c>
      <c r="T470" t="s">
        <v>4244</v>
      </c>
      <c r="U470" t="s">
        <v>4245</v>
      </c>
    </row>
    <row r="471" spans="1:21" x14ac:dyDescent="0.35">
      <c r="A471" t="s">
        <v>4246</v>
      </c>
      <c r="B471" t="s">
        <v>4247</v>
      </c>
      <c r="C471" t="s">
        <v>3259</v>
      </c>
      <c r="D471" t="str">
        <f>LEFT(C471, FIND("|",C471)-1)</f>
        <v>Electronics</v>
      </c>
      <c r="E471" t="str">
        <f t="shared" si="28"/>
        <v>Reliable (50+)</v>
      </c>
      <c r="F471" s="3">
        <v>10499</v>
      </c>
      <c r="G471" s="3">
        <v>13499</v>
      </c>
      <c r="H471" s="3" t="str">
        <f t="shared" si="29"/>
        <v>₹1500+</v>
      </c>
      <c r="I471" s="4">
        <v>0.22</v>
      </c>
      <c r="J471" s="4" t="str">
        <f t="shared" si="30"/>
        <v>0-30%</v>
      </c>
      <c r="K471">
        <v>4.2</v>
      </c>
      <c r="L471" s="3">
        <v>284</v>
      </c>
      <c r="M471" s="3" t="str">
        <f t="shared" si="31"/>
        <v>Low (&lt;1k)</v>
      </c>
      <c r="N471" t="s">
        <v>3353</v>
      </c>
      <c r="O471" t="s">
        <v>3354</v>
      </c>
      <c r="P471" t="s">
        <v>3355</v>
      </c>
      <c r="Q471" t="s">
        <v>3356</v>
      </c>
      <c r="R471" t="s">
        <v>3357</v>
      </c>
      <c r="S471" t="s">
        <v>3358</v>
      </c>
      <c r="T471" t="s">
        <v>3359</v>
      </c>
      <c r="U471" t="s">
        <v>4249</v>
      </c>
    </row>
    <row r="472" spans="1:21" x14ac:dyDescent="0.35">
      <c r="A472" t="s">
        <v>203</v>
      </c>
      <c r="B472" t="s">
        <v>204</v>
      </c>
      <c r="C472" t="s">
        <v>18</v>
      </c>
      <c r="D472" t="str">
        <f>LEFT(C472, FIND("|",C472)-1)</f>
        <v>Computers&amp;Accessories</v>
      </c>
      <c r="E472" t="str">
        <f t="shared" si="28"/>
        <v>Reliable (50+)</v>
      </c>
      <c r="F472" s="3">
        <v>249</v>
      </c>
      <c r="G472" s="3">
        <v>399</v>
      </c>
      <c r="H472" s="3" t="str">
        <f t="shared" si="29"/>
        <v>₹200-500</v>
      </c>
      <c r="I472" s="4">
        <v>0.38</v>
      </c>
      <c r="J472" s="4" t="str">
        <f t="shared" si="30"/>
        <v>31-50%</v>
      </c>
      <c r="K472">
        <v>4</v>
      </c>
      <c r="L472" s="3">
        <v>43994</v>
      </c>
      <c r="M472" s="3" t="str">
        <f t="shared" si="31"/>
        <v>High (10k+)</v>
      </c>
      <c r="N472" t="s">
        <v>206</v>
      </c>
      <c r="O472" t="s">
        <v>34</v>
      </c>
      <c r="P472" t="s">
        <v>35</v>
      </c>
      <c r="Q472" t="s">
        <v>36</v>
      </c>
      <c r="R472" t="s">
        <v>37</v>
      </c>
      <c r="S472" t="s">
        <v>38</v>
      </c>
      <c r="T472" t="s">
        <v>4250</v>
      </c>
      <c r="U472" t="s">
        <v>4251</v>
      </c>
    </row>
    <row r="473" spans="1:21" x14ac:dyDescent="0.35">
      <c r="A473" t="s">
        <v>4252</v>
      </c>
      <c r="B473" t="s">
        <v>4253</v>
      </c>
      <c r="C473" t="s">
        <v>4254</v>
      </c>
      <c r="D473" t="str">
        <f>LEFT(C473, FIND("|",C473)-1)</f>
        <v>Electronics</v>
      </c>
      <c r="E473" t="str">
        <f t="shared" si="28"/>
        <v>Reliable (50+)</v>
      </c>
      <c r="F473" s="3">
        <v>251</v>
      </c>
      <c r="G473" s="3">
        <v>999</v>
      </c>
      <c r="H473" s="3" t="str">
        <f t="shared" si="29"/>
        <v>₹200-500</v>
      </c>
      <c r="I473" s="4">
        <v>0.75</v>
      </c>
      <c r="J473" s="4" t="str">
        <f t="shared" si="30"/>
        <v>71%+</v>
      </c>
      <c r="K473">
        <v>3.7</v>
      </c>
      <c r="L473" s="3">
        <v>3234</v>
      </c>
      <c r="M473" s="3" t="str">
        <f t="shared" si="31"/>
        <v>Medium (1k-10k)</v>
      </c>
      <c r="N473" t="s">
        <v>4256</v>
      </c>
      <c r="O473" t="s">
        <v>4257</v>
      </c>
      <c r="P473" t="s">
        <v>4258</v>
      </c>
      <c r="Q473" t="s">
        <v>4259</v>
      </c>
      <c r="R473" t="s">
        <v>4260</v>
      </c>
      <c r="S473" t="s">
        <v>4261</v>
      </c>
      <c r="T473" t="s">
        <v>4262</v>
      </c>
      <c r="U473" t="s">
        <v>4263</v>
      </c>
    </row>
    <row r="474" spans="1:21" x14ac:dyDescent="0.35">
      <c r="A474" t="s">
        <v>209</v>
      </c>
      <c r="B474" t="s">
        <v>210</v>
      </c>
      <c r="C474" t="s">
        <v>18</v>
      </c>
      <c r="D474" t="str">
        <f>LEFT(C474, FIND("|",C474)-1)</f>
        <v>Computers&amp;Accessories</v>
      </c>
      <c r="E474" t="str">
        <f t="shared" si="28"/>
        <v>Reliable (50+)</v>
      </c>
      <c r="F474" s="3">
        <v>199</v>
      </c>
      <c r="G474" s="3">
        <v>499</v>
      </c>
      <c r="H474" s="3" t="str">
        <f t="shared" si="29"/>
        <v>Under ₹200</v>
      </c>
      <c r="I474" s="4">
        <v>0.6</v>
      </c>
      <c r="J474" s="4" t="str">
        <f t="shared" si="30"/>
        <v>51-70%</v>
      </c>
      <c r="K474">
        <v>4.0999999999999996</v>
      </c>
      <c r="L474" s="3">
        <v>13045</v>
      </c>
      <c r="M474" s="3" t="str">
        <f t="shared" si="31"/>
        <v>High (10k+)</v>
      </c>
      <c r="N474" t="s">
        <v>211</v>
      </c>
      <c r="O474" t="s">
        <v>4264</v>
      </c>
      <c r="P474" t="s">
        <v>4265</v>
      </c>
      <c r="Q474" t="s">
        <v>4266</v>
      </c>
      <c r="R474" t="s">
        <v>4267</v>
      </c>
      <c r="S474" t="s">
        <v>4268</v>
      </c>
      <c r="T474" t="s">
        <v>4269</v>
      </c>
      <c r="U474" t="s">
        <v>4270</v>
      </c>
    </row>
    <row r="475" spans="1:21" x14ac:dyDescent="0.35">
      <c r="A475" t="s">
        <v>4271</v>
      </c>
      <c r="B475" t="s">
        <v>4272</v>
      </c>
      <c r="C475" t="s">
        <v>3259</v>
      </c>
      <c r="D475" t="str">
        <f>LEFT(C475, FIND("|",C475)-1)</f>
        <v>Electronics</v>
      </c>
      <c r="E475" t="str">
        <f t="shared" si="28"/>
        <v>Reliable (50+)</v>
      </c>
      <c r="F475" s="3">
        <v>6499</v>
      </c>
      <c r="G475" s="3">
        <v>7999</v>
      </c>
      <c r="H475" s="3" t="str">
        <f t="shared" si="29"/>
        <v>₹1500+</v>
      </c>
      <c r="I475" s="4">
        <v>0.19</v>
      </c>
      <c r="J475" s="4" t="str">
        <f t="shared" si="30"/>
        <v>0-30%</v>
      </c>
      <c r="K475">
        <v>4.0999999999999996</v>
      </c>
      <c r="L475" s="3">
        <v>313832</v>
      </c>
      <c r="M475" s="3" t="str">
        <f t="shared" si="31"/>
        <v>High (10k+)</v>
      </c>
      <c r="N475" t="s">
        <v>4273</v>
      </c>
      <c r="O475" t="s">
        <v>3539</v>
      </c>
      <c r="P475" t="s">
        <v>3540</v>
      </c>
      <c r="Q475" t="s">
        <v>3541</v>
      </c>
      <c r="R475" t="s">
        <v>3542</v>
      </c>
      <c r="S475" t="s">
        <v>3543</v>
      </c>
      <c r="T475" t="s">
        <v>4274</v>
      </c>
      <c r="U475" t="s">
        <v>4275</v>
      </c>
    </row>
    <row r="476" spans="1:21" x14ac:dyDescent="0.35">
      <c r="A476" t="s">
        <v>4276</v>
      </c>
      <c r="B476" t="s">
        <v>4277</v>
      </c>
      <c r="C476" t="s">
        <v>3214</v>
      </c>
      <c r="D476" t="str">
        <f>LEFT(C476, FIND("|",C476)-1)</f>
        <v>Electronics</v>
      </c>
      <c r="E476" t="str">
        <f t="shared" si="28"/>
        <v>Reliable (50+)</v>
      </c>
      <c r="F476" s="3">
        <v>2999</v>
      </c>
      <c r="G476" s="3">
        <v>9999</v>
      </c>
      <c r="H476" s="3" t="str">
        <f t="shared" si="29"/>
        <v>₹1500+</v>
      </c>
      <c r="I476" s="4">
        <v>0.7</v>
      </c>
      <c r="J476" s="4" t="str">
        <f t="shared" si="30"/>
        <v>51-70%</v>
      </c>
      <c r="K476">
        <v>4.2</v>
      </c>
      <c r="L476" s="3">
        <v>20879</v>
      </c>
      <c r="M476" s="3" t="str">
        <f t="shared" si="31"/>
        <v>High (10k+)</v>
      </c>
      <c r="N476" t="s">
        <v>4278</v>
      </c>
      <c r="O476" t="s">
        <v>4279</v>
      </c>
      <c r="P476" t="s">
        <v>4280</v>
      </c>
      <c r="Q476" t="s">
        <v>4281</v>
      </c>
      <c r="R476" t="s">
        <v>4282</v>
      </c>
      <c r="S476" t="s">
        <v>4283</v>
      </c>
      <c r="T476" t="s">
        <v>4284</v>
      </c>
      <c r="U476" t="s">
        <v>4285</v>
      </c>
    </row>
    <row r="477" spans="1:21" x14ac:dyDescent="0.35">
      <c r="A477" t="s">
        <v>4286</v>
      </c>
      <c r="B477" t="s">
        <v>4287</v>
      </c>
      <c r="C477" t="s">
        <v>4288</v>
      </c>
      <c r="D477" t="str">
        <f>LEFT(C477, FIND("|",C477)-1)</f>
        <v>Electronics</v>
      </c>
      <c r="E477" t="str">
        <f t="shared" si="28"/>
        <v>Reliable (50+)</v>
      </c>
      <c r="F477" s="3">
        <v>279</v>
      </c>
      <c r="G477" s="3">
        <v>1499</v>
      </c>
      <c r="H477" s="3" t="str">
        <f t="shared" si="29"/>
        <v>₹200-500</v>
      </c>
      <c r="I477" s="4">
        <v>0.81</v>
      </c>
      <c r="J477" s="4" t="str">
        <f t="shared" si="30"/>
        <v>71%+</v>
      </c>
      <c r="K477">
        <v>4.2</v>
      </c>
      <c r="L477" s="3">
        <v>2646</v>
      </c>
      <c r="M477" s="3" t="str">
        <f t="shared" si="31"/>
        <v>Medium (1k-10k)</v>
      </c>
      <c r="N477" t="s">
        <v>4289</v>
      </c>
      <c r="O477" t="s">
        <v>4290</v>
      </c>
      <c r="P477" t="s">
        <v>4291</v>
      </c>
      <c r="Q477" t="s">
        <v>4292</v>
      </c>
      <c r="R477" t="s">
        <v>4293</v>
      </c>
      <c r="S477" t="s">
        <v>4294</v>
      </c>
      <c r="T477" t="s">
        <v>4295</v>
      </c>
      <c r="U477" t="s">
        <v>4296</v>
      </c>
    </row>
    <row r="478" spans="1:21" x14ac:dyDescent="0.35">
      <c r="A478" t="s">
        <v>4297</v>
      </c>
      <c r="B478" t="s">
        <v>4298</v>
      </c>
      <c r="C478" t="s">
        <v>3791</v>
      </c>
      <c r="D478" t="str">
        <f>LEFT(C478, FIND("|",C478)-1)</f>
        <v>Electronics</v>
      </c>
      <c r="E478" t="str">
        <f t="shared" si="28"/>
        <v>Reliable (50+)</v>
      </c>
      <c r="F478" s="3">
        <v>269</v>
      </c>
      <c r="G478" s="3">
        <v>1499</v>
      </c>
      <c r="H478" s="3" t="str">
        <f t="shared" si="29"/>
        <v>₹200-500</v>
      </c>
      <c r="I478" s="4">
        <v>0.82</v>
      </c>
      <c r="J478" s="4" t="str">
        <f t="shared" si="30"/>
        <v>71%+</v>
      </c>
      <c r="K478">
        <v>4.5</v>
      </c>
      <c r="L478" s="3">
        <v>28978</v>
      </c>
      <c r="M478" s="3" t="str">
        <f t="shared" si="31"/>
        <v>High (10k+)</v>
      </c>
      <c r="N478" t="s">
        <v>4299</v>
      </c>
      <c r="O478" t="s">
        <v>4300</v>
      </c>
      <c r="P478" t="s">
        <v>4301</v>
      </c>
      <c r="Q478" t="s">
        <v>4302</v>
      </c>
      <c r="R478" t="s">
        <v>4303</v>
      </c>
      <c r="S478" t="s">
        <v>4304</v>
      </c>
      <c r="T478" t="s">
        <v>4305</v>
      </c>
      <c r="U478" t="s">
        <v>4306</v>
      </c>
    </row>
    <row r="479" spans="1:21" x14ac:dyDescent="0.35">
      <c r="A479" t="s">
        <v>4307</v>
      </c>
      <c r="B479" t="s">
        <v>4308</v>
      </c>
      <c r="C479" t="s">
        <v>3259</v>
      </c>
      <c r="D479" t="str">
        <f>LEFT(C479, FIND("|",C479)-1)</f>
        <v>Electronics</v>
      </c>
      <c r="E479" t="str">
        <f t="shared" si="28"/>
        <v>Reliable (50+)</v>
      </c>
      <c r="F479" s="3">
        <v>8999</v>
      </c>
      <c r="G479" s="3">
        <v>13499</v>
      </c>
      <c r="H479" s="3" t="str">
        <f t="shared" si="29"/>
        <v>₹1500+</v>
      </c>
      <c r="I479" s="4">
        <v>0.33</v>
      </c>
      <c r="J479" s="4" t="str">
        <f t="shared" si="30"/>
        <v>31-50%</v>
      </c>
      <c r="K479">
        <v>3.8</v>
      </c>
      <c r="L479" s="3">
        <v>3145</v>
      </c>
      <c r="M479" s="3" t="str">
        <f t="shared" si="31"/>
        <v>Medium (1k-10k)</v>
      </c>
      <c r="N479" t="s">
        <v>4309</v>
      </c>
      <c r="O479" t="s">
        <v>4310</v>
      </c>
      <c r="P479" t="s">
        <v>4311</v>
      </c>
      <c r="Q479" t="s">
        <v>4312</v>
      </c>
      <c r="R479" t="s">
        <v>4313</v>
      </c>
      <c r="S479" t="s">
        <v>4314</v>
      </c>
      <c r="T479" t="s">
        <v>4315</v>
      </c>
      <c r="U479" t="s">
        <v>4316</v>
      </c>
    </row>
    <row r="480" spans="1:21" x14ac:dyDescent="0.35">
      <c r="A480" t="s">
        <v>265</v>
      </c>
      <c r="B480" t="s">
        <v>266</v>
      </c>
      <c r="C480" t="s">
        <v>18</v>
      </c>
      <c r="D480" t="str">
        <f>LEFT(C480, FIND("|",C480)-1)</f>
        <v>Computers&amp;Accessories</v>
      </c>
      <c r="E480" t="str">
        <f t="shared" si="28"/>
        <v>Reliable (50+)</v>
      </c>
      <c r="F480" s="3">
        <v>59</v>
      </c>
      <c r="G480" s="3">
        <v>199</v>
      </c>
      <c r="H480" s="3" t="str">
        <f t="shared" si="29"/>
        <v>Under ₹200</v>
      </c>
      <c r="I480" s="4">
        <v>0.7</v>
      </c>
      <c r="J480" s="4" t="str">
        <f t="shared" si="30"/>
        <v>51-70%</v>
      </c>
      <c r="K480">
        <v>4</v>
      </c>
      <c r="L480" s="3">
        <v>9377</v>
      </c>
      <c r="M480" s="3" t="str">
        <f t="shared" si="31"/>
        <v>Medium (1k-10k)</v>
      </c>
      <c r="N480" t="s">
        <v>268</v>
      </c>
      <c r="O480" t="s">
        <v>269</v>
      </c>
      <c r="P480" t="s">
        <v>270</v>
      </c>
      <c r="Q480" t="s">
        <v>271</v>
      </c>
      <c r="R480" t="s">
        <v>272</v>
      </c>
      <c r="S480" t="s">
        <v>273</v>
      </c>
      <c r="T480" t="s">
        <v>4317</v>
      </c>
      <c r="U480" t="s">
        <v>4318</v>
      </c>
    </row>
    <row r="481" spans="1:21" x14ac:dyDescent="0.35">
      <c r="A481" t="s">
        <v>4319</v>
      </c>
      <c r="B481" t="s">
        <v>4320</v>
      </c>
      <c r="C481" t="s">
        <v>3340</v>
      </c>
      <c r="D481" t="str">
        <f>LEFT(C481, FIND("|",C481)-1)</f>
        <v>Electronics</v>
      </c>
      <c r="E481" t="str">
        <f t="shared" si="28"/>
        <v>Reliable (50+)</v>
      </c>
      <c r="F481" s="3">
        <v>599</v>
      </c>
      <c r="G481" s="3">
        <v>1299</v>
      </c>
      <c r="H481" s="3" t="str">
        <f t="shared" si="29"/>
        <v>₹500-1500</v>
      </c>
      <c r="I481" s="4">
        <v>0.54</v>
      </c>
      <c r="J481" s="4" t="str">
        <f t="shared" si="30"/>
        <v>51-70%</v>
      </c>
      <c r="K481">
        <v>4.0999999999999996</v>
      </c>
      <c r="L481" s="3">
        <v>192589</v>
      </c>
      <c r="M481" s="3" t="str">
        <f t="shared" si="31"/>
        <v>High (10k+)</v>
      </c>
      <c r="N481" t="s">
        <v>4321</v>
      </c>
      <c r="O481" t="s">
        <v>3342</v>
      </c>
      <c r="P481" t="s">
        <v>3343</v>
      </c>
      <c r="Q481" t="s">
        <v>3344</v>
      </c>
      <c r="R481" t="s">
        <v>3345</v>
      </c>
      <c r="S481" t="s">
        <v>3346</v>
      </c>
      <c r="T481" t="s">
        <v>4322</v>
      </c>
      <c r="U481" t="s">
        <v>4323</v>
      </c>
    </row>
    <row r="482" spans="1:21" x14ac:dyDescent="0.35">
      <c r="A482" t="s">
        <v>4324</v>
      </c>
      <c r="B482" t="s">
        <v>4325</v>
      </c>
      <c r="C482" t="s">
        <v>4176</v>
      </c>
      <c r="D482" t="str">
        <f>LEFT(C482, FIND("|",C482)-1)</f>
        <v>Electronics</v>
      </c>
      <c r="E482" t="str">
        <f t="shared" si="28"/>
        <v>Reliable (50+)</v>
      </c>
      <c r="F482" s="3">
        <v>349</v>
      </c>
      <c r="G482" s="3">
        <v>999</v>
      </c>
      <c r="H482" s="3" t="str">
        <f t="shared" si="29"/>
        <v>₹200-500</v>
      </c>
      <c r="I482" s="4">
        <v>0.65</v>
      </c>
      <c r="J482" s="4" t="str">
        <f t="shared" si="30"/>
        <v>51-70%</v>
      </c>
      <c r="K482">
        <v>3.8</v>
      </c>
      <c r="L482" s="3">
        <v>16557</v>
      </c>
      <c r="M482" s="3" t="str">
        <f t="shared" si="31"/>
        <v>High (10k+)</v>
      </c>
      <c r="N482" t="s">
        <v>4326</v>
      </c>
      <c r="O482" t="s">
        <v>4327</v>
      </c>
      <c r="P482" t="s">
        <v>4328</v>
      </c>
      <c r="Q482" t="s">
        <v>4329</v>
      </c>
      <c r="R482" t="s">
        <v>4330</v>
      </c>
      <c r="S482" t="s">
        <v>4331</v>
      </c>
      <c r="T482" t="s">
        <v>4332</v>
      </c>
      <c r="U482" t="s">
        <v>4333</v>
      </c>
    </row>
    <row r="483" spans="1:21" x14ac:dyDescent="0.35">
      <c r="A483" t="s">
        <v>4334</v>
      </c>
      <c r="B483" t="s">
        <v>3758</v>
      </c>
      <c r="C483" t="s">
        <v>3259</v>
      </c>
      <c r="D483" t="str">
        <f>LEFT(C483, FIND("|",C483)-1)</f>
        <v>Electronics</v>
      </c>
      <c r="E483" t="str">
        <f t="shared" si="28"/>
        <v>Reliable (50+)</v>
      </c>
      <c r="F483" s="3">
        <v>13999</v>
      </c>
      <c r="G483" s="3">
        <v>19499</v>
      </c>
      <c r="H483" s="3" t="str">
        <f t="shared" si="29"/>
        <v>₹1500+</v>
      </c>
      <c r="I483" s="4">
        <v>0.28000000000000003</v>
      </c>
      <c r="J483" s="4" t="str">
        <f t="shared" si="30"/>
        <v>0-30%</v>
      </c>
      <c r="K483">
        <v>4.0999999999999996</v>
      </c>
      <c r="L483" s="3">
        <v>18998</v>
      </c>
      <c r="M483" s="3" t="str">
        <f t="shared" si="31"/>
        <v>High (10k+)</v>
      </c>
      <c r="N483" t="s">
        <v>3759</v>
      </c>
      <c r="O483" t="s">
        <v>3492</v>
      </c>
      <c r="P483" t="s">
        <v>3493</v>
      </c>
      <c r="Q483" t="s">
        <v>3494</v>
      </c>
      <c r="R483" t="s">
        <v>3495</v>
      </c>
      <c r="S483" t="s">
        <v>3496</v>
      </c>
      <c r="T483" t="s">
        <v>3760</v>
      </c>
      <c r="U483" t="s">
        <v>4335</v>
      </c>
    </row>
    <row r="484" spans="1:21" x14ac:dyDescent="0.35">
      <c r="A484" t="s">
        <v>4336</v>
      </c>
      <c r="B484" t="s">
        <v>4337</v>
      </c>
      <c r="C484" t="s">
        <v>4176</v>
      </c>
      <c r="D484" t="str">
        <f>LEFT(C484, FIND("|",C484)-1)</f>
        <v>Electronics</v>
      </c>
      <c r="E484" t="str">
        <f t="shared" si="28"/>
        <v>Reliable (50+)</v>
      </c>
      <c r="F484" s="3">
        <v>349</v>
      </c>
      <c r="G484" s="3">
        <v>999</v>
      </c>
      <c r="H484" s="3" t="str">
        <f t="shared" si="29"/>
        <v>₹200-500</v>
      </c>
      <c r="I484" s="4">
        <v>0.65</v>
      </c>
      <c r="J484" s="4" t="str">
        <f t="shared" si="30"/>
        <v>51-70%</v>
      </c>
      <c r="K484">
        <v>3.8</v>
      </c>
      <c r="L484" s="3">
        <v>16557</v>
      </c>
      <c r="M484" s="3" t="str">
        <f t="shared" si="31"/>
        <v>High (10k+)</v>
      </c>
      <c r="N484" t="s">
        <v>4338</v>
      </c>
      <c r="O484" t="s">
        <v>4327</v>
      </c>
      <c r="P484" t="s">
        <v>4328</v>
      </c>
      <c r="Q484" t="s">
        <v>4329</v>
      </c>
      <c r="R484" t="s">
        <v>4330</v>
      </c>
      <c r="S484" t="s">
        <v>4331</v>
      </c>
      <c r="T484" t="s">
        <v>4339</v>
      </c>
      <c r="U484" t="s">
        <v>4340</v>
      </c>
    </row>
    <row r="485" spans="1:21" x14ac:dyDescent="0.35">
      <c r="A485" t="s">
        <v>4341</v>
      </c>
      <c r="B485" t="s">
        <v>4342</v>
      </c>
      <c r="C485" t="s">
        <v>3441</v>
      </c>
      <c r="D485" t="str">
        <f>LEFT(C485, FIND("|",C485)-1)</f>
        <v>Electronics</v>
      </c>
      <c r="E485" t="str">
        <f t="shared" si="28"/>
        <v>Reliable (50+)</v>
      </c>
      <c r="F485" s="3">
        <v>499</v>
      </c>
      <c r="G485" s="3">
        <v>599</v>
      </c>
      <c r="H485" s="3" t="str">
        <f t="shared" si="29"/>
        <v>₹200-500</v>
      </c>
      <c r="I485" s="4">
        <v>0.17</v>
      </c>
      <c r="J485" s="4" t="str">
        <f t="shared" si="30"/>
        <v>0-30%</v>
      </c>
      <c r="K485">
        <v>4.2</v>
      </c>
      <c r="L485" s="3">
        <v>21916</v>
      </c>
      <c r="M485" s="3" t="str">
        <f t="shared" si="31"/>
        <v>High (10k+)</v>
      </c>
      <c r="N485" t="s">
        <v>4343</v>
      </c>
      <c r="O485" t="s">
        <v>4344</v>
      </c>
      <c r="P485" t="s">
        <v>4345</v>
      </c>
      <c r="Q485" t="s">
        <v>4346</v>
      </c>
      <c r="R485" t="s">
        <v>4347</v>
      </c>
      <c r="S485" t="s">
        <v>4348</v>
      </c>
      <c r="T485" t="s">
        <v>4349</v>
      </c>
      <c r="U485" t="s">
        <v>4350</v>
      </c>
    </row>
    <row r="486" spans="1:21" x14ac:dyDescent="0.35">
      <c r="A486" t="s">
        <v>4351</v>
      </c>
      <c r="B486" t="s">
        <v>3504</v>
      </c>
      <c r="C486" t="s">
        <v>3214</v>
      </c>
      <c r="D486" t="str">
        <f>LEFT(C486, FIND("|",C486)-1)</f>
        <v>Electronics</v>
      </c>
      <c r="E486" t="str">
        <f t="shared" si="28"/>
        <v>Reliable (50+)</v>
      </c>
      <c r="F486" s="3">
        <v>2199</v>
      </c>
      <c r="G486" s="3">
        <v>9999</v>
      </c>
      <c r="H486" s="3" t="str">
        <f t="shared" si="29"/>
        <v>₹1500+</v>
      </c>
      <c r="I486" s="4">
        <v>0.78</v>
      </c>
      <c r="J486" s="4" t="str">
        <f t="shared" si="30"/>
        <v>71%+</v>
      </c>
      <c r="K486">
        <v>4.2</v>
      </c>
      <c r="L486" s="3">
        <v>29472</v>
      </c>
      <c r="M486" s="3" t="str">
        <f t="shared" si="31"/>
        <v>High (10k+)</v>
      </c>
      <c r="N486" t="s">
        <v>4352</v>
      </c>
      <c r="O486" t="s">
        <v>3506</v>
      </c>
      <c r="P486" t="s">
        <v>3507</v>
      </c>
      <c r="Q486" t="s">
        <v>3508</v>
      </c>
      <c r="R486" t="s">
        <v>3509</v>
      </c>
      <c r="S486" t="s">
        <v>3510</v>
      </c>
      <c r="T486" t="s">
        <v>4353</v>
      </c>
      <c r="U486" t="s">
        <v>4354</v>
      </c>
    </row>
    <row r="487" spans="1:21" x14ac:dyDescent="0.35">
      <c r="A487" t="s">
        <v>4355</v>
      </c>
      <c r="B487" t="s">
        <v>4356</v>
      </c>
      <c r="C487" t="s">
        <v>3939</v>
      </c>
      <c r="D487" t="str">
        <f>LEFT(C487, FIND("|",C487)-1)</f>
        <v>Electronics</v>
      </c>
      <c r="E487" t="str">
        <f t="shared" si="28"/>
        <v>Reliable (50+)</v>
      </c>
      <c r="F487" s="3">
        <v>95</v>
      </c>
      <c r="G487" s="3">
        <v>499</v>
      </c>
      <c r="H487" s="3" t="str">
        <f t="shared" si="29"/>
        <v>Under ₹200</v>
      </c>
      <c r="I487" s="4">
        <v>0.81</v>
      </c>
      <c r="J487" s="4" t="str">
        <f t="shared" si="30"/>
        <v>71%+</v>
      </c>
      <c r="K487">
        <v>4.2</v>
      </c>
      <c r="L487" s="3">
        <v>1949</v>
      </c>
      <c r="M487" s="3" t="str">
        <f t="shared" si="31"/>
        <v>Medium (1k-10k)</v>
      </c>
      <c r="N487" t="s">
        <v>4358</v>
      </c>
      <c r="O487" t="s">
        <v>4359</v>
      </c>
      <c r="P487" t="s">
        <v>4360</v>
      </c>
      <c r="Q487" t="s">
        <v>4361</v>
      </c>
      <c r="R487" t="s">
        <v>4362</v>
      </c>
      <c r="S487" t="s">
        <v>4363</v>
      </c>
      <c r="T487" t="s">
        <v>4364</v>
      </c>
      <c r="U487" t="s">
        <v>4365</v>
      </c>
    </row>
    <row r="488" spans="1:21" x14ac:dyDescent="0.35">
      <c r="A488" t="s">
        <v>4366</v>
      </c>
      <c r="B488" t="s">
        <v>4367</v>
      </c>
      <c r="C488" t="s">
        <v>18</v>
      </c>
      <c r="D488" t="str">
        <f>LEFT(C488, FIND("|",C488)-1)</f>
        <v>Computers&amp;Accessories</v>
      </c>
      <c r="E488" t="str">
        <f t="shared" si="28"/>
        <v>Reliable (50+)</v>
      </c>
      <c r="F488" s="3">
        <v>139</v>
      </c>
      <c r="G488" s="3">
        <v>249</v>
      </c>
      <c r="H488" s="3" t="str">
        <f t="shared" si="29"/>
        <v>Under ₹200</v>
      </c>
      <c r="I488" s="4">
        <v>0.44</v>
      </c>
      <c r="J488" s="4" t="str">
        <f t="shared" si="30"/>
        <v>31-50%</v>
      </c>
      <c r="K488">
        <v>4</v>
      </c>
      <c r="L488" s="3">
        <v>9377</v>
      </c>
      <c r="M488" s="3" t="str">
        <f t="shared" si="31"/>
        <v>Medium (1k-10k)</v>
      </c>
      <c r="N488" t="s">
        <v>856</v>
      </c>
      <c r="O488" t="s">
        <v>269</v>
      </c>
      <c r="P488" t="s">
        <v>270</v>
      </c>
      <c r="Q488" t="s">
        <v>271</v>
      </c>
      <c r="R488" t="s">
        <v>272</v>
      </c>
      <c r="S488" t="s">
        <v>273</v>
      </c>
      <c r="T488" t="s">
        <v>4368</v>
      </c>
      <c r="U488" t="s">
        <v>4369</v>
      </c>
    </row>
    <row r="489" spans="1:21" x14ac:dyDescent="0.35">
      <c r="A489" t="s">
        <v>4370</v>
      </c>
      <c r="B489" t="s">
        <v>4371</v>
      </c>
      <c r="C489" t="s">
        <v>3214</v>
      </c>
      <c r="D489" t="str">
        <f>LEFT(C489, FIND("|",C489)-1)</f>
        <v>Electronics</v>
      </c>
      <c r="E489" t="str">
        <f t="shared" si="28"/>
        <v>Reliable (50+)</v>
      </c>
      <c r="F489" s="3">
        <v>4499</v>
      </c>
      <c r="G489" s="3">
        <v>7999</v>
      </c>
      <c r="H489" s="3" t="str">
        <f t="shared" si="29"/>
        <v>₹1500+</v>
      </c>
      <c r="I489" s="4">
        <v>0.44</v>
      </c>
      <c r="J489" s="4" t="str">
        <f t="shared" si="30"/>
        <v>31-50%</v>
      </c>
      <c r="K489">
        <v>3.5</v>
      </c>
      <c r="L489" s="3">
        <v>37</v>
      </c>
      <c r="M489" s="3" t="str">
        <f t="shared" si="31"/>
        <v>Low (&lt;1k)</v>
      </c>
      <c r="N489" t="s">
        <v>4373</v>
      </c>
      <c r="O489" t="s">
        <v>4374</v>
      </c>
      <c r="P489" t="s">
        <v>4375</v>
      </c>
      <c r="Q489" t="s">
        <v>4376</v>
      </c>
      <c r="R489" t="s">
        <v>4377</v>
      </c>
      <c r="S489" t="s">
        <v>4378</v>
      </c>
      <c r="T489" t="s">
        <v>4379</v>
      </c>
      <c r="U489" t="s">
        <v>4380</v>
      </c>
    </row>
    <row r="490" spans="1:21" x14ac:dyDescent="0.35">
      <c r="A490" t="s">
        <v>4381</v>
      </c>
      <c r="B490" t="s">
        <v>4382</v>
      </c>
      <c r="C490" t="s">
        <v>3791</v>
      </c>
      <c r="D490" t="str">
        <f>LEFT(C490, FIND("|",C490)-1)</f>
        <v>Electronics</v>
      </c>
      <c r="E490" t="str">
        <f t="shared" si="28"/>
        <v>Reliable (50+)</v>
      </c>
      <c r="F490" s="3">
        <v>89</v>
      </c>
      <c r="G490" s="3">
        <v>599</v>
      </c>
      <c r="H490" s="3" t="str">
        <f t="shared" si="29"/>
        <v>Under ₹200</v>
      </c>
      <c r="I490" s="4">
        <v>0.85</v>
      </c>
      <c r="J490" s="4" t="str">
        <f t="shared" si="30"/>
        <v>71%+</v>
      </c>
      <c r="K490">
        <v>4.3</v>
      </c>
      <c r="L490" s="3">
        <v>2351</v>
      </c>
      <c r="M490" s="3" t="str">
        <f t="shared" si="31"/>
        <v>Medium (1k-10k)</v>
      </c>
      <c r="N490" t="s">
        <v>4383</v>
      </c>
      <c r="O490" t="s">
        <v>4384</v>
      </c>
      <c r="P490" t="s">
        <v>4385</v>
      </c>
      <c r="Q490" t="s">
        <v>4386</v>
      </c>
      <c r="R490" t="s">
        <v>4387</v>
      </c>
      <c r="S490" t="s">
        <v>4388</v>
      </c>
      <c r="T490" t="s">
        <v>4389</v>
      </c>
      <c r="U490" t="s">
        <v>4390</v>
      </c>
    </row>
    <row r="491" spans="1:21" x14ac:dyDescent="0.35">
      <c r="A491" t="s">
        <v>4391</v>
      </c>
      <c r="B491" t="s">
        <v>4392</v>
      </c>
      <c r="C491" t="s">
        <v>3259</v>
      </c>
      <c r="D491" t="str">
        <f>LEFT(C491, FIND("|",C491)-1)</f>
        <v>Electronics</v>
      </c>
      <c r="E491" t="str">
        <f t="shared" si="28"/>
        <v>Reliable (50+)</v>
      </c>
      <c r="F491" s="3">
        <v>15499</v>
      </c>
      <c r="G491" s="3">
        <v>20999</v>
      </c>
      <c r="H491" s="3" t="str">
        <f t="shared" si="29"/>
        <v>₹1500+</v>
      </c>
      <c r="I491" s="4">
        <v>0.26</v>
      </c>
      <c r="J491" s="4" t="str">
        <f t="shared" si="30"/>
        <v>0-30%</v>
      </c>
      <c r="K491">
        <v>4.0999999999999996</v>
      </c>
      <c r="L491" s="3">
        <v>19253</v>
      </c>
      <c r="M491" s="3" t="str">
        <f t="shared" si="31"/>
        <v>High (10k+)</v>
      </c>
      <c r="N491" t="s">
        <v>4007</v>
      </c>
      <c r="O491" t="s">
        <v>3595</v>
      </c>
      <c r="P491" t="s">
        <v>3596</v>
      </c>
      <c r="Q491" t="s">
        <v>3597</v>
      </c>
      <c r="R491" t="s">
        <v>3598</v>
      </c>
      <c r="S491" t="s">
        <v>3599</v>
      </c>
      <c r="T491" t="s">
        <v>4063</v>
      </c>
      <c r="U491" t="s">
        <v>4393</v>
      </c>
    </row>
    <row r="492" spans="1:21" x14ac:dyDescent="0.35">
      <c r="A492" t="s">
        <v>4394</v>
      </c>
      <c r="B492" t="s">
        <v>4395</v>
      </c>
      <c r="C492" t="s">
        <v>3259</v>
      </c>
      <c r="D492" t="str">
        <f>LEFT(C492, FIND("|",C492)-1)</f>
        <v>Electronics</v>
      </c>
      <c r="E492" t="str">
        <f t="shared" si="28"/>
        <v>Reliable (50+)</v>
      </c>
      <c r="F492" s="3">
        <v>13999</v>
      </c>
      <c r="G492" s="3">
        <v>15999</v>
      </c>
      <c r="H492" s="3" t="str">
        <f t="shared" si="29"/>
        <v>₹1500+</v>
      </c>
      <c r="I492" s="4">
        <v>0.13</v>
      </c>
      <c r="J492" s="4" t="str">
        <f t="shared" si="30"/>
        <v>0-30%</v>
      </c>
      <c r="K492">
        <v>3.9</v>
      </c>
      <c r="L492" s="3">
        <v>2180</v>
      </c>
      <c r="M492" s="3" t="str">
        <f t="shared" si="31"/>
        <v>Medium (1k-10k)</v>
      </c>
      <c r="N492" t="s">
        <v>4396</v>
      </c>
      <c r="O492" t="s">
        <v>4397</v>
      </c>
      <c r="P492" t="s">
        <v>4398</v>
      </c>
      <c r="Q492" t="s">
        <v>4399</v>
      </c>
      <c r="R492" t="s">
        <v>4400</v>
      </c>
      <c r="S492" t="s">
        <v>4401</v>
      </c>
      <c r="T492" t="s">
        <v>4402</v>
      </c>
      <c r="U492" t="s">
        <v>4403</v>
      </c>
    </row>
    <row r="493" spans="1:21" x14ac:dyDescent="0.35">
      <c r="A493" t="s">
        <v>4404</v>
      </c>
      <c r="B493" t="s">
        <v>4405</v>
      </c>
      <c r="C493" t="s">
        <v>3214</v>
      </c>
      <c r="D493" t="str">
        <f>LEFT(C493, FIND("|",C493)-1)</f>
        <v>Electronics</v>
      </c>
      <c r="E493" t="str">
        <f t="shared" si="28"/>
        <v>Reliable (50+)</v>
      </c>
      <c r="F493" s="3">
        <v>1999</v>
      </c>
      <c r="G493" s="3">
        <v>4999</v>
      </c>
      <c r="H493" s="3" t="str">
        <f t="shared" si="29"/>
        <v>₹1500+</v>
      </c>
      <c r="I493" s="4">
        <v>0.6</v>
      </c>
      <c r="J493" s="4" t="str">
        <f t="shared" si="30"/>
        <v>51-70%</v>
      </c>
      <c r="K493">
        <v>3.9</v>
      </c>
      <c r="L493" s="3">
        <v>7571</v>
      </c>
      <c r="M493" s="3" t="str">
        <f t="shared" si="31"/>
        <v>Medium (1k-10k)</v>
      </c>
      <c r="N493" t="s">
        <v>4406</v>
      </c>
      <c r="O493" t="s">
        <v>4407</v>
      </c>
      <c r="P493" t="s">
        <v>4408</v>
      </c>
      <c r="Q493" t="s">
        <v>4409</v>
      </c>
      <c r="R493" t="s">
        <v>4410</v>
      </c>
      <c r="S493" t="s">
        <v>4411</v>
      </c>
      <c r="T493" t="s">
        <v>4412</v>
      </c>
      <c r="U493" t="s">
        <v>4413</v>
      </c>
    </row>
    <row r="494" spans="1:21" x14ac:dyDescent="0.35">
      <c r="A494" t="s">
        <v>4414</v>
      </c>
      <c r="B494" t="s">
        <v>4415</v>
      </c>
      <c r="C494" t="s">
        <v>3214</v>
      </c>
      <c r="D494" t="str">
        <f>LEFT(C494, FIND("|",C494)-1)</f>
        <v>Electronics</v>
      </c>
      <c r="E494" t="str">
        <f t="shared" si="28"/>
        <v>Reliable (50+)</v>
      </c>
      <c r="F494" s="3">
        <v>1399</v>
      </c>
      <c r="G494" s="3">
        <v>5999</v>
      </c>
      <c r="H494" s="3" t="str">
        <f t="shared" si="29"/>
        <v>₹500-1500</v>
      </c>
      <c r="I494" s="4">
        <v>0.77</v>
      </c>
      <c r="J494" s="4" t="str">
        <f t="shared" si="30"/>
        <v>71%+</v>
      </c>
      <c r="K494">
        <v>3.3</v>
      </c>
      <c r="L494" s="3">
        <v>4415</v>
      </c>
      <c r="M494" s="3" t="str">
        <f t="shared" si="31"/>
        <v>Medium (1k-10k)</v>
      </c>
      <c r="N494" t="s">
        <v>4416</v>
      </c>
      <c r="O494" t="s">
        <v>4210</v>
      </c>
      <c r="P494" t="s">
        <v>4211</v>
      </c>
      <c r="Q494" t="s">
        <v>4212</v>
      </c>
      <c r="R494" t="s">
        <v>4213</v>
      </c>
      <c r="S494" t="s">
        <v>4214</v>
      </c>
      <c r="T494" t="s">
        <v>4417</v>
      </c>
      <c r="U494" t="s">
        <v>4418</v>
      </c>
    </row>
    <row r="495" spans="1:21" x14ac:dyDescent="0.35">
      <c r="A495" t="s">
        <v>4419</v>
      </c>
      <c r="B495" t="s">
        <v>4420</v>
      </c>
      <c r="C495" t="s">
        <v>3430</v>
      </c>
      <c r="D495" t="str">
        <f>LEFT(C495, FIND("|",C495)-1)</f>
        <v>Electronics</v>
      </c>
      <c r="E495" t="str">
        <f t="shared" si="28"/>
        <v>Reliable (50+)</v>
      </c>
      <c r="F495" s="3">
        <v>599</v>
      </c>
      <c r="G495" s="3">
        <v>999</v>
      </c>
      <c r="H495" s="3" t="str">
        <f t="shared" si="29"/>
        <v>₹500-1500</v>
      </c>
      <c r="I495" s="4">
        <v>0.4</v>
      </c>
      <c r="J495" s="4" t="str">
        <f t="shared" si="30"/>
        <v>31-50%</v>
      </c>
      <c r="K495">
        <v>4</v>
      </c>
      <c r="L495" s="3">
        <v>18654</v>
      </c>
      <c r="M495" s="3" t="str">
        <f t="shared" si="31"/>
        <v>High (10k+)</v>
      </c>
      <c r="N495" t="s">
        <v>4421</v>
      </c>
      <c r="O495" t="s">
        <v>4422</v>
      </c>
      <c r="P495" t="s">
        <v>4423</v>
      </c>
      <c r="Q495" t="s">
        <v>4424</v>
      </c>
      <c r="R495" t="s">
        <v>4425</v>
      </c>
      <c r="S495" t="s">
        <v>4426</v>
      </c>
      <c r="T495" t="s">
        <v>4427</v>
      </c>
      <c r="U495" t="s">
        <v>4428</v>
      </c>
    </row>
    <row r="496" spans="1:21" x14ac:dyDescent="0.35">
      <c r="A496" t="s">
        <v>4429</v>
      </c>
      <c r="B496" t="s">
        <v>4430</v>
      </c>
      <c r="C496" t="s">
        <v>3441</v>
      </c>
      <c r="D496" t="str">
        <f>LEFT(C496, FIND("|",C496)-1)</f>
        <v>Electronics</v>
      </c>
      <c r="E496" t="str">
        <f t="shared" si="28"/>
        <v>Reliable (50+)</v>
      </c>
      <c r="F496" s="3">
        <v>199</v>
      </c>
      <c r="G496" s="3">
        <v>1099</v>
      </c>
      <c r="H496" s="3" t="str">
        <f t="shared" si="29"/>
        <v>Under ₹200</v>
      </c>
      <c r="I496" s="4">
        <v>0.82</v>
      </c>
      <c r="J496" s="4" t="str">
        <f t="shared" si="30"/>
        <v>71%+</v>
      </c>
      <c r="K496">
        <v>4</v>
      </c>
      <c r="L496" s="3">
        <v>3197</v>
      </c>
      <c r="M496" s="3" t="str">
        <f t="shared" si="31"/>
        <v>Medium (1k-10k)</v>
      </c>
      <c r="N496" t="s">
        <v>4431</v>
      </c>
      <c r="O496" t="s">
        <v>4432</v>
      </c>
      <c r="P496" t="s">
        <v>4433</v>
      </c>
      <c r="Q496" t="s">
        <v>4434</v>
      </c>
      <c r="R496" t="s">
        <v>4435</v>
      </c>
      <c r="S496" t="s">
        <v>4436</v>
      </c>
      <c r="T496" t="s">
        <v>4437</v>
      </c>
      <c r="U496" t="s">
        <v>4438</v>
      </c>
    </row>
    <row r="497" spans="1:21" x14ac:dyDescent="0.35">
      <c r="A497" t="s">
        <v>4439</v>
      </c>
      <c r="B497" t="s">
        <v>4440</v>
      </c>
      <c r="C497" t="s">
        <v>3214</v>
      </c>
      <c r="D497" t="str">
        <f>LEFT(C497, FIND("|",C497)-1)</f>
        <v>Electronics</v>
      </c>
      <c r="E497" t="str">
        <f t="shared" si="28"/>
        <v>Reliable (50+)</v>
      </c>
      <c r="F497" s="3">
        <v>1799</v>
      </c>
      <c r="G497" s="3">
        <v>6990</v>
      </c>
      <c r="H497" s="3" t="str">
        <f t="shared" si="29"/>
        <v>₹1500+</v>
      </c>
      <c r="I497" s="4">
        <v>0.74</v>
      </c>
      <c r="J497" s="4" t="str">
        <f t="shared" si="30"/>
        <v>71%+</v>
      </c>
      <c r="K497">
        <v>4</v>
      </c>
      <c r="L497" s="3">
        <v>26880</v>
      </c>
      <c r="M497" s="3" t="str">
        <f t="shared" si="31"/>
        <v>High (10k+)</v>
      </c>
      <c r="N497" t="s">
        <v>4441</v>
      </c>
      <c r="O497" t="s">
        <v>4442</v>
      </c>
      <c r="P497" t="s">
        <v>4443</v>
      </c>
      <c r="Q497" t="s">
        <v>4444</v>
      </c>
      <c r="R497" t="s">
        <v>4445</v>
      </c>
      <c r="S497" t="s">
        <v>4446</v>
      </c>
      <c r="T497" t="s">
        <v>4447</v>
      </c>
      <c r="U497" t="s">
        <v>4448</v>
      </c>
    </row>
    <row r="498" spans="1:21" x14ac:dyDescent="0.35">
      <c r="A498" t="s">
        <v>4449</v>
      </c>
      <c r="B498" t="s">
        <v>4450</v>
      </c>
      <c r="C498" t="s">
        <v>3214</v>
      </c>
      <c r="D498" t="str">
        <f>LEFT(C498, FIND("|",C498)-1)</f>
        <v>Electronics</v>
      </c>
      <c r="E498" t="str">
        <f t="shared" si="28"/>
        <v>Reliable (50+)</v>
      </c>
      <c r="F498" s="3">
        <v>1499</v>
      </c>
      <c r="G498" s="3">
        <v>6990</v>
      </c>
      <c r="H498" s="3" t="str">
        <f t="shared" si="29"/>
        <v>₹500-1500</v>
      </c>
      <c r="I498" s="4">
        <v>0.79</v>
      </c>
      <c r="J498" s="4" t="str">
        <f t="shared" si="30"/>
        <v>71%+</v>
      </c>
      <c r="K498">
        <v>3.9</v>
      </c>
      <c r="L498" s="3">
        <v>21796</v>
      </c>
      <c r="M498" s="3" t="str">
        <f t="shared" si="31"/>
        <v>High (10k+)</v>
      </c>
      <c r="N498" t="s">
        <v>3330</v>
      </c>
      <c r="O498" t="s">
        <v>3331</v>
      </c>
      <c r="P498" t="s">
        <v>3332</v>
      </c>
      <c r="Q498" t="s">
        <v>3333</v>
      </c>
      <c r="R498" t="s">
        <v>3334</v>
      </c>
      <c r="S498" t="s">
        <v>3335</v>
      </c>
      <c r="T498" t="s">
        <v>4451</v>
      </c>
      <c r="U498" t="s">
        <v>4452</v>
      </c>
    </row>
    <row r="499" spans="1:21" x14ac:dyDescent="0.35">
      <c r="A499" t="s">
        <v>4453</v>
      </c>
      <c r="B499" t="s">
        <v>4454</v>
      </c>
      <c r="C499" t="s">
        <v>3259</v>
      </c>
      <c r="D499" t="str">
        <f>LEFT(C499, FIND("|",C499)-1)</f>
        <v>Electronics</v>
      </c>
      <c r="E499" t="str">
        <f t="shared" si="28"/>
        <v>Reliable (50+)</v>
      </c>
      <c r="F499" s="3">
        <v>20999</v>
      </c>
      <c r="G499" s="3">
        <v>29990</v>
      </c>
      <c r="H499" s="3" t="str">
        <f t="shared" si="29"/>
        <v>₹1500+</v>
      </c>
      <c r="I499" s="4">
        <v>0.3</v>
      </c>
      <c r="J499" s="4" t="str">
        <f t="shared" si="30"/>
        <v>0-30%</v>
      </c>
      <c r="K499">
        <v>4.3</v>
      </c>
      <c r="L499" s="3">
        <v>9499</v>
      </c>
      <c r="M499" s="3" t="str">
        <f t="shared" si="31"/>
        <v>Medium (1k-10k)</v>
      </c>
      <c r="N499" t="s">
        <v>4108</v>
      </c>
      <c r="O499" t="s">
        <v>4109</v>
      </c>
      <c r="P499" t="s">
        <v>4110</v>
      </c>
      <c r="Q499" t="s">
        <v>4111</v>
      </c>
      <c r="R499" t="s">
        <v>4112</v>
      </c>
      <c r="S499" t="s">
        <v>4113</v>
      </c>
      <c r="T499" t="s">
        <v>4455</v>
      </c>
      <c r="U499" t="s">
        <v>4456</v>
      </c>
    </row>
    <row r="500" spans="1:21" x14ac:dyDescent="0.35">
      <c r="A500" t="s">
        <v>4457</v>
      </c>
      <c r="B500" t="s">
        <v>4458</v>
      </c>
      <c r="C500" t="s">
        <v>3259</v>
      </c>
      <c r="D500" t="str">
        <f>LEFT(C500, FIND("|",C500)-1)</f>
        <v>Electronics</v>
      </c>
      <c r="E500" t="str">
        <f t="shared" si="28"/>
        <v>Reliable (50+)</v>
      </c>
      <c r="F500" s="3">
        <v>12999</v>
      </c>
      <c r="G500" s="3">
        <v>13499</v>
      </c>
      <c r="H500" s="3" t="str">
        <f t="shared" si="29"/>
        <v>₹1500+</v>
      </c>
      <c r="I500" s="4">
        <v>0.04</v>
      </c>
      <c r="J500" s="4" t="str">
        <f t="shared" si="30"/>
        <v>0-30%</v>
      </c>
      <c r="K500">
        <v>4.0999999999999996</v>
      </c>
      <c r="L500" s="3">
        <v>56098</v>
      </c>
      <c r="M500" s="3" t="str">
        <f t="shared" si="31"/>
        <v>High (10k+)</v>
      </c>
      <c r="N500" t="s">
        <v>4459</v>
      </c>
      <c r="O500" t="s">
        <v>4460</v>
      </c>
      <c r="P500" t="s">
        <v>4461</v>
      </c>
      <c r="Q500" t="s">
        <v>4462</v>
      </c>
      <c r="R500" t="s">
        <v>4463</v>
      </c>
      <c r="S500" t="s">
        <v>4464</v>
      </c>
      <c r="T500" t="s">
        <v>4465</v>
      </c>
      <c r="U500" t="s">
        <v>4466</v>
      </c>
    </row>
    <row r="501" spans="1:21" x14ac:dyDescent="0.35">
      <c r="A501" t="s">
        <v>4467</v>
      </c>
      <c r="B501" t="s">
        <v>4468</v>
      </c>
      <c r="C501" t="s">
        <v>3259</v>
      </c>
      <c r="D501" t="str">
        <f>LEFT(C501, FIND("|",C501)-1)</f>
        <v>Electronics</v>
      </c>
      <c r="E501" t="str">
        <f t="shared" si="28"/>
        <v>Reliable (50+)</v>
      </c>
      <c r="F501" s="3">
        <v>16999</v>
      </c>
      <c r="G501" s="3">
        <v>20999</v>
      </c>
      <c r="H501" s="3" t="str">
        <f t="shared" si="29"/>
        <v>₹1500+</v>
      </c>
      <c r="I501" s="4">
        <v>0.19</v>
      </c>
      <c r="J501" s="4" t="str">
        <f t="shared" si="30"/>
        <v>0-30%</v>
      </c>
      <c r="K501">
        <v>4.0999999999999996</v>
      </c>
      <c r="L501" s="3">
        <v>31822</v>
      </c>
      <c r="M501" s="3" t="str">
        <f t="shared" si="31"/>
        <v>High (10k+)</v>
      </c>
      <c r="N501" t="s">
        <v>4469</v>
      </c>
      <c r="O501" t="s">
        <v>4470</v>
      </c>
      <c r="P501" t="s">
        <v>4471</v>
      </c>
      <c r="Q501" t="s">
        <v>4472</v>
      </c>
      <c r="R501" t="s">
        <v>4473</v>
      </c>
      <c r="S501" t="s">
        <v>4474</v>
      </c>
      <c r="T501" t="s">
        <v>4475</v>
      </c>
      <c r="U501" t="s">
        <v>4476</v>
      </c>
    </row>
    <row r="502" spans="1:21" x14ac:dyDescent="0.35">
      <c r="A502" t="s">
        <v>4477</v>
      </c>
      <c r="B502" t="s">
        <v>4478</v>
      </c>
      <c r="C502" t="s">
        <v>3259</v>
      </c>
      <c r="D502" t="str">
        <f>LEFT(C502, FIND("|",C502)-1)</f>
        <v>Electronics</v>
      </c>
      <c r="E502" t="str">
        <f t="shared" si="28"/>
        <v>Reliable (50+)</v>
      </c>
      <c r="F502" s="3">
        <v>19999</v>
      </c>
      <c r="G502" s="3">
        <v>27990</v>
      </c>
      <c r="H502" s="3" t="str">
        <f t="shared" si="29"/>
        <v>₹1500+</v>
      </c>
      <c r="I502" s="4">
        <v>0.28999999999999998</v>
      </c>
      <c r="J502" s="4" t="str">
        <f t="shared" si="30"/>
        <v>0-30%</v>
      </c>
      <c r="K502">
        <v>4.3</v>
      </c>
      <c r="L502" s="3">
        <v>9499</v>
      </c>
      <c r="M502" s="3" t="str">
        <f t="shared" si="31"/>
        <v>Medium (1k-10k)</v>
      </c>
      <c r="N502" t="s">
        <v>4479</v>
      </c>
      <c r="O502" t="s">
        <v>4109</v>
      </c>
      <c r="P502" t="s">
        <v>4110</v>
      </c>
      <c r="Q502" t="s">
        <v>4111</v>
      </c>
      <c r="R502" t="s">
        <v>4112</v>
      </c>
      <c r="S502" t="s">
        <v>4113</v>
      </c>
      <c r="T502" t="s">
        <v>4114</v>
      </c>
      <c r="U502" t="s">
        <v>4480</v>
      </c>
    </row>
    <row r="503" spans="1:21" x14ac:dyDescent="0.35">
      <c r="A503" t="s">
        <v>4481</v>
      </c>
      <c r="B503" t="s">
        <v>4482</v>
      </c>
      <c r="C503" t="s">
        <v>3259</v>
      </c>
      <c r="D503" t="str">
        <f>LEFT(C503, FIND("|",C503)-1)</f>
        <v>Electronics</v>
      </c>
      <c r="E503" t="str">
        <f t="shared" si="28"/>
        <v>Reliable (50+)</v>
      </c>
      <c r="F503" s="3">
        <v>12999</v>
      </c>
      <c r="G503" s="3">
        <v>18999</v>
      </c>
      <c r="H503" s="3" t="str">
        <f t="shared" si="29"/>
        <v>₹1500+</v>
      </c>
      <c r="I503" s="4">
        <v>0.32</v>
      </c>
      <c r="J503" s="4" t="str">
        <f t="shared" si="30"/>
        <v>31-50%</v>
      </c>
      <c r="K503">
        <v>4.0999999999999996</v>
      </c>
      <c r="L503" s="3">
        <v>50772</v>
      </c>
      <c r="M503" s="3" t="str">
        <f t="shared" si="31"/>
        <v>High (10k+)</v>
      </c>
      <c r="N503" t="s">
        <v>4483</v>
      </c>
      <c r="O503" t="s">
        <v>3951</v>
      </c>
      <c r="P503" t="s">
        <v>3952</v>
      </c>
      <c r="Q503" t="s">
        <v>3953</v>
      </c>
      <c r="R503" t="s">
        <v>3954</v>
      </c>
      <c r="S503" t="s">
        <v>3955</v>
      </c>
      <c r="T503" t="s">
        <v>4484</v>
      </c>
      <c r="U503" t="s">
        <v>4485</v>
      </c>
    </row>
    <row r="504" spans="1:21" x14ac:dyDescent="0.35">
      <c r="A504" t="s">
        <v>4486</v>
      </c>
      <c r="B504" t="s">
        <v>4487</v>
      </c>
      <c r="C504" t="s">
        <v>3214</v>
      </c>
      <c r="D504" t="str">
        <f>LEFT(C504, FIND("|",C504)-1)</f>
        <v>Electronics</v>
      </c>
      <c r="E504" t="str">
        <f t="shared" si="28"/>
        <v>Reliable (50+)</v>
      </c>
      <c r="F504" s="3">
        <v>2999</v>
      </c>
      <c r="G504" s="3">
        <v>5999</v>
      </c>
      <c r="H504" s="3" t="str">
        <f t="shared" si="29"/>
        <v>₹1500+</v>
      </c>
      <c r="I504" s="4">
        <v>0.5</v>
      </c>
      <c r="J504" s="4" t="str">
        <f t="shared" si="30"/>
        <v>31-50%</v>
      </c>
      <c r="K504">
        <v>4.0999999999999996</v>
      </c>
      <c r="L504" s="3">
        <v>7148</v>
      </c>
      <c r="M504" s="3" t="str">
        <f t="shared" si="31"/>
        <v>Medium (1k-10k)</v>
      </c>
      <c r="N504" t="s">
        <v>4488</v>
      </c>
      <c r="O504" t="s">
        <v>4489</v>
      </c>
      <c r="P504" t="s">
        <v>4490</v>
      </c>
      <c r="Q504" t="s">
        <v>4491</v>
      </c>
      <c r="R504" t="s">
        <v>4492</v>
      </c>
      <c r="S504" t="s">
        <v>4493</v>
      </c>
      <c r="T504" t="s">
        <v>4494</v>
      </c>
      <c r="U504" t="s">
        <v>4495</v>
      </c>
    </row>
    <row r="505" spans="1:21" x14ac:dyDescent="0.35">
      <c r="A505" t="s">
        <v>331</v>
      </c>
      <c r="B505" t="s">
        <v>332</v>
      </c>
      <c r="C505" t="s">
        <v>18</v>
      </c>
      <c r="D505" t="str">
        <f>LEFT(C505, FIND("|",C505)-1)</f>
        <v>Computers&amp;Accessories</v>
      </c>
      <c r="E505" t="str">
        <f t="shared" si="28"/>
        <v>Reliable (50+)</v>
      </c>
      <c r="F505" s="3">
        <v>299</v>
      </c>
      <c r="G505" s="3">
        <v>999</v>
      </c>
      <c r="H505" s="3" t="str">
        <f t="shared" si="29"/>
        <v>₹200-500</v>
      </c>
      <c r="I505" s="4">
        <v>0.7</v>
      </c>
      <c r="J505" s="4" t="str">
        <f t="shared" si="30"/>
        <v>51-70%</v>
      </c>
      <c r="K505">
        <v>4.3</v>
      </c>
      <c r="L505" s="3">
        <v>20850</v>
      </c>
      <c r="M505" s="3" t="str">
        <f t="shared" si="31"/>
        <v>High (10k+)</v>
      </c>
      <c r="N505" t="s">
        <v>333</v>
      </c>
      <c r="O505" t="s">
        <v>4496</v>
      </c>
      <c r="P505" t="s">
        <v>4497</v>
      </c>
      <c r="Q505" t="s">
        <v>4498</v>
      </c>
      <c r="R505" t="s">
        <v>4499</v>
      </c>
      <c r="S505" t="s">
        <v>4500</v>
      </c>
      <c r="T505" t="s">
        <v>4501</v>
      </c>
      <c r="U505" t="s">
        <v>4502</v>
      </c>
    </row>
    <row r="506" spans="1:21" x14ac:dyDescent="0.35">
      <c r="A506" t="s">
        <v>320</v>
      </c>
      <c r="B506" t="s">
        <v>321</v>
      </c>
      <c r="C506" t="s">
        <v>18</v>
      </c>
      <c r="D506" t="str">
        <f>LEFT(C506, FIND("|",C506)-1)</f>
        <v>Computers&amp;Accessories</v>
      </c>
      <c r="E506" t="str">
        <f t="shared" si="28"/>
        <v>Reliable (50+)</v>
      </c>
      <c r="F506" s="3">
        <v>970</v>
      </c>
      <c r="G506" s="3">
        <v>1999</v>
      </c>
      <c r="H506" s="3" t="str">
        <f t="shared" si="29"/>
        <v>₹500-1500</v>
      </c>
      <c r="I506" s="4">
        <v>0.51</v>
      </c>
      <c r="J506" s="4" t="str">
        <f t="shared" si="30"/>
        <v>51-70%</v>
      </c>
      <c r="K506">
        <v>4.4000000000000004</v>
      </c>
      <c r="L506" s="3">
        <v>184</v>
      </c>
      <c r="M506" s="3" t="str">
        <f t="shared" si="31"/>
        <v>Low (&lt;1k)</v>
      </c>
      <c r="N506" t="s">
        <v>323</v>
      </c>
      <c r="O506" t="s">
        <v>324</v>
      </c>
      <c r="P506" t="s">
        <v>325</v>
      </c>
      <c r="Q506" t="s">
        <v>326</v>
      </c>
      <c r="R506" t="s">
        <v>327</v>
      </c>
      <c r="S506" t="s">
        <v>328</v>
      </c>
      <c r="T506" t="s">
        <v>4503</v>
      </c>
      <c r="U506" t="s">
        <v>4504</v>
      </c>
    </row>
    <row r="507" spans="1:21" x14ac:dyDescent="0.35">
      <c r="A507" t="s">
        <v>4505</v>
      </c>
      <c r="B507" t="s">
        <v>4506</v>
      </c>
      <c r="C507" t="s">
        <v>3441</v>
      </c>
      <c r="D507" t="str">
        <f>LEFT(C507, FIND("|",C507)-1)</f>
        <v>Electronics</v>
      </c>
      <c r="E507" t="str">
        <f t="shared" si="28"/>
        <v>Reliable (50+)</v>
      </c>
      <c r="F507" s="3">
        <v>329</v>
      </c>
      <c r="G507" s="3">
        <v>999</v>
      </c>
      <c r="H507" s="3" t="str">
        <f t="shared" si="29"/>
        <v>₹200-500</v>
      </c>
      <c r="I507" s="4">
        <v>0.67</v>
      </c>
      <c r="J507" s="4" t="str">
        <f t="shared" si="30"/>
        <v>51-70%</v>
      </c>
      <c r="K507">
        <v>4.2</v>
      </c>
      <c r="L507" s="3">
        <v>3492</v>
      </c>
      <c r="M507" s="3" t="str">
        <f t="shared" si="31"/>
        <v>Medium (1k-10k)</v>
      </c>
      <c r="N507" t="s">
        <v>4507</v>
      </c>
      <c r="O507" t="s">
        <v>4508</v>
      </c>
      <c r="P507" t="s">
        <v>4509</v>
      </c>
      <c r="Q507" t="s">
        <v>4510</v>
      </c>
      <c r="R507" t="s">
        <v>4511</v>
      </c>
      <c r="S507" t="s">
        <v>4512</v>
      </c>
      <c r="T507" t="s">
        <v>4513</v>
      </c>
      <c r="U507" t="s">
        <v>4514</v>
      </c>
    </row>
    <row r="508" spans="1:21" x14ac:dyDescent="0.35">
      <c r="A508" t="s">
        <v>4515</v>
      </c>
      <c r="B508" t="s">
        <v>4516</v>
      </c>
      <c r="C508" t="s">
        <v>3214</v>
      </c>
      <c r="D508" t="str">
        <f>LEFT(C508, FIND("|",C508)-1)</f>
        <v>Electronics</v>
      </c>
      <c r="E508" t="str">
        <f t="shared" si="28"/>
        <v>Reliable (50+)</v>
      </c>
      <c r="F508" s="3">
        <v>1299</v>
      </c>
      <c r="G508" s="3">
        <v>5999</v>
      </c>
      <c r="H508" s="3" t="str">
        <f t="shared" si="29"/>
        <v>₹500-1500</v>
      </c>
      <c r="I508" s="4">
        <v>0.78</v>
      </c>
      <c r="J508" s="4" t="str">
        <f t="shared" si="30"/>
        <v>71%+</v>
      </c>
      <c r="K508">
        <v>3.3</v>
      </c>
      <c r="L508" s="3">
        <v>4415</v>
      </c>
      <c r="M508" s="3" t="str">
        <f t="shared" si="31"/>
        <v>Medium (1k-10k)</v>
      </c>
      <c r="N508" t="s">
        <v>4517</v>
      </c>
      <c r="O508" t="s">
        <v>4210</v>
      </c>
      <c r="P508" t="s">
        <v>4211</v>
      </c>
      <c r="Q508" t="s">
        <v>4212</v>
      </c>
      <c r="R508" t="s">
        <v>4213</v>
      </c>
      <c r="S508" t="s">
        <v>4214</v>
      </c>
      <c r="T508" t="s">
        <v>4518</v>
      </c>
      <c r="U508" t="s">
        <v>4519</v>
      </c>
    </row>
    <row r="509" spans="1:21" x14ac:dyDescent="0.35">
      <c r="A509" t="s">
        <v>4520</v>
      </c>
      <c r="B509" t="s">
        <v>4521</v>
      </c>
      <c r="C509" t="s">
        <v>3295</v>
      </c>
      <c r="D509" t="str">
        <f>LEFT(C509, FIND("|",C509)-1)</f>
        <v>Electronics</v>
      </c>
      <c r="E509" t="str">
        <f t="shared" si="28"/>
        <v>Reliable (50+)</v>
      </c>
      <c r="F509" s="3">
        <v>1989</v>
      </c>
      <c r="G509" s="3">
        <v>3500</v>
      </c>
      <c r="H509" s="3" t="str">
        <f t="shared" si="29"/>
        <v>₹1500+</v>
      </c>
      <c r="I509" s="4">
        <v>0.43</v>
      </c>
      <c r="J509" s="4" t="str">
        <f t="shared" si="30"/>
        <v>31-50%</v>
      </c>
      <c r="K509">
        <v>4.4000000000000004</v>
      </c>
      <c r="L509" s="3">
        <v>67260</v>
      </c>
      <c r="M509" s="3" t="str">
        <f t="shared" si="31"/>
        <v>High (10k+)</v>
      </c>
      <c r="N509" t="s">
        <v>4523</v>
      </c>
      <c r="O509" t="s">
        <v>3298</v>
      </c>
      <c r="P509" t="s">
        <v>3299</v>
      </c>
      <c r="Q509" t="s">
        <v>3300</v>
      </c>
      <c r="R509" t="s">
        <v>3301</v>
      </c>
      <c r="S509" t="s">
        <v>3302</v>
      </c>
      <c r="T509" t="s">
        <v>4524</v>
      </c>
      <c r="U509" t="s">
        <v>4525</v>
      </c>
    </row>
    <row r="510" spans="1:21" x14ac:dyDescent="0.35">
      <c r="A510" t="s">
        <v>4526</v>
      </c>
      <c r="B510" t="s">
        <v>3224</v>
      </c>
      <c r="C510" t="s">
        <v>3214</v>
      </c>
      <c r="D510" t="str">
        <f>LEFT(C510, FIND("|",C510)-1)</f>
        <v>Electronics</v>
      </c>
      <c r="E510" t="str">
        <f t="shared" si="28"/>
        <v>Reliable (50+)</v>
      </c>
      <c r="F510" s="3">
        <v>1999</v>
      </c>
      <c r="G510" s="3">
        <v>9999</v>
      </c>
      <c r="H510" s="3" t="str">
        <f t="shared" si="29"/>
        <v>₹1500+</v>
      </c>
      <c r="I510" s="4">
        <v>0.8</v>
      </c>
      <c r="J510" s="4" t="str">
        <f t="shared" si="30"/>
        <v>71%+</v>
      </c>
      <c r="K510">
        <v>4.3</v>
      </c>
      <c r="L510" s="3">
        <v>27704</v>
      </c>
      <c r="M510" s="3" t="str">
        <f t="shared" si="31"/>
        <v>High (10k+)</v>
      </c>
      <c r="N510" t="s">
        <v>3647</v>
      </c>
      <c r="O510" t="s">
        <v>3227</v>
      </c>
      <c r="P510" t="s">
        <v>3228</v>
      </c>
      <c r="Q510" t="s">
        <v>3229</v>
      </c>
      <c r="R510" t="s">
        <v>3230</v>
      </c>
      <c r="S510" t="s">
        <v>3231</v>
      </c>
      <c r="T510" t="s">
        <v>4527</v>
      </c>
      <c r="U510" t="s">
        <v>4528</v>
      </c>
    </row>
    <row r="511" spans="1:21" x14ac:dyDescent="0.35">
      <c r="A511" t="s">
        <v>4529</v>
      </c>
      <c r="B511" t="s">
        <v>4530</v>
      </c>
      <c r="C511" t="s">
        <v>3259</v>
      </c>
      <c r="D511" t="str">
        <f>LEFT(C511, FIND("|",C511)-1)</f>
        <v>Electronics</v>
      </c>
      <c r="E511" t="str">
        <f t="shared" si="28"/>
        <v>Reliable (50+)</v>
      </c>
      <c r="F511" s="3">
        <v>12999</v>
      </c>
      <c r="G511" s="3">
        <v>18999</v>
      </c>
      <c r="H511" s="3" t="str">
        <f t="shared" si="29"/>
        <v>₹1500+</v>
      </c>
      <c r="I511" s="4">
        <v>0.32</v>
      </c>
      <c r="J511" s="4" t="str">
        <f t="shared" si="30"/>
        <v>31-50%</v>
      </c>
      <c r="K511">
        <v>4.0999999999999996</v>
      </c>
      <c r="L511" s="3">
        <v>50772</v>
      </c>
      <c r="M511" s="3" t="str">
        <f t="shared" si="31"/>
        <v>High (10k+)</v>
      </c>
      <c r="N511" t="s">
        <v>4483</v>
      </c>
      <c r="O511" t="s">
        <v>3951</v>
      </c>
      <c r="P511" t="s">
        <v>3952</v>
      </c>
      <c r="Q511" t="s">
        <v>3953</v>
      </c>
      <c r="R511" t="s">
        <v>3954</v>
      </c>
      <c r="S511" t="s">
        <v>3955</v>
      </c>
      <c r="T511" t="s">
        <v>3956</v>
      </c>
      <c r="U511" t="s">
        <v>4531</v>
      </c>
    </row>
    <row r="512" spans="1:21" x14ac:dyDescent="0.35">
      <c r="A512" t="s">
        <v>4532</v>
      </c>
      <c r="B512" t="s">
        <v>4533</v>
      </c>
      <c r="C512" t="s">
        <v>3214</v>
      </c>
      <c r="D512" t="str">
        <f>LEFT(C512, FIND("|",C512)-1)</f>
        <v>Electronics</v>
      </c>
      <c r="E512" t="str">
        <f t="shared" si="28"/>
        <v>Reliable (50+)</v>
      </c>
      <c r="F512" s="3">
        <v>1499</v>
      </c>
      <c r="G512" s="3">
        <v>4999</v>
      </c>
      <c r="H512" s="3" t="str">
        <f t="shared" si="29"/>
        <v>₹500-1500</v>
      </c>
      <c r="I512" s="4">
        <v>0.7</v>
      </c>
      <c r="J512" s="4" t="str">
        <f t="shared" si="30"/>
        <v>51-70%</v>
      </c>
      <c r="K512">
        <v>4</v>
      </c>
      <c r="L512" s="3">
        <v>92588</v>
      </c>
      <c r="M512" s="3" t="str">
        <f t="shared" si="31"/>
        <v>High (10k+)</v>
      </c>
      <c r="N512" t="s">
        <v>4534</v>
      </c>
      <c r="O512" t="s">
        <v>4535</v>
      </c>
      <c r="P512" t="s">
        <v>4536</v>
      </c>
      <c r="Q512" t="s">
        <v>4537</v>
      </c>
      <c r="R512" t="s">
        <v>4538</v>
      </c>
      <c r="S512" t="s">
        <v>4539</v>
      </c>
      <c r="T512" t="s">
        <v>4540</v>
      </c>
      <c r="U512" t="s">
        <v>4541</v>
      </c>
    </row>
    <row r="513" spans="1:21" x14ac:dyDescent="0.35">
      <c r="A513" t="s">
        <v>4542</v>
      </c>
      <c r="B513" t="s">
        <v>4543</v>
      </c>
      <c r="C513" t="s">
        <v>3259</v>
      </c>
      <c r="D513" t="str">
        <f>LEFT(C513, FIND("|",C513)-1)</f>
        <v>Electronics</v>
      </c>
      <c r="E513" t="str">
        <f t="shared" si="28"/>
        <v>Reliable (50+)</v>
      </c>
      <c r="F513" s="3">
        <v>16999</v>
      </c>
      <c r="G513" s="3">
        <v>20999</v>
      </c>
      <c r="H513" s="3" t="str">
        <f t="shared" si="29"/>
        <v>₹1500+</v>
      </c>
      <c r="I513" s="4">
        <v>0.19</v>
      </c>
      <c r="J513" s="4" t="str">
        <f t="shared" si="30"/>
        <v>0-30%</v>
      </c>
      <c r="K513">
        <v>4.0999999999999996</v>
      </c>
      <c r="L513" s="3">
        <v>31822</v>
      </c>
      <c r="M513" s="3" t="str">
        <f t="shared" si="31"/>
        <v>High (10k+)</v>
      </c>
      <c r="N513" t="s">
        <v>4544</v>
      </c>
      <c r="O513" t="s">
        <v>4470</v>
      </c>
      <c r="P513" t="s">
        <v>4471</v>
      </c>
      <c r="Q513" t="s">
        <v>4472</v>
      </c>
      <c r="R513" t="s">
        <v>4473</v>
      </c>
      <c r="S513" t="s">
        <v>4474</v>
      </c>
      <c r="T513" t="s">
        <v>4545</v>
      </c>
      <c r="U513" t="s">
        <v>4546</v>
      </c>
    </row>
    <row r="514" spans="1:21" x14ac:dyDescent="0.35">
      <c r="A514" t="s">
        <v>4547</v>
      </c>
      <c r="B514" t="s">
        <v>4548</v>
      </c>
      <c r="C514" t="s">
        <v>3214</v>
      </c>
      <c r="D514" t="str">
        <f>LEFT(C514, FIND("|",C514)-1)</f>
        <v>Electronics</v>
      </c>
      <c r="E514" t="str">
        <f t="shared" si="28"/>
        <v>Reliable (50+)</v>
      </c>
      <c r="F514" s="3">
        <v>1999</v>
      </c>
      <c r="G514" s="3">
        <v>8499</v>
      </c>
      <c r="H514" s="3" t="str">
        <f t="shared" si="29"/>
        <v>₹1500+</v>
      </c>
      <c r="I514" s="4">
        <v>0.76</v>
      </c>
      <c r="J514" s="4" t="str">
        <f t="shared" si="30"/>
        <v>71%+</v>
      </c>
      <c r="K514">
        <v>4.3</v>
      </c>
      <c r="L514" s="3">
        <v>240</v>
      </c>
      <c r="M514" s="3" t="str">
        <f t="shared" si="31"/>
        <v>Low (&lt;1k)</v>
      </c>
      <c r="N514" t="s">
        <v>4549</v>
      </c>
      <c r="O514" t="s">
        <v>4550</v>
      </c>
      <c r="P514" t="s">
        <v>4551</v>
      </c>
      <c r="Q514" t="s">
        <v>4552</v>
      </c>
      <c r="R514" t="s">
        <v>4553</v>
      </c>
      <c r="S514" t="s">
        <v>4554</v>
      </c>
      <c r="T514" t="s">
        <v>4555</v>
      </c>
      <c r="U514" t="s">
        <v>4556</v>
      </c>
    </row>
    <row r="515" spans="1:21" x14ac:dyDescent="0.35">
      <c r="A515" t="s">
        <v>4557</v>
      </c>
      <c r="B515" t="s">
        <v>4558</v>
      </c>
      <c r="C515" t="s">
        <v>3214</v>
      </c>
      <c r="D515" t="str">
        <f>LEFT(C515, FIND("|",C515)-1)</f>
        <v>Electronics</v>
      </c>
      <c r="E515" t="str">
        <f t="shared" ref="E515:E578" si="32">IF(COUNTIF($D$2:$D$1466,$D515)&lt;10,"Small Sample (&lt;10)",IF(COUNTIF($D$2:$D$1466,$D515)&lt;50,"Caution (10-50)","Reliable (50+)"))</f>
        <v>Reliable (50+)</v>
      </c>
      <c r="F515" s="3">
        <v>4999</v>
      </c>
      <c r="G515" s="3">
        <v>6999</v>
      </c>
      <c r="H515" s="3" t="str">
        <f t="shared" ref="H515:H578" si="33">IF(F515&lt;=200,"Under ₹200",IF(F515&lt;=500,"₹200-500",IF(F515&lt;=1500,"₹500-1500","₹1500+")))</f>
        <v>₹1500+</v>
      </c>
      <c r="I515" s="4">
        <v>0.28999999999999998</v>
      </c>
      <c r="J515" s="4" t="str">
        <f t="shared" ref="J515:J578" si="34">IF(I515&lt;=0.3,"0-30%",IF(I515&lt;=0.5,"31-50%",IF(I515&lt;=0.7,"51-70%","71%+")))</f>
        <v>0-30%</v>
      </c>
      <c r="K515">
        <v>3.8</v>
      </c>
      <c r="L515" s="3">
        <v>758</v>
      </c>
      <c r="M515" s="3" t="str">
        <f t="shared" ref="M515:M578" si="35">IF(L515&lt;1000,"Low (&lt;1k)",IF(L515&lt;=10000,"Medium (1k-10k)","High (10k+)"))</f>
        <v>Low (&lt;1k)</v>
      </c>
      <c r="N515" t="s">
        <v>4559</v>
      </c>
      <c r="O515" t="s">
        <v>4560</v>
      </c>
      <c r="P515" t="s">
        <v>4561</v>
      </c>
      <c r="Q515" t="s">
        <v>4562</v>
      </c>
      <c r="R515" t="s">
        <v>4563</v>
      </c>
      <c r="S515" t="s">
        <v>4564</v>
      </c>
      <c r="T515" t="s">
        <v>4565</v>
      </c>
      <c r="U515" t="s">
        <v>4566</v>
      </c>
    </row>
    <row r="516" spans="1:21" x14ac:dyDescent="0.35">
      <c r="A516" t="s">
        <v>395</v>
      </c>
      <c r="B516" t="s">
        <v>396</v>
      </c>
      <c r="C516" t="s">
        <v>18</v>
      </c>
      <c r="D516" t="str">
        <f>LEFT(C516, FIND("|",C516)-1)</f>
        <v>Computers&amp;Accessories</v>
      </c>
      <c r="E516" t="str">
        <f t="shared" si="32"/>
        <v>Reliable (50+)</v>
      </c>
      <c r="F516" s="3">
        <v>99</v>
      </c>
      <c r="G516" s="3">
        <v>666.66</v>
      </c>
      <c r="H516" s="3" t="str">
        <f t="shared" si="33"/>
        <v>Under ₹200</v>
      </c>
      <c r="I516" s="4">
        <v>0.85</v>
      </c>
      <c r="J516" s="4" t="str">
        <f t="shared" si="34"/>
        <v>71%+</v>
      </c>
      <c r="K516">
        <v>3.9</v>
      </c>
      <c r="L516" s="3">
        <v>24870</v>
      </c>
      <c r="M516" s="3" t="str">
        <f t="shared" si="35"/>
        <v>High (10k+)</v>
      </c>
      <c r="N516" t="s">
        <v>399</v>
      </c>
      <c r="O516" t="s">
        <v>3782</v>
      </c>
      <c r="P516" t="s">
        <v>3783</v>
      </c>
      <c r="Q516" t="s">
        <v>3784</v>
      </c>
      <c r="R516" t="s">
        <v>3785</v>
      </c>
      <c r="S516" t="s">
        <v>3786</v>
      </c>
      <c r="T516" t="s">
        <v>4567</v>
      </c>
      <c r="U516" t="s">
        <v>4568</v>
      </c>
    </row>
    <row r="517" spans="1:21" x14ac:dyDescent="0.35">
      <c r="A517" t="s">
        <v>4569</v>
      </c>
      <c r="B517" t="s">
        <v>4570</v>
      </c>
      <c r="C517" t="s">
        <v>3214</v>
      </c>
      <c r="D517" t="str">
        <f>LEFT(C517, FIND("|",C517)-1)</f>
        <v>Electronics</v>
      </c>
      <c r="E517" t="str">
        <f t="shared" si="32"/>
        <v>Reliable (50+)</v>
      </c>
      <c r="F517" s="3">
        <v>2499</v>
      </c>
      <c r="G517" s="3">
        <v>5999</v>
      </c>
      <c r="H517" s="3" t="str">
        <f t="shared" si="33"/>
        <v>₹1500+</v>
      </c>
      <c r="I517" s="4">
        <v>0.57999999999999996</v>
      </c>
      <c r="J517" s="4" t="str">
        <f t="shared" si="34"/>
        <v>51-70%</v>
      </c>
      <c r="K517">
        <v>3.7</v>
      </c>
      <c r="L517" s="3">
        <v>828</v>
      </c>
      <c r="M517" s="3" t="str">
        <f t="shared" si="35"/>
        <v>Low (&lt;1k)</v>
      </c>
      <c r="N517" t="s">
        <v>4571</v>
      </c>
      <c r="O517" t="s">
        <v>4572</v>
      </c>
      <c r="P517" t="s">
        <v>4573</v>
      </c>
      <c r="Q517" t="s">
        <v>4574</v>
      </c>
      <c r="R517" t="s">
        <v>4575</v>
      </c>
      <c r="S517" t="s">
        <v>4576</v>
      </c>
      <c r="T517" t="s">
        <v>4577</v>
      </c>
      <c r="U517" t="s">
        <v>4578</v>
      </c>
    </row>
    <row r="518" spans="1:21" x14ac:dyDescent="0.35">
      <c r="A518" t="s">
        <v>4579</v>
      </c>
      <c r="B518" t="s">
        <v>4580</v>
      </c>
      <c r="C518" t="s">
        <v>3318</v>
      </c>
      <c r="D518" t="str">
        <f>LEFT(C518, FIND("|",C518)-1)</f>
        <v>Electronics</v>
      </c>
      <c r="E518" t="str">
        <f t="shared" si="32"/>
        <v>Reliable (50+)</v>
      </c>
      <c r="F518" s="3">
        <v>1399</v>
      </c>
      <c r="G518" s="3">
        <v>1630</v>
      </c>
      <c r="H518" s="3" t="str">
        <f t="shared" si="33"/>
        <v>₹500-1500</v>
      </c>
      <c r="I518" s="4">
        <v>0.14000000000000001</v>
      </c>
      <c r="J518" s="4" t="str">
        <f t="shared" si="34"/>
        <v>0-30%</v>
      </c>
      <c r="K518">
        <v>4</v>
      </c>
      <c r="L518" s="3">
        <v>9378</v>
      </c>
      <c r="M518" s="3" t="str">
        <f t="shared" si="35"/>
        <v>Medium (1k-10k)</v>
      </c>
      <c r="N518" t="s">
        <v>4581</v>
      </c>
      <c r="O518" t="s">
        <v>4147</v>
      </c>
      <c r="P518" t="s">
        <v>4148</v>
      </c>
      <c r="Q518" t="s">
        <v>4149</v>
      </c>
      <c r="R518" t="s">
        <v>4150</v>
      </c>
      <c r="S518" t="s">
        <v>4151</v>
      </c>
      <c r="T518" t="s">
        <v>4582</v>
      </c>
      <c r="U518" t="s">
        <v>4583</v>
      </c>
    </row>
    <row r="519" spans="1:21" x14ac:dyDescent="0.35">
      <c r="A519" t="s">
        <v>4584</v>
      </c>
      <c r="B519" t="s">
        <v>4585</v>
      </c>
      <c r="C519" t="s">
        <v>3214</v>
      </c>
      <c r="D519" t="str">
        <f>LEFT(C519, FIND("|",C519)-1)</f>
        <v>Electronics</v>
      </c>
      <c r="E519" t="str">
        <f t="shared" si="32"/>
        <v>Reliable (50+)</v>
      </c>
      <c r="F519" s="3">
        <v>1499</v>
      </c>
      <c r="G519" s="3">
        <v>9999</v>
      </c>
      <c r="H519" s="3" t="str">
        <f t="shared" si="33"/>
        <v>₹500-1500</v>
      </c>
      <c r="I519" s="4">
        <v>0.85</v>
      </c>
      <c r="J519" s="4" t="str">
        <f t="shared" si="34"/>
        <v>71%+</v>
      </c>
      <c r="K519">
        <v>4.2</v>
      </c>
      <c r="L519" s="3">
        <v>22638</v>
      </c>
      <c r="M519" s="3" t="str">
        <f t="shared" si="35"/>
        <v>High (10k+)</v>
      </c>
      <c r="N519" t="s">
        <v>4586</v>
      </c>
      <c r="O519" t="s">
        <v>3464</v>
      </c>
      <c r="P519" t="s">
        <v>3465</v>
      </c>
      <c r="Q519" t="s">
        <v>3466</v>
      </c>
      <c r="R519" t="s">
        <v>3467</v>
      </c>
      <c r="S519" t="s">
        <v>3468</v>
      </c>
      <c r="T519" t="s">
        <v>4587</v>
      </c>
      <c r="U519" t="s">
        <v>4588</v>
      </c>
    </row>
    <row r="520" spans="1:21" x14ac:dyDescent="0.35">
      <c r="A520" t="s">
        <v>403</v>
      </c>
      <c r="B520" t="s">
        <v>404</v>
      </c>
      <c r="C520" t="s">
        <v>18</v>
      </c>
      <c r="D520" t="str">
        <f>LEFT(C520, FIND("|",C520)-1)</f>
        <v>Computers&amp;Accessories</v>
      </c>
      <c r="E520" t="str">
        <f t="shared" si="32"/>
        <v>Reliable (50+)</v>
      </c>
      <c r="F520" s="3">
        <v>899</v>
      </c>
      <c r="G520" s="3">
        <v>1900</v>
      </c>
      <c r="H520" s="3" t="str">
        <f t="shared" si="33"/>
        <v>₹500-1500</v>
      </c>
      <c r="I520" s="4">
        <v>0.53</v>
      </c>
      <c r="J520" s="4" t="str">
        <f t="shared" si="34"/>
        <v>51-70%</v>
      </c>
      <c r="K520">
        <v>4.4000000000000004</v>
      </c>
      <c r="L520" s="3">
        <v>13552</v>
      </c>
      <c r="M520" s="3" t="str">
        <f t="shared" si="35"/>
        <v>High (10k+)</v>
      </c>
      <c r="N520" t="s">
        <v>406</v>
      </c>
      <c r="O520" t="s">
        <v>407</v>
      </c>
      <c r="P520" t="s">
        <v>408</v>
      </c>
      <c r="Q520" t="s">
        <v>409</v>
      </c>
      <c r="R520" t="s">
        <v>410</v>
      </c>
      <c r="S520" t="s">
        <v>411</v>
      </c>
      <c r="T520" t="s">
        <v>4589</v>
      </c>
      <c r="U520" t="s">
        <v>4590</v>
      </c>
    </row>
    <row r="521" spans="1:21" x14ac:dyDescent="0.35">
      <c r="A521" t="s">
        <v>4591</v>
      </c>
      <c r="B521" t="s">
        <v>4592</v>
      </c>
      <c r="C521" t="s">
        <v>3441</v>
      </c>
      <c r="D521" t="str">
        <f>LEFT(C521, FIND("|",C521)-1)</f>
        <v>Electronics</v>
      </c>
      <c r="E521" t="str">
        <f t="shared" si="32"/>
        <v>Reliable (50+)</v>
      </c>
      <c r="F521" s="3">
        <v>249</v>
      </c>
      <c r="G521" s="3">
        <v>599</v>
      </c>
      <c r="H521" s="3" t="str">
        <f t="shared" si="33"/>
        <v>₹200-500</v>
      </c>
      <c r="I521" s="4">
        <v>0.57999999999999996</v>
      </c>
      <c r="J521" s="4" t="str">
        <f t="shared" si="34"/>
        <v>51-70%</v>
      </c>
      <c r="K521">
        <v>3.9</v>
      </c>
      <c r="L521" s="3">
        <v>2147</v>
      </c>
      <c r="M521" s="3" t="str">
        <f t="shared" si="35"/>
        <v>Medium (1k-10k)</v>
      </c>
      <c r="N521" t="s">
        <v>4593</v>
      </c>
      <c r="O521" t="s">
        <v>4594</v>
      </c>
      <c r="P521" t="s">
        <v>4595</v>
      </c>
      <c r="Q521" t="s">
        <v>4596</v>
      </c>
      <c r="R521" t="s">
        <v>4597</v>
      </c>
      <c r="S521" t="s">
        <v>4598</v>
      </c>
      <c r="T521" t="s">
        <v>4599</v>
      </c>
      <c r="U521" t="s">
        <v>4600</v>
      </c>
    </row>
    <row r="522" spans="1:21" x14ac:dyDescent="0.35">
      <c r="A522" t="s">
        <v>4601</v>
      </c>
      <c r="B522" t="s">
        <v>4602</v>
      </c>
      <c r="C522" t="s">
        <v>4083</v>
      </c>
      <c r="D522" t="str">
        <f>LEFT(C522, FIND("|",C522)-1)</f>
        <v>Electronics</v>
      </c>
      <c r="E522" t="str">
        <f t="shared" si="32"/>
        <v>Reliable (50+)</v>
      </c>
      <c r="F522" s="3">
        <v>299</v>
      </c>
      <c r="G522" s="3">
        <v>1199</v>
      </c>
      <c r="H522" s="3" t="str">
        <f t="shared" si="33"/>
        <v>₹200-500</v>
      </c>
      <c r="I522" s="4">
        <v>0.75</v>
      </c>
      <c r="J522" s="4" t="str">
        <f t="shared" si="34"/>
        <v>71%+</v>
      </c>
      <c r="K522">
        <v>4.5</v>
      </c>
      <c r="L522" s="3">
        <v>596</v>
      </c>
      <c r="M522" s="3" t="str">
        <f t="shared" si="35"/>
        <v>Low (&lt;1k)</v>
      </c>
      <c r="N522" t="s">
        <v>4603</v>
      </c>
      <c r="O522" t="s">
        <v>4604</v>
      </c>
      <c r="P522" t="s">
        <v>4605</v>
      </c>
      <c r="Q522" t="s">
        <v>4606</v>
      </c>
      <c r="R522" t="s">
        <v>4607</v>
      </c>
      <c r="S522" t="s">
        <v>4608</v>
      </c>
      <c r="T522" t="s">
        <v>4609</v>
      </c>
      <c r="U522" t="s">
        <v>4610</v>
      </c>
    </row>
    <row r="523" spans="1:21" x14ac:dyDescent="0.35">
      <c r="A523" t="s">
        <v>4611</v>
      </c>
      <c r="B523" t="s">
        <v>4612</v>
      </c>
      <c r="C523" t="s">
        <v>3939</v>
      </c>
      <c r="D523" t="str">
        <f>LEFT(C523, FIND("|",C523)-1)</f>
        <v>Electronics</v>
      </c>
      <c r="E523" t="str">
        <f t="shared" si="32"/>
        <v>Reliable (50+)</v>
      </c>
      <c r="F523" s="3">
        <v>79</v>
      </c>
      <c r="G523" s="3">
        <v>499</v>
      </c>
      <c r="H523" s="3" t="str">
        <f t="shared" si="33"/>
        <v>Under ₹200</v>
      </c>
      <c r="I523" s="4">
        <v>0.84</v>
      </c>
      <c r="J523" s="4" t="str">
        <f t="shared" si="34"/>
        <v>71%+</v>
      </c>
      <c r="K523">
        <v>4.2</v>
      </c>
      <c r="L523" s="3">
        <v>1949</v>
      </c>
      <c r="M523" s="3" t="str">
        <f t="shared" si="35"/>
        <v>Medium (1k-10k)</v>
      </c>
      <c r="N523" t="s">
        <v>4614</v>
      </c>
      <c r="O523" t="s">
        <v>4359</v>
      </c>
      <c r="P523" t="s">
        <v>4360</v>
      </c>
      <c r="Q523" t="s">
        <v>4361</v>
      </c>
      <c r="R523" t="s">
        <v>4362</v>
      </c>
      <c r="S523" t="s">
        <v>4363</v>
      </c>
      <c r="T523" t="s">
        <v>4615</v>
      </c>
      <c r="U523" t="s">
        <v>4616</v>
      </c>
    </row>
    <row r="524" spans="1:21" x14ac:dyDescent="0.35">
      <c r="A524" t="s">
        <v>4617</v>
      </c>
      <c r="B524" t="s">
        <v>4618</v>
      </c>
      <c r="C524" t="s">
        <v>3259</v>
      </c>
      <c r="D524" t="str">
        <f>LEFT(C524, FIND("|",C524)-1)</f>
        <v>Electronics</v>
      </c>
      <c r="E524" t="str">
        <f t="shared" si="32"/>
        <v>Reliable (50+)</v>
      </c>
      <c r="F524" s="3">
        <v>13999</v>
      </c>
      <c r="G524" s="3">
        <v>15999</v>
      </c>
      <c r="H524" s="3" t="str">
        <f t="shared" si="33"/>
        <v>₹1500+</v>
      </c>
      <c r="I524" s="4">
        <v>0.13</v>
      </c>
      <c r="J524" s="4" t="str">
        <f t="shared" si="34"/>
        <v>0-30%</v>
      </c>
      <c r="K524">
        <v>3.9</v>
      </c>
      <c r="L524" s="3">
        <v>2180</v>
      </c>
      <c r="M524" s="3" t="str">
        <f t="shared" si="35"/>
        <v>Medium (1k-10k)</v>
      </c>
      <c r="N524" t="s">
        <v>4396</v>
      </c>
      <c r="O524" t="s">
        <v>4619</v>
      </c>
      <c r="P524" t="s">
        <v>4620</v>
      </c>
      <c r="Q524" t="s">
        <v>4621</v>
      </c>
      <c r="R524" t="s">
        <v>4622</v>
      </c>
      <c r="S524" t="s">
        <v>4623</v>
      </c>
      <c r="T524" t="s">
        <v>4624</v>
      </c>
      <c r="U524" t="s">
        <v>4625</v>
      </c>
    </row>
    <row r="525" spans="1:21" x14ac:dyDescent="0.35">
      <c r="A525" t="s">
        <v>4626</v>
      </c>
      <c r="B525" t="s">
        <v>4627</v>
      </c>
      <c r="C525" t="s">
        <v>3340</v>
      </c>
      <c r="D525" t="str">
        <f>LEFT(C525, FIND("|",C525)-1)</f>
        <v>Electronics</v>
      </c>
      <c r="E525" t="str">
        <f t="shared" si="32"/>
        <v>Reliable (50+)</v>
      </c>
      <c r="F525" s="3">
        <v>949</v>
      </c>
      <c r="G525" s="3">
        <v>999</v>
      </c>
      <c r="H525" s="3" t="str">
        <f t="shared" si="33"/>
        <v>₹500-1500</v>
      </c>
      <c r="I525" s="4">
        <v>0.05</v>
      </c>
      <c r="J525" s="4" t="str">
        <f t="shared" si="34"/>
        <v>0-30%</v>
      </c>
      <c r="K525">
        <v>4.2</v>
      </c>
      <c r="L525" s="3">
        <v>31539</v>
      </c>
      <c r="M525" s="3" t="str">
        <f t="shared" si="35"/>
        <v>High (10k+)</v>
      </c>
      <c r="N525" t="s">
        <v>4628</v>
      </c>
      <c r="O525" t="s">
        <v>4227</v>
      </c>
      <c r="P525" t="s">
        <v>4228</v>
      </c>
      <c r="Q525" t="s">
        <v>4229</v>
      </c>
      <c r="R525" t="s">
        <v>4230</v>
      </c>
      <c r="S525" t="s">
        <v>4231</v>
      </c>
      <c r="T525" t="s">
        <v>4629</v>
      </c>
      <c r="U525" t="s">
        <v>4630</v>
      </c>
    </row>
    <row r="526" spans="1:21" x14ac:dyDescent="0.35">
      <c r="A526" t="s">
        <v>4631</v>
      </c>
      <c r="B526" t="s">
        <v>4632</v>
      </c>
      <c r="C526" t="s">
        <v>3791</v>
      </c>
      <c r="D526" t="str">
        <f>LEFT(C526, FIND("|",C526)-1)</f>
        <v>Electronics</v>
      </c>
      <c r="E526" t="str">
        <f t="shared" si="32"/>
        <v>Reliable (50+)</v>
      </c>
      <c r="F526" s="3">
        <v>99</v>
      </c>
      <c r="G526" s="3">
        <v>499</v>
      </c>
      <c r="H526" s="3" t="str">
        <f t="shared" si="33"/>
        <v>Under ₹200</v>
      </c>
      <c r="I526" s="4">
        <v>0.8</v>
      </c>
      <c r="J526" s="4" t="str">
        <f t="shared" si="34"/>
        <v>71%+</v>
      </c>
      <c r="K526">
        <v>4.0999999999999996</v>
      </c>
      <c r="L526" s="3">
        <v>2451</v>
      </c>
      <c r="M526" s="3" t="str">
        <f t="shared" si="35"/>
        <v>Medium (1k-10k)</v>
      </c>
      <c r="N526" t="s">
        <v>4633</v>
      </c>
      <c r="O526" t="s">
        <v>4634</v>
      </c>
      <c r="P526" t="s">
        <v>4635</v>
      </c>
      <c r="Q526" t="s">
        <v>4636</v>
      </c>
      <c r="R526" t="s">
        <v>4637</v>
      </c>
      <c r="S526" t="s">
        <v>4638</v>
      </c>
      <c r="T526" t="s">
        <v>4639</v>
      </c>
      <c r="U526" t="s">
        <v>4640</v>
      </c>
    </row>
    <row r="527" spans="1:21" x14ac:dyDescent="0.35">
      <c r="A527" t="s">
        <v>4641</v>
      </c>
      <c r="B527" t="s">
        <v>4642</v>
      </c>
      <c r="C527" t="s">
        <v>3214</v>
      </c>
      <c r="D527" t="str">
        <f>LEFT(C527, FIND("|",C527)-1)</f>
        <v>Electronics</v>
      </c>
      <c r="E527" t="str">
        <f t="shared" si="32"/>
        <v>Reliable (50+)</v>
      </c>
      <c r="F527" s="3">
        <v>2499</v>
      </c>
      <c r="G527" s="3">
        <v>7990</v>
      </c>
      <c r="H527" s="3" t="str">
        <f t="shared" si="33"/>
        <v>₹1500+</v>
      </c>
      <c r="I527" s="4">
        <v>0.69</v>
      </c>
      <c r="J527" s="4" t="str">
        <f t="shared" si="34"/>
        <v>51-70%</v>
      </c>
      <c r="K527">
        <v>4.0999999999999996</v>
      </c>
      <c r="L527" s="3">
        <v>154</v>
      </c>
      <c r="M527" s="3" t="str">
        <f t="shared" si="35"/>
        <v>Low (&lt;1k)</v>
      </c>
      <c r="N527" t="s">
        <v>4643</v>
      </c>
      <c r="O527" t="s">
        <v>4200</v>
      </c>
      <c r="P527" t="s">
        <v>4201</v>
      </c>
      <c r="Q527" t="s">
        <v>4202</v>
      </c>
      <c r="R527" t="s">
        <v>13913</v>
      </c>
      <c r="S527" t="s">
        <v>4204</v>
      </c>
      <c r="T527" t="s">
        <v>4644</v>
      </c>
      <c r="U527" t="s">
        <v>4645</v>
      </c>
    </row>
    <row r="528" spans="1:21" x14ac:dyDescent="0.35">
      <c r="A528" t="s">
        <v>4646</v>
      </c>
      <c r="B528" t="s">
        <v>4647</v>
      </c>
      <c r="C528" t="s">
        <v>4648</v>
      </c>
      <c r="D528" t="str">
        <f>LEFT(C528, FIND("|",C528)-1)</f>
        <v>Electronics</v>
      </c>
      <c r="E528" t="str">
        <f t="shared" si="32"/>
        <v>Reliable (50+)</v>
      </c>
      <c r="F528" s="3">
        <v>689</v>
      </c>
      <c r="G528" s="3">
        <v>1999</v>
      </c>
      <c r="H528" s="3" t="str">
        <f t="shared" si="33"/>
        <v>₹500-1500</v>
      </c>
      <c r="I528" s="4">
        <v>0.66</v>
      </c>
      <c r="J528" s="4" t="str">
        <f t="shared" si="34"/>
        <v>51-70%</v>
      </c>
      <c r="K528">
        <v>4.3</v>
      </c>
      <c r="L528" s="3">
        <v>1193</v>
      </c>
      <c r="M528" s="3" t="str">
        <f t="shared" si="35"/>
        <v>Medium (1k-10k)</v>
      </c>
      <c r="N528" t="s">
        <v>4649</v>
      </c>
      <c r="O528" t="s">
        <v>4650</v>
      </c>
      <c r="P528" t="s">
        <v>4651</v>
      </c>
      <c r="Q528" t="s">
        <v>4652</v>
      </c>
      <c r="R528" t="s">
        <v>4653</v>
      </c>
      <c r="S528" t="s">
        <v>4654</v>
      </c>
      <c r="T528" t="s">
        <v>4655</v>
      </c>
      <c r="U528" t="s">
        <v>4656</v>
      </c>
    </row>
    <row r="529" spans="1:21" x14ac:dyDescent="0.35">
      <c r="A529" t="s">
        <v>4657</v>
      </c>
      <c r="B529" t="s">
        <v>4658</v>
      </c>
      <c r="C529" t="s">
        <v>4254</v>
      </c>
      <c r="D529" t="str">
        <f>LEFT(C529, FIND("|",C529)-1)</f>
        <v>Electronics</v>
      </c>
      <c r="E529" t="str">
        <f t="shared" si="32"/>
        <v>Reliable (50+)</v>
      </c>
      <c r="F529" s="3">
        <v>499</v>
      </c>
      <c r="G529" s="3">
        <v>1899</v>
      </c>
      <c r="H529" s="3" t="str">
        <f t="shared" si="33"/>
        <v>₹200-500</v>
      </c>
      <c r="I529" s="4">
        <v>0.74</v>
      </c>
      <c r="J529" s="4" t="str">
        <f t="shared" si="34"/>
        <v>71%+</v>
      </c>
      <c r="K529">
        <v>4.0999999999999996</v>
      </c>
      <c r="L529" s="3">
        <v>1475</v>
      </c>
      <c r="M529" s="3" t="str">
        <f t="shared" si="35"/>
        <v>Medium (1k-10k)</v>
      </c>
      <c r="N529" t="s">
        <v>4659</v>
      </c>
      <c r="O529" t="s">
        <v>4660</v>
      </c>
      <c r="P529" t="s">
        <v>4661</v>
      </c>
      <c r="Q529" t="s">
        <v>4662</v>
      </c>
      <c r="R529" t="s">
        <v>4663</v>
      </c>
      <c r="S529" t="s">
        <v>4664</v>
      </c>
      <c r="T529" t="s">
        <v>4665</v>
      </c>
      <c r="U529" t="s">
        <v>4666</v>
      </c>
    </row>
    <row r="530" spans="1:21" x14ac:dyDescent="0.35">
      <c r="A530" t="s">
        <v>4667</v>
      </c>
      <c r="B530" t="s">
        <v>4668</v>
      </c>
      <c r="C530" t="s">
        <v>4083</v>
      </c>
      <c r="D530" t="str">
        <f>LEFT(C530, FIND("|",C530)-1)</f>
        <v>Electronics</v>
      </c>
      <c r="E530" t="str">
        <f t="shared" si="32"/>
        <v>Reliable (50+)</v>
      </c>
      <c r="F530" s="3">
        <v>299</v>
      </c>
      <c r="G530" s="3">
        <v>999</v>
      </c>
      <c r="H530" s="3" t="str">
        <f t="shared" si="33"/>
        <v>₹200-500</v>
      </c>
      <c r="I530" s="4">
        <v>0.7</v>
      </c>
      <c r="J530" s="4" t="str">
        <f t="shared" si="34"/>
        <v>51-70%</v>
      </c>
      <c r="K530">
        <v>4.3</v>
      </c>
      <c r="L530" s="3">
        <v>8891</v>
      </c>
      <c r="M530" s="3" t="str">
        <f t="shared" si="35"/>
        <v>Medium (1k-10k)</v>
      </c>
      <c r="N530" t="s">
        <v>4669</v>
      </c>
      <c r="O530" t="s">
        <v>4670</v>
      </c>
      <c r="P530" t="s">
        <v>4671</v>
      </c>
      <c r="Q530" t="s">
        <v>4672</v>
      </c>
      <c r="R530" t="s">
        <v>4673</v>
      </c>
      <c r="S530" t="s">
        <v>4674</v>
      </c>
      <c r="T530" t="s">
        <v>4675</v>
      </c>
      <c r="U530" t="s">
        <v>4676</v>
      </c>
    </row>
    <row r="531" spans="1:21" x14ac:dyDescent="0.35">
      <c r="A531" t="s">
        <v>4677</v>
      </c>
      <c r="B531" t="s">
        <v>4678</v>
      </c>
      <c r="C531" t="s">
        <v>3791</v>
      </c>
      <c r="D531" t="str">
        <f>LEFT(C531, FIND("|",C531)-1)</f>
        <v>Electronics</v>
      </c>
      <c r="E531" t="str">
        <f t="shared" si="32"/>
        <v>Reliable (50+)</v>
      </c>
      <c r="F531" s="3">
        <v>209</v>
      </c>
      <c r="G531" s="3">
        <v>499</v>
      </c>
      <c r="H531" s="3" t="str">
        <f t="shared" si="33"/>
        <v>₹200-500</v>
      </c>
      <c r="I531" s="4">
        <v>0.57999999999999996</v>
      </c>
      <c r="J531" s="4" t="str">
        <f t="shared" si="34"/>
        <v>51-70%</v>
      </c>
      <c r="K531">
        <v>3.6</v>
      </c>
      <c r="L531" s="3">
        <v>104</v>
      </c>
      <c r="M531" s="3" t="str">
        <f t="shared" si="35"/>
        <v>Low (&lt;1k)</v>
      </c>
      <c r="N531" t="s">
        <v>4679</v>
      </c>
      <c r="O531" t="s">
        <v>4680</v>
      </c>
      <c r="P531" t="s">
        <v>4681</v>
      </c>
      <c r="Q531" t="s">
        <v>4682</v>
      </c>
      <c r="R531" t="s">
        <v>4683</v>
      </c>
      <c r="S531" t="s">
        <v>4684</v>
      </c>
      <c r="T531" t="s">
        <v>4685</v>
      </c>
      <c r="U531" t="s">
        <v>4686</v>
      </c>
    </row>
    <row r="532" spans="1:21" x14ac:dyDescent="0.35">
      <c r="A532" t="s">
        <v>4687</v>
      </c>
      <c r="B532" t="s">
        <v>4688</v>
      </c>
      <c r="C532" t="s">
        <v>3259</v>
      </c>
      <c r="D532" t="str">
        <f>LEFT(C532, FIND("|",C532)-1)</f>
        <v>Electronics</v>
      </c>
      <c r="E532" t="str">
        <f t="shared" si="32"/>
        <v>Reliable (50+)</v>
      </c>
      <c r="F532" s="3">
        <v>8499</v>
      </c>
      <c r="G532" s="3">
        <v>12999</v>
      </c>
      <c r="H532" s="3" t="str">
        <f t="shared" si="33"/>
        <v>₹1500+</v>
      </c>
      <c r="I532" s="4">
        <v>0.35</v>
      </c>
      <c r="J532" s="4" t="str">
        <f t="shared" si="34"/>
        <v>31-50%</v>
      </c>
      <c r="K532">
        <v>4.0999999999999996</v>
      </c>
      <c r="L532" s="3">
        <v>6662</v>
      </c>
      <c r="M532" s="3" t="str">
        <f t="shared" si="35"/>
        <v>Medium (1k-10k)</v>
      </c>
      <c r="N532" t="s">
        <v>4689</v>
      </c>
      <c r="O532" t="s">
        <v>4690</v>
      </c>
      <c r="P532" t="s">
        <v>4691</v>
      </c>
      <c r="Q532" t="s">
        <v>4692</v>
      </c>
      <c r="R532" t="s">
        <v>4693</v>
      </c>
      <c r="S532" t="s">
        <v>4694</v>
      </c>
      <c r="T532" t="s">
        <v>4695</v>
      </c>
      <c r="U532" t="s">
        <v>4696</v>
      </c>
    </row>
    <row r="533" spans="1:21" x14ac:dyDescent="0.35">
      <c r="A533" t="s">
        <v>4697</v>
      </c>
      <c r="B533" t="s">
        <v>4698</v>
      </c>
      <c r="C533" t="s">
        <v>3247</v>
      </c>
      <c r="D533" t="str">
        <f>LEFT(C533, FIND("|",C533)-1)</f>
        <v>Electronics</v>
      </c>
      <c r="E533" t="str">
        <f t="shared" si="32"/>
        <v>Reliable (50+)</v>
      </c>
      <c r="F533" s="3">
        <v>2179</v>
      </c>
      <c r="G533" s="3">
        <v>3999</v>
      </c>
      <c r="H533" s="3" t="str">
        <f t="shared" si="33"/>
        <v>₹1500+</v>
      </c>
      <c r="I533" s="4">
        <v>0.46</v>
      </c>
      <c r="J533" s="4" t="str">
        <f t="shared" si="34"/>
        <v>31-50%</v>
      </c>
      <c r="K533">
        <v>4</v>
      </c>
      <c r="L533" s="3">
        <v>8380</v>
      </c>
      <c r="M533" s="3" t="str">
        <f t="shared" si="35"/>
        <v>Medium (1k-10k)</v>
      </c>
      <c r="N533" t="s">
        <v>4700</v>
      </c>
      <c r="O533" t="s">
        <v>4701</v>
      </c>
      <c r="P533" t="s">
        <v>4702</v>
      </c>
      <c r="Q533" t="s">
        <v>4703</v>
      </c>
      <c r="R533" t="s">
        <v>4704</v>
      </c>
      <c r="S533" t="s">
        <v>4705</v>
      </c>
      <c r="T533" t="s">
        <v>4706</v>
      </c>
      <c r="U533" t="s">
        <v>4707</v>
      </c>
    </row>
    <row r="534" spans="1:21" x14ac:dyDescent="0.35">
      <c r="A534" t="s">
        <v>4708</v>
      </c>
      <c r="B534" t="s">
        <v>4709</v>
      </c>
      <c r="C534" t="s">
        <v>3259</v>
      </c>
      <c r="D534" t="str">
        <f>LEFT(C534, FIND("|",C534)-1)</f>
        <v>Electronics</v>
      </c>
      <c r="E534" t="str">
        <f t="shared" si="32"/>
        <v>Reliable (50+)</v>
      </c>
      <c r="F534" s="3">
        <v>16999</v>
      </c>
      <c r="G534" s="3">
        <v>20999</v>
      </c>
      <c r="H534" s="3" t="str">
        <f t="shared" si="33"/>
        <v>₹1500+</v>
      </c>
      <c r="I534" s="4">
        <v>0.19</v>
      </c>
      <c r="J534" s="4" t="str">
        <f t="shared" si="34"/>
        <v>0-30%</v>
      </c>
      <c r="K534">
        <v>4.0999999999999996</v>
      </c>
      <c r="L534" s="3">
        <v>31822</v>
      </c>
      <c r="M534" s="3" t="str">
        <f t="shared" si="35"/>
        <v>High (10k+)</v>
      </c>
      <c r="N534" t="s">
        <v>4710</v>
      </c>
      <c r="O534" t="s">
        <v>4470</v>
      </c>
      <c r="P534" t="s">
        <v>4471</v>
      </c>
      <c r="Q534" t="s">
        <v>4472</v>
      </c>
      <c r="R534" t="s">
        <v>4473</v>
      </c>
      <c r="S534" t="s">
        <v>4474</v>
      </c>
      <c r="T534" t="s">
        <v>4711</v>
      </c>
      <c r="U534" t="s">
        <v>4712</v>
      </c>
    </row>
    <row r="535" spans="1:21" x14ac:dyDescent="0.35">
      <c r="A535" t="s">
        <v>4713</v>
      </c>
      <c r="B535" t="s">
        <v>4714</v>
      </c>
      <c r="C535" t="s">
        <v>3259</v>
      </c>
      <c r="D535" t="str">
        <f>LEFT(C535, FIND("|",C535)-1)</f>
        <v>Electronics</v>
      </c>
      <c r="E535" t="str">
        <f t="shared" si="32"/>
        <v>Reliable (50+)</v>
      </c>
      <c r="F535" s="3">
        <v>44999</v>
      </c>
      <c r="G535" s="3">
        <v>49999</v>
      </c>
      <c r="H535" s="3" t="str">
        <f t="shared" si="33"/>
        <v>₹1500+</v>
      </c>
      <c r="I535" s="4">
        <v>0.1</v>
      </c>
      <c r="J535" s="4" t="str">
        <f t="shared" si="34"/>
        <v>0-30%</v>
      </c>
      <c r="K535">
        <v>4.3</v>
      </c>
      <c r="L535" s="3">
        <v>3075</v>
      </c>
      <c r="M535" s="3" t="str">
        <f t="shared" si="35"/>
        <v>Medium (1k-10k)</v>
      </c>
      <c r="N535" t="s">
        <v>4715</v>
      </c>
      <c r="O535" t="s">
        <v>4716</v>
      </c>
      <c r="P535" t="s">
        <v>4717</v>
      </c>
      <c r="Q535" t="s">
        <v>4718</v>
      </c>
      <c r="R535" t="s">
        <v>4719</v>
      </c>
      <c r="S535" t="s">
        <v>4720</v>
      </c>
      <c r="T535" t="s">
        <v>4721</v>
      </c>
      <c r="U535" t="s">
        <v>4722</v>
      </c>
    </row>
    <row r="536" spans="1:21" x14ac:dyDescent="0.35">
      <c r="A536" t="s">
        <v>4723</v>
      </c>
      <c r="B536" t="s">
        <v>4724</v>
      </c>
      <c r="C536" t="s">
        <v>3318</v>
      </c>
      <c r="D536" t="str">
        <f>LEFT(C536, FIND("|",C536)-1)</f>
        <v>Electronics</v>
      </c>
      <c r="E536" t="str">
        <f t="shared" si="32"/>
        <v>Reliable (50+)</v>
      </c>
      <c r="F536" s="3">
        <v>2599</v>
      </c>
      <c r="G536" s="3">
        <v>2999</v>
      </c>
      <c r="H536" s="3" t="str">
        <f t="shared" si="33"/>
        <v>₹1500+</v>
      </c>
      <c r="I536" s="4">
        <v>0.13</v>
      </c>
      <c r="J536" s="4" t="str">
        <f t="shared" si="34"/>
        <v>0-30%</v>
      </c>
      <c r="K536">
        <v>3.9</v>
      </c>
      <c r="L536" s="3">
        <v>14266</v>
      </c>
      <c r="M536" s="3" t="str">
        <f t="shared" si="35"/>
        <v>High (10k+)</v>
      </c>
      <c r="N536" t="s">
        <v>4726</v>
      </c>
      <c r="O536" t="s">
        <v>4727</v>
      </c>
      <c r="P536" t="s">
        <v>4728</v>
      </c>
      <c r="Q536" t="s">
        <v>4729</v>
      </c>
      <c r="R536" t="s">
        <v>4730</v>
      </c>
      <c r="S536" t="s">
        <v>4731</v>
      </c>
      <c r="T536" t="s">
        <v>4732</v>
      </c>
      <c r="U536" t="s">
        <v>4733</v>
      </c>
    </row>
    <row r="537" spans="1:21" x14ac:dyDescent="0.35">
      <c r="A537" t="s">
        <v>4734</v>
      </c>
      <c r="B537" t="s">
        <v>4735</v>
      </c>
      <c r="C537" t="s">
        <v>3214</v>
      </c>
      <c r="D537" t="str">
        <f>LEFT(C537, FIND("|",C537)-1)</f>
        <v>Electronics</v>
      </c>
      <c r="E537" t="str">
        <f t="shared" si="32"/>
        <v>Reliable (50+)</v>
      </c>
      <c r="F537" s="3">
        <v>2799</v>
      </c>
      <c r="G537" s="3">
        <v>6499</v>
      </c>
      <c r="H537" s="3" t="str">
        <f t="shared" si="33"/>
        <v>₹1500+</v>
      </c>
      <c r="I537" s="4">
        <v>0.56999999999999995</v>
      </c>
      <c r="J537" s="4" t="str">
        <f t="shared" si="34"/>
        <v>51-70%</v>
      </c>
      <c r="K537">
        <v>4.0999999999999996</v>
      </c>
      <c r="L537" s="3">
        <v>38879</v>
      </c>
      <c r="M537" s="3" t="str">
        <f t="shared" si="35"/>
        <v>High (10k+)</v>
      </c>
      <c r="N537" t="s">
        <v>4737</v>
      </c>
      <c r="O537" t="s">
        <v>4738</v>
      </c>
      <c r="P537" t="s">
        <v>4739</v>
      </c>
      <c r="Q537" t="s">
        <v>4740</v>
      </c>
      <c r="R537" t="s">
        <v>4741</v>
      </c>
      <c r="S537" t="s">
        <v>4742</v>
      </c>
      <c r="T537" t="s">
        <v>4743</v>
      </c>
      <c r="U537" t="s">
        <v>4744</v>
      </c>
    </row>
    <row r="538" spans="1:21" x14ac:dyDescent="0.35">
      <c r="A538" t="s">
        <v>4745</v>
      </c>
      <c r="B538" t="s">
        <v>4746</v>
      </c>
      <c r="C538" t="s">
        <v>4747</v>
      </c>
      <c r="D538" t="str">
        <f>LEFT(C538, FIND("|",C538)-1)</f>
        <v>Electronics</v>
      </c>
      <c r="E538" t="str">
        <f t="shared" si="32"/>
        <v>Reliable (50+)</v>
      </c>
      <c r="F538" s="3">
        <v>1399</v>
      </c>
      <c r="G538" s="3">
        <v>2990</v>
      </c>
      <c r="H538" s="3" t="str">
        <f t="shared" si="33"/>
        <v>₹500-1500</v>
      </c>
      <c r="I538" s="4">
        <v>0.53</v>
      </c>
      <c r="J538" s="4" t="str">
        <f t="shared" si="34"/>
        <v>51-70%</v>
      </c>
      <c r="K538">
        <v>4.0999999999999996</v>
      </c>
      <c r="L538" s="3">
        <v>97175</v>
      </c>
      <c r="M538" s="3" t="str">
        <f t="shared" si="35"/>
        <v>High (10k+)</v>
      </c>
      <c r="N538" t="s">
        <v>4749</v>
      </c>
      <c r="O538" t="s">
        <v>4750</v>
      </c>
      <c r="P538" t="s">
        <v>4751</v>
      </c>
      <c r="Q538" t="s">
        <v>4752</v>
      </c>
      <c r="R538" t="s">
        <v>4753</v>
      </c>
      <c r="S538" t="s">
        <v>4754</v>
      </c>
      <c r="T538" t="s">
        <v>4755</v>
      </c>
      <c r="U538" t="s">
        <v>4756</v>
      </c>
    </row>
    <row r="539" spans="1:21" x14ac:dyDescent="0.35">
      <c r="A539" t="s">
        <v>4757</v>
      </c>
      <c r="B539" t="s">
        <v>4758</v>
      </c>
      <c r="C539" t="s">
        <v>3295</v>
      </c>
      <c r="D539" t="str">
        <f>LEFT(C539, FIND("|",C539)-1)</f>
        <v>Electronics</v>
      </c>
      <c r="E539" t="str">
        <f t="shared" si="32"/>
        <v>Reliable (50+)</v>
      </c>
      <c r="F539" s="3">
        <v>649</v>
      </c>
      <c r="G539" s="3">
        <v>2400</v>
      </c>
      <c r="H539" s="3" t="str">
        <f t="shared" si="33"/>
        <v>₹500-1500</v>
      </c>
      <c r="I539" s="4">
        <v>0.73</v>
      </c>
      <c r="J539" s="4" t="str">
        <f t="shared" si="34"/>
        <v>71%+</v>
      </c>
      <c r="K539">
        <v>4.4000000000000004</v>
      </c>
      <c r="L539" s="3">
        <v>67260</v>
      </c>
      <c r="M539" s="3" t="str">
        <f t="shared" si="35"/>
        <v>High (10k+)</v>
      </c>
      <c r="N539" t="s">
        <v>4760</v>
      </c>
      <c r="O539" t="s">
        <v>3298</v>
      </c>
      <c r="P539" t="s">
        <v>3299</v>
      </c>
      <c r="Q539" t="s">
        <v>3300</v>
      </c>
      <c r="R539" t="s">
        <v>3301</v>
      </c>
      <c r="S539" t="s">
        <v>3302</v>
      </c>
      <c r="T539" t="s">
        <v>3303</v>
      </c>
      <c r="U539" t="s">
        <v>4761</v>
      </c>
    </row>
    <row r="540" spans="1:21" x14ac:dyDescent="0.35">
      <c r="A540" t="s">
        <v>4762</v>
      </c>
      <c r="B540" t="s">
        <v>4763</v>
      </c>
      <c r="C540" t="s">
        <v>3441</v>
      </c>
      <c r="D540" t="str">
        <f>LEFT(C540, FIND("|",C540)-1)</f>
        <v>Electronics</v>
      </c>
      <c r="E540" t="str">
        <f t="shared" si="32"/>
        <v>Reliable (50+)</v>
      </c>
      <c r="F540" s="3">
        <v>799</v>
      </c>
      <c r="G540" s="3">
        <v>3990</v>
      </c>
      <c r="H540" s="3" t="str">
        <f t="shared" si="33"/>
        <v>₹500-1500</v>
      </c>
      <c r="I540" s="4">
        <v>0.8</v>
      </c>
      <c r="J540" s="4" t="str">
        <f t="shared" si="34"/>
        <v>71%+</v>
      </c>
      <c r="K540">
        <v>3.8</v>
      </c>
      <c r="L540" s="3">
        <v>119</v>
      </c>
      <c r="M540" s="3" t="str">
        <f t="shared" si="35"/>
        <v>Low (&lt;1k)</v>
      </c>
      <c r="N540" t="s">
        <v>4764</v>
      </c>
      <c r="O540" t="s">
        <v>4765</v>
      </c>
      <c r="P540" t="s">
        <v>4766</v>
      </c>
      <c r="Q540" t="s">
        <v>4767</v>
      </c>
      <c r="R540" t="s">
        <v>4768</v>
      </c>
      <c r="S540" t="s">
        <v>4769</v>
      </c>
      <c r="T540" t="s">
        <v>4770</v>
      </c>
      <c r="U540" t="s">
        <v>4771</v>
      </c>
    </row>
    <row r="541" spans="1:21" x14ac:dyDescent="0.35">
      <c r="A541" t="s">
        <v>4772</v>
      </c>
      <c r="B541" t="s">
        <v>4773</v>
      </c>
      <c r="C541" t="s">
        <v>4774</v>
      </c>
      <c r="D541" t="str">
        <f>LEFT(C541, FIND("|",C541)-1)</f>
        <v>Computers&amp;Accessories</v>
      </c>
      <c r="E541" t="str">
        <f t="shared" si="32"/>
        <v>Reliable (50+)</v>
      </c>
      <c r="F541" s="3">
        <v>149</v>
      </c>
      <c r="G541" s="3">
        <v>149</v>
      </c>
      <c r="H541" s="3" t="str">
        <f t="shared" si="33"/>
        <v>Under ₹200</v>
      </c>
      <c r="I541" s="4">
        <v>0</v>
      </c>
      <c r="J541" s="4" t="str">
        <f t="shared" si="34"/>
        <v>0-30%</v>
      </c>
      <c r="K541">
        <v>4.3</v>
      </c>
      <c r="L541" s="3">
        <v>10833</v>
      </c>
      <c r="M541" s="3" t="str">
        <f t="shared" si="35"/>
        <v>High (10k+)</v>
      </c>
      <c r="N541" t="s">
        <v>4775</v>
      </c>
      <c r="O541" t="s">
        <v>4776</v>
      </c>
      <c r="P541" t="s">
        <v>4777</v>
      </c>
      <c r="Q541" t="s">
        <v>4778</v>
      </c>
      <c r="R541" t="s">
        <v>4779</v>
      </c>
      <c r="S541" t="s">
        <v>4780</v>
      </c>
      <c r="T541" t="s">
        <v>4781</v>
      </c>
      <c r="U541" t="s">
        <v>4782</v>
      </c>
    </row>
    <row r="542" spans="1:21" x14ac:dyDescent="0.35">
      <c r="A542" t="s">
        <v>560</v>
      </c>
      <c r="B542" t="s">
        <v>561</v>
      </c>
      <c r="C542" t="s">
        <v>18</v>
      </c>
      <c r="D542" t="str">
        <f>LEFT(C542, FIND("|",C542)-1)</f>
        <v>Computers&amp;Accessories</v>
      </c>
      <c r="E542" t="str">
        <f t="shared" si="32"/>
        <v>Reliable (50+)</v>
      </c>
      <c r="F542" s="3">
        <v>799</v>
      </c>
      <c r="G542" s="3">
        <v>2100</v>
      </c>
      <c r="H542" s="3" t="str">
        <f t="shared" si="33"/>
        <v>₹500-1500</v>
      </c>
      <c r="I542" s="4">
        <v>0.62</v>
      </c>
      <c r="J542" s="4" t="str">
        <f t="shared" si="34"/>
        <v>51-70%</v>
      </c>
      <c r="K542">
        <v>4.3</v>
      </c>
      <c r="L542" s="3">
        <v>8188</v>
      </c>
      <c r="M542" s="3" t="str">
        <f t="shared" si="35"/>
        <v>Medium (1k-10k)</v>
      </c>
      <c r="N542" t="s">
        <v>563</v>
      </c>
      <c r="O542" t="s">
        <v>564</v>
      </c>
      <c r="P542" t="s">
        <v>565</v>
      </c>
      <c r="Q542" t="s">
        <v>566</v>
      </c>
      <c r="R542" t="s">
        <v>567</v>
      </c>
      <c r="S542" t="s">
        <v>568</v>
      </c>
      <c r="T542" t="s">
        <v>4783</v>
      </c>
      <c r="U542" t="s">
        <v>4784</v>
      </c>
    </row>
    <row r="543" spans="1:21" x14ac:dyDescent="0.35">
      <c r="A543" t="s">
        <v>4785</v>
      </c>
      <c r="B543" t="s">
        <v>4786</v>
      </c>
      <c r="C543" t="s">
        <v>3318</v>
      </c>
      <c r="D543" t="str">
        <f>LEFT(C543, FIND("|",C543)-1)</f>
        <v>Electronics</v>
      </c>
      <c r="E543" t="str">
        <f t="shared" si="32"/>
        <v>Reliable (50+)</v>
      </c>
      <c r="F543" s="3">
        <v>3799</v>
      </c>
      <c r="G543" s="3">
        <v>5299</v>
      </c>
      <c r="H543" s="3" t="str">
        <f t="shared" si="33"/>
        <v>₹1500+</v>
      </c>
      <c r="I543" s="4">
        <v>0.28000000000000003</v>
      </c>
      <c r="J543" s="4" t="str">
        <f t="shared" si="34"/>
        <v>0-30%</v>
      </c>
      <c r="K543">
        <v>3.5</v>
      </c>
      <c r="L543" s="3">
        <v>1641</v>
      </c>
      <c r="M543" s="3" t="str">
        <f t="shared" si="35"/>
        <v>Medium (1k-10k)</v>
      </c>
      <c r="N543" t="s">
        <v>4789</v>
      </c>
      <c r="O543" t="s">
        <v>4790</v>
      </c>
      <c r="P543" t="s">
        <v>4791</v>
      </c>
      <c r="Q543" t="s">
        <v>4792</v>
      </c>
      <c r="R543" t="s">
        <v>4793</v>
      </c>
      <c r="S543" t="s">
        <v>4794</v>
      </c>
      <c r="T543" t="s">
        <v>4795</v>
      </c>
      <c r="U543" t="s">
        <v>4796</v>
      </c>
    </row>
    <row r="544" spans="1:21" x14ac:dyDescent="0.35">
      <c r="A544" t="s">
        <v>4797</v>
      </c>
      <c r="B544" t="s">
        <v>4798</v>
      </c>
      <c r="C544" t="s">
        <v>4288</v>
      </c>
      <c r="D544" t="str">
        <f>LEFT(C544, FIND("|",C544)-1)</f>
        <v>Electronics</v>
      </c>
      <c r="E544" t="str">
        <f t="shared" si="32"/>
        <v>Reliable (50+)</v>
      </c>
      <c r="F544" s="3">
        <v>199</v>
      </c>
      <c r="G544" s="3">
        <v>1899</v>
      </c>
      <c r="H544" s="3" t="str">
        <f t="shared" si="33"/>
        <v>Under ₹200</v>
      </c>
      <c r="I544" s="4">
        <v>0.9</v>
      </c>
      <c r="J544" s="4" t="str">
        <f t="shared" si="34"/>
        <v>71%+</v>
      </c>
      <c r="K544">
        <v>4</v>
      </c>
      <c r="L544" s="3">
        <v>4740</v>
      </c>
      <c r="M544" s="3" t="str">
        <f t="shared" si="35"/>
        <v>Medium (1k-10k)</v>
      </c>
      <c r="N544" t="s">
        <v>4799</v>
      </c>
      <c r="O544" t="s">
        <v>4800</v>
      </c>
      <c r="P544" t="s">
        <v>4801</v>
      </c>
      <c r="Q544" t="s">
        <v>4802</v>
      </c>
      <c r="R544" t="s">
        <v>4803</v>
      </c>
      <c r="S544" t="s">
        <v>4804</v>
      </c>
      <c r="T544" t="s">
        <v>4805</v>
      </c>
      <c r="U544" t="s">
        <v>4806</v>
      </c>
    </row>
    <row r="545" spans="1:21" x14ac:dyDescent="0.35">
      <c r="A545" t="s">
        <v>4807</v>
      </c>
      <c r="B545" t="s">
        <v>4808</v>
      </c>
      <c r="C545" t="s">
        <v>3259</v>
      </c>
      <c r="D545" t="str">
        <f>LEFT(C545, FIND("|",C545)-1)</f>
        <v>Electronics</v>
      </c>
      <c r="E545" t="str">
        <f t="shared" si="32"/>
        <v>Reliable (50+)</v>
      </c>
      <c r="F545" s="3">
        <v>23999</v>
      </c>
      <c r="G545" s="3">
        <v>32999</v>
      </c>
      <c r="H545" s="3" t="str">
        <f t="shared" si="33"/>
        <v>₹1500+</v>
      </c>
      <c r="I545" s="4">
        <v>0.27</v>
      </c>
      <c r="J545" s="4" t="str">
        <f t="shared" si="34"/>
        <v>0-30%</v>
      </c>
      <c r="K545">
        <v>3.9</v>
      </c>
      <c r="L545" s="3">
        <v>8866</v>
      </c>
      <c r="M545" s="3" t="str">
        <f t="shared" si="35"/>
        <v>Medium (1k-10k)</v>
      </c>
      <c r="N545" t="s">
        <v>4809</v>
      </c>
      <c r="O545" t="s">
        <v>4810</v>
      </c>
      <c r="P545" t="s">
        <v>4811</v>
      </c>
      <c r="Q545" t="s">
        <v>4812</v>
      </c>
      <c r="R545" t="s">
        <v>4813</v>
      </c>
      <c r="S545" t="s">
        <v>4814</v>
      </c>
      <c r="T545" t="s">
        <v>4815</v>
      </c>
      <c r="U545" t="s">
        <v>4816</v>
      </c>
    </row>
    <row r="546" spans="1:21" x14ac:dyDescent="0.35">
      <c r="A546" t="s">
        <v>4817</v>
      </c>
      <c r="B546" t="s">
        <v>4818</v>
      </c>
      <c r="C546" t="s">
        <v>3259</v>
      </c>
      <c r="D546" t="str">
        <f>LEFT(C546, FIND("|",C546)-1)</f>
        <v>Electronics</v>
      </c>
      <c r="E546" t="str">
        <f t="shared" si="32"/>
        <v>Reliable (50+)</v>
      </c>
      <c r="F546" s="3">
        <v>29990</v>
      </c>
      <c r="G546" s="3">
        <v>39990</v>
      </c>
      <c r="H546" s="3" t="str">
        <f t="shared" si="33"/>
        <v>₹1500+</v>
      </c>
      <c r="I546" s="4">
        <v>0.25</v>
      </c>
      <c r="J546" s="4" t="str">
        <f t="shared" si="34"/>
        <v>0-30%</v>
      </c>
      <c r="K546">
        <v>4.3</v>
      </c>
      <c r="L546" s="3">
        <v>8399</v>
      </c>
      <c r="M546" s="3" t="str">
        <f t="shared" si="35"/>
        <v>Medium (1k-10k)</v>
      </c>
      <c r="N546" t="s">
        <v>4820</v>
      </c>
      <c r="O546" t="s">
        <v>4821</v>
      </c>
      <c r="P546" t="s">
        <v>4822</v>
      </c>
      <c r="Q546" t="s">
        <v>4823</v>
      </c>
      <c r="R546" t="s">
        <v>4824</v>
      </c>
      <c r="S546" t="s">
        <v>4825</v>
      </c>
      <c r="T546" t="s">
        <v>4826</v>
      </c>
      <c r="U546" t="s">
        <v>4827</v>
      </c>
    </row>
    <row r="547" spans="1:21" x14ac:dyDescent="0.35">
      <c r="A547" t="s">
        <v>4828</v>
      </c>
      <c r="B547" t="s">
        <v>4829</v>
      </c>
      <c r="C547" t="s">
        <v>3214</v>
      </c>
      <c r="D547" t="str">
        <f>LEFT(C547, FIND("|",C547)-1)</f>
        <v>Electronics</v>
      </c>
      <c r="E547" t="str">
        <f t="shared" si="32"/>
        <v>Reliable (50+)</v>
      </c>
      <c r="F547" s="3">
        <v>281</v>
      </c>
      <c r="G547" s="3">
        <v>1999</v>
      </c>
      <c r="H547" s="3" t="str">
        <f t="shared" si="33"/>
        <v>₹200-500</v>
      </c>
      <c r="I547" s="4">
        <v>0.86</v>
      </c>
      <c r="J547" s="4" t="str">
        <f t="shared" si="34"/>
        <v>71%+</v>
      </c>
      <c r="K547">
        <v>2.8</v>
      </c>
      <c r="L547" s="3">
        <v>87</v>
      </c>
      <c r="M547" s="3" t="str">
        <f t="shared" si="35"/>
        <v>Low (&lt;1k)</v>
      </c>
      <c r="N547" t="s">
        <v>4831</v>
      </c>
      <c r="O547" t="s">
        <v>4832</v>
      </c>
      <c r="P547" t="s">
        <v>4833</v>
      </c>
      <c r="Q547" t="s">
        <v>4834</v>
      </c>
      <c r="R547" t="s">
        <v>4835</v>
      </c>
      <c r="S547" t="s">
        <v>4836</v>
      </c>
      <c r="T547" t="s">
        <v>4837</v>
      </c>
      <c r="U547" t="s">
        <v>4838</v>
      </c>
    </row>
    <row r="548" spans="1:21" x14ac:dyDescent="0.35">
      <c r="A548" t="s">
        <v>4839</v>
      </c>
      <c r="B548" t="s">
        <v>4840</v>
      </c>
      <c r="C548" t="s">
        <v>3259</v>
      </c>
      <c r="D548" t="str">
        <f>LEFT(C548, FIND("|",C548)-1)</f>
        <v>Electronics</v>
      </c>
      <c r="E548" t="str">
        <f t="shared" si="32"/>
        <v>Reliable (50+)</v>
      </c>
      <c r="F548" s="3">
        <v>7998</v>
      </c>
      <c r="G548" s="3">
        <v>11999</v>
      </c>
      <c r="H548" s="3" t="str">
        <f t="shared" si="33"/>
        <v>₹1500+</v>
      </c>
      <c r="I548" s="4">
        <v>0.33</v>
      </c>
      <c r="J548" s="4" t="str">
        <f t="shared" si="34"/>
        <v>31-50%</v>
      </c>
      <c r="K548">
        <v>3.8</v>
      </c>
      <c r="L548" s="3">
        <v>125</v>
      </c>
      <c r="M548" s="3" t="str">
        <f t="shared" si="35"/>
        <v>Low (&lt;1k)</v>
      </c>
      <c r="N548" t="s">
        <v>4842</v>
      </c>
      <c r="O548" t="s">
        <v>4843</v>
      </c>
      <c r="P548" t="s">
        <v>4844</v>
      </c>
      <c r="Q548" t="s">
        <v>4845</v>
      </c>
      <c r="R548" t="s">
        <v>4846</v>
      </c>
      <c r="S548" t="s">
        <v>4847</v>
      </c>
      <c r="T548" t="s">
        <v>4848</v>
      </c>
      <c r="U548" t="s">
        <v>4849</v>
      </c>
    </row>
    <row r="549" spans="1:21" x14ac:dyDescent="0.35">
      <c r="A549" t="s">
        <v>4850</v>
      </c>
      <c r="B549" t="s">
        <v>4851</v>
      </c>
      <c r="C549" t="s">
        <v>3214</v>
      </c>
      <c r="D549" t="str">
        <f>LEFT(C549, FIND("|",C549)-1)</f>
        <v>Electronics</v>
      </c>
      <c r="E549" t="str">
        <f t="shared" si="32"/>
        <v>Reliable (50+)</v>
      </c>
      <c r="F549" s="3">
        <v>249</v>
      </c>
      <c r="G549" s="3">
        <v>999</v>
      </c>
      <c r="H549" s="3" t="str">
        <f t="shared" si="33"/>
        <v>₹200-500</v>
      </c>
      <c r="I549" s="4">
        <v>0.75</v>
      </c>
      <c r="J549" s="4" t="str">
        <f t="shared" si="34"/>
        <v>71%+</v>
      </c>
      <c r="K549">
        <v>4.5</v>
      </c>
      <c r="L549" s="3">
        <v>38</v>
      </c>
      <c r="M549" s="3" t="str">
        <f t="shared" si="35"/>
        <v>Low (&lt;1k)</v>
      </c>
      <c r="N549" t="s">
        <v>4852</v>
      </c>
      <c r="O549" t="s">
        <v>4853</v>
      </c>
      <c r="P549" t="s">
        <v>4854</v>
      </c>
      <c r="Q549" t="s">
        <v>4855</v>
      </c>
      <c r="R549" t="s">
        <v>4856</v>
      </c>
      <c r="S549" t="s">
        <v>4857</v>
      </c>
      <c r="T549" t="s">
        <v>4858</v>
      </c>
      <c r="U549" t="s">
        <v>4859</v>
      </c>
    </row>
    <row r="550" spans="1:21" x14ac:dyDescent="0.35">
      <c r="A550" t="s">
        <v>4860</v>
      </c>
      <c r="B550" t="s">
        <v>4861</v>
      </c>
      <c r="C550" t="s">
        <v>4083</v>
      </c>
      <c r="D550" t="str">
        <f>LEFT(C550, FIND("|",C550)-1)</f>
        <v>Electronics</v>
      </c>
      <c r="E550" t="str">
        <f t="shared" si="32"/>
        <v>Reliable (50+)</v>
      </c>
      <c r="F550" s="3">
        <v>299</v>
      </c>
      <c r="G550" s="3">
        <v>599</v>
      </c>
      <c r="H550" s="3" t="str">
        <f t="shared" si="33"/>
        <v>₹200-500</v>
      </c>
      <c r="I550" s="4">
        <v>0.5</v>
      </c>
      <c r="J550" s="4" t="str">
        <f t="shared" si="34"/>
        <v>31-50%</v>
      </c>
      <c r="K550">
        <v>4.3</v>
      </c>
      <c r="L550" s="3">
        <v>4674</v>
      </c>
      <c r="M550" s="3" t="str">
        <f t="shared" si="35"/>
        <v>Medium (1k-10k)</v>
      </c>
      <c r="N550" t="s">
        <v>4862</v>
      </c>
      <c r="O550" t="s">
        <v>4863</v>
      </c>
      <c r="P550" t="s">
        <v>4864</v>
      </c>
      <c r="Q550" t="s">
        <v>4865</v>
      </c>
      <c r="R550" t="s">
        <v>4866</v>
      </c>
      <c r="S550" t="s">
        <v>4867</v>
      </c>
      <c r="T550" t="s">
        <v>4868</v>
      </c>
      <c r="U550" t="s">
        <v>4869</v>
      </c>
    </row>
    <row r="551" spans="1:21" x14ac:dyDescent="0.35">
      <c r="A551" t="s">
        <v>4870</v>
      </c>
      <c r="B551" t="s">
        <v>4871</v>
      </c>
      <c r="C551" t="s">
        <v>3214</v>
      </c>
      <c r="D551" t="str">
        <f>LEFT(C551, FIND("|",C551)-1)</f>
        <v>Electronics</v>
      </c>
      <c r="E551" t="str">
        <f t="shared" si="32"/>
        <v>Reliable (50+)</v>
      </c>
      <c r="F551" s="3">
        <v>499</v>
      </c>
      <c r="G551" s="3">
        <v>1899</v>
      </c>
      <c r="H551" s="3" t="str">
        <f t="shared" si="33"/>
        <v>₹200-500</v>
      </c>
      <c r="I551" s="4">
        <v>0.74</v>
      </c>
      <c r="J551" s="4" t="str">
        <f t="shared" si="34"/>
        <v>71%+</v>
      </c>
      <c r="K551">
        <v>4.0999999999999996</v>
      </c>
      <c r="L551" s="3">
        <v>412</v>
      </c>
      <c r="M551" s="3" t="str">
        <f t="shared" si="35"/>
        <v>Low (&lt;1k)</v>
      </c>
      <c r="N551" t="s">
        <v>4872</v>
      </c>
      <c r="O551" t="s">
        <v>4873</v>
      </c>
      <c r="P551" t="s">
        <v>4874</v>
      </c>
      <c r="Q551" t="s">
        <v>4875</v>
      </c>
      <c r="R551" t="s">
        <v>4876</v>
      </c>
      <c r="S551" t="s">
        <v>4877</v>
      </c>
      <c r="T551" t="s">
        <v>4878</v>
      </c>
      <c r="U551" t="s">
        <v>4879</v>
      </c>
    </row>
    <row r="552" spans="1:21" x14ac:dyDescent="0.35">
      <c r="A552" t="s">
        <v>4880</v>
      </c>
      <c r="B552" t="s">
        <v>4881</v>
      </c>
      <c r="C552" t="s">
        <v>3214</v>
      </c>
      <c r="D552" t="str">
        <f>LEFT(C552, FIND("|",C552)-1)</f>
        <v>Electronics</v>
      </c>
      <c r="E552" t="str">
        <f t="shared" si="32"/>
        <v>Reliable (50+)</v>
      </c>
      <c r="F552" s="3">
        <v>899</v>
      </c>
      <c r="G552" s="3">
        <v>3499</v>
      </c>
      <c r="H552" s="3" t="str">
        <f t="shared" si="33"/>
        <v>₹500-1500</v>
      </c>
      <c r="I552" s="4">
        <v>0.74</v>
      </c>
      <c r="J552" s="4" t="str">
        <f t="shared" si="34"/>
        <v>71%+</v>
      </c>
      <c r="K552">
        <v>3</v>
      </c>
      <c r="L552" s="3">
        <v>681</v>
      </c>
      <c r="M552" s="3" t="str">
        <f t="shared" si="35"/>
        <v>Low (&lt;1k)</v>
      </c>
      <c r="N552" t="s">
        <v>4883</v>
      </c>
      <c r="O552" t="s">
        <v>4884</v>
      </c>
      <c r="P552" t="s">
        <v>4885</v>
      </c>
      <c r="Q552" t="s">
        <v>4886</v>
      </c>
      <c r="R552" t="s">
        <v>4887</v>
      </c>
      <c r="S552" t="s">
        <v>4888</v>
      </c>
      <c r="T552" t="s">
        <v>4889</v>
      </c>
      <c r="U552" t="s">
        <v>4890</v>
      </c>
    </row>
    <row r="553" spans="1:21" x14ac:dyDescent="0.35">
      <c r="A553" t="s">
        <v>4891</v>
      </c>
      <c r="B553" t="s">
        <v>4892</v>
      </c>
      <c r="C553" t="s">
        <v>3247</v>
      </c>
      <c r="D553" t="str">
        <f>LEFT(C553, FIND("|",C553)-1)</f>
        <v>Electronics</v>
      </c>
      <c r="E553" t="str">
        <f t="shared" si="32"/>
        <v>Reliable (50+)</v>
      </c>
      <c r="F553" s="3">
        <v>1599</v>
      </c>
      <c r="G553" s="3">
        <v>3499</v>
      </c>
      <c r="H553" s="3" t="str">
        <f t="shared" si="33"/>
        <v>₹1500+</v>
      </c>
      <c r="I553" s="4">
        <v>0.54</v>
      </c>
      <c r="J553" s="4" t="str">
        <f t="shared" si="34"/>
        <v>51-70%</v>
      </c>
      <c r="K553">
        <v>4</v>
      </c>
      <c r="L553" s="3">
        <v>36384</v>
      </c>
      <c r="M553" s="3" t="str">
        <f t="shared" si="35"/>
        <v>High (10k+)</v>
      </c>
      <c r="N553" t="s">
        <v>4893</v>
      </c>
      <c r="O553" t="s">
        <v>4894</v>
      </c>
      <c r="P553" t="s">
        <v>4895</v>
      </c>
      <c r="Q553" t="s">
        <v>4896</v>
      </c>
      <c r="R553" t="s">
        <v>4897</v>
      </c>
      <c r="S553" t="s">
        <v>4898</v>
      </c>
      <c r="T553" t="s">
        <v>4899</v>
      </c>
      <c r="U553" t="s">
        <v>4900</v>
      </c>
    </row>
    <row r="554" spans="1:21" x14ac:dyDescent="0.35">
      <c r="A554" t="s">
        <v>4901</v>
      </c>
      <c r="B554" t="s">
        <v>4902</v>
      </c>
      <c r="C554" t="s">
        <v>4903</v>
      </c>
      <c r="D554" t="str">
        <f>LEFT(C554, FIND("|",C554)-1)</f>
        <v>Electronics</v>
      </c>
      <c r="E554" t="str">
        <f t="shared" si="32"/>
        <v>Reliable (50+)</v>
      </c>
      <c r="F554" s="3">
        <v>120</v>
      </c>
      <c r="G554" s="3">
        <v>999</v>
      </c>
      <c r="H554" s="3" t="str">
        <f t="shared" si="33"/>
        <v>Under ₹200</v>
      </c>
      <c r="I554" s="4">
        <v>0.88</v>
      </c>
      <c r="J554" s="4" t="str">
        <f t="shared" si="34"/>
        <v>71%+</v>
      </c>
      <c r="K554">
        <v>3.9</v>
      </c>
      <c r="L554" s="3">
        <v>6491</v>
      </c>
      <c r="M554" s="3" t="str">
        <f t="shared" si="35"/>
        <v>Medium (1k-10k)</v>
      </c>
      <c r="N554" t="s">
        <v>4905</v>
      </c>
      <c r="O554" t="s">
        <v>4906</v>
      </c>
      <c r="P554" t="s">
        <v>4907</v>
      </c>
      <c r="Q554" t="s">
        <v>4908</v>
      </c>
      <c r="R554" t="s">
        <v>4909</v>
      </c>
      <c r="S554" t="s">
        <v>4910</v>
      </c>
      <c r="T554" t="s">
        <v>4911</v>
      </c>
      <c r="U554" t="s">
        <v>4912</v>
      </c>
    </row>
    <row r="555" spans="1:21" x14ac:dyDescent="0.35">
      <c r="A555" t="s">
        <v>4913</v>
      </c>
      <c r="B555" t="s">
        <v>4914</v>
      </c>
      <c r="C555" t="s">
        <v>3214</v>
      </c>
      <c r="D555" t="str">
        <f>LEFT(C555, FIND("|",C555)-1)</f>
        <v>Electronics</v>
      </c>
      <c r="E555" t="str">
        <f t="shared" si="32"/>
        <v>Reliable (50+)</v>
      </c>
      <c r="F555" s="3">
        <v>3999</v>
      </c>
      <c r="G555" s="3">
        <v>6999</v>
      </c>
      <c r="H555" s="3" t="str">
        <f t="shared" si="33"/>
        <v>₹1500+</v>
      </c>
      <c r="I555" s="4">
        <v>0.43</v>
      </c>
      <c r="J555" s="4" t="str">
        <f t="shared" si="34"/>
        <v>31-50%</v>
      </c>
      <c r="K555">
        <v>4.0999999999999996</v>
      </c>
      <c r="L555" s="3">
        <v>10229</v>
      </c>
      <c r="M555" s="3" t="str">
        <f t="shared" si="35"/>
        <v>High (10k+)</v>
      </c>
      <c r="N555" t="s">
        <v>4915</v>
      </c>
      <c r="O555" t="s">
        <v>4916</v>
      </c>
      <c r="P555" t="s">
        <v>4917</v>
      </c>
      <c r="Q555" t="s">
        <v>4918</v>
      </c>
      <c r="R555" t="s">
        <v>4919</v>
      </c>
      <c r="S555" t="s">
        <v>4920</v>
      </c>
      <c r="T555" t="s">
        <v>4921</v>
      </c>
      <c r="U555" t="s">
        <v>4922</v>
      </c>
    </row>
    <row r="556" spans="1:21" x14ac:dyDescent="0.35">
      <c r="A556" t="s">
        <v>4923</v>
      </c>
      <c r="B556" t="s">
        <v>4482</v>
      </c>
      <c r="C556" t="s">
        <v>3259</v>
      </c>
      <c r="D556" t="str">
        <f>LEFT(C556, FIND("|",C556)-1)</f>
        <v>Electronics</v>
      </c>
      <c r="E556" t="str">
        <f t="shared" si="32"/>
        <v>Reliable (50+)</v>
      </c>
      <c r="F556" s="3">
        <v>12999</v>
      </c>
      <c r="G556" s="3">
        <v>18999</v>
      </c>
      <c r="H556" s="3" t="str">
        <f t="shared" si="33"/>
        <v>₹1500+</v>
      </c>
      <c r="I556" s="4">
        <v>0.32</v>
      </c>
      <c r="J556" s="4" t="str">
        <f t="shared" si="34"/>
        <v>31-50%</v>
      </c>
      <c r="K556">
        <v>4.0999999999999996</v>
      </c>
      <c r="L556" s="3">
        <v>50772</v>
      </c>
      <c r="M556" s="3" t="str">
        <f t="shared" si="35"/>
        <v>High (10k+)</v>
      </c>
      <c r="N556" t="s">
        <v>4483</v>
      </c>
      <c r="O556" t="s">
        <v>3951</v>
      </c>
      <c r="P556" t="s">
        <v>3952</v>
      </c>
      <c r="Q556" t="s">
        <v>3953</v>
      </c>
      <c r="R556" t="s">
        <v>3954</v>
      </c>
      <c r="S556" t="s">
        <v>3955</v>
      </c>
      <c r="T556" t="s">
        <v>4484</v>
      </c>
      <c r="U556" t="s">
        <v>4924</v>
      </c>
    </row>
    <row r="557" spans="1:21" x14ac:dyDescent="0.35">
      <c r="A557" t="s">
        <v>4925</v>
      </c>
      <c r="B557" t="s">
        <v>4926</v>
      </c>
      <c r="C557" t="s">
        <v>4288</v>
      </c>
      <c r="D557" t="str">
        <f>LEFT(C557, FIND("|",C557)-1)</f>
        <v>Electronics</v>
      </c>
      <c r="E557" t="str">
        <f t="shared" si="32"/>
        <v>Reliable (50+)</v>
      </c>
      <c r="F557" s="3">
        <v>1599</v>
      </c>
      <c r="G557" s="3">
        <v>2599</v>
      </c>
      <c r="H557" s="3" t="str">
        <f t="shared" si="33"/>
        <v>₹1500+</v>
      </c>
      <c r="I557" s="4">
        <v>0.38</v>
      </c>
      <c r="J557" s="4" t="str">
        <f t="shared" si="34"/>
        <v>31-50%</v>
      </c>
      <c r="K557">
        <v>4.3</v>
      </c>
      <c r="L557" s="3">
        <v>1801</v>
      </c>
      <c r="M557" s="3" t="str">
        <f t="shared" si="35"/>
        <v>Medium (1k-10k)</v>
      </c>
      <c r="N557" t="s">
        <v>4927</v>
      </c>
      <c r="O557" t="s">
        <v>4928</v>
      </c>
      <c r="P557" t="s">
        <v>4929</v>
      </c>
      <c r="Q557" t="s">
        <v>4930</v>
      </c>
      <c r="R557" t="s">
        <v>4931</v>
      </c>
      <c r="S557" t="s">
        <v>4932</v>
      </c>
      <c r="T557" t="s">
        <v>4933</v>
      </c>
      <c r="U557" t="s">
        <v>4934</v>
      </c>
    </row>
    <row r="558" spans="1:21" x14ac:dyDescent="0.35">
      <c r="A558" t="s">
        <v>4935</v>
      </c>
      <c r="B558" t="s">
        <v>4936</v>
      </c>
      <c r="C558" t="s">
        <v>3441</v>
      </c>
      <c r="D558" t="str">
        <f>LEFT(C558, FIND("|",C558)-1)</f>
        <v>Electronics</v>
      </c>
      <c r="E558" t="str">
        <f t="shared" si="32"/>
        <v>Reliable (50+)</v>
      </c>
      <c r="F558" s="3">
        <v>699</v>
      </c>
      <c r="G558" s="3">
        <v>1199</v>
      </c>
      <c r="H558" s="3" t="str">
        <f t="shared" si="33"/>
        <v>₹500-1500</v>
      </c>
      <c r="I558" s="4">
        <v>0.42</v>
      </c>
      <c r="J558" s="4" t="str">
        <f t="shared" si="34"/>
        <v>31-50%</v>
      </c>
      <c r="K558">
        <v>4</v>
      </c>
      <c r="L558" s="3">
        <v>14404</v>
      </c>
      <c r="M558" s="3" t="str">
        <f t="shared" si="35"/>
        <v>High (10k+)</v>
      </c>
      <c r="N558" t="s">
        <v>4937</v>
      </c>
      <c r="O558" t="s">
        <v>3967</v>
      </c>
      <c r="P558" t="s">
        <v>3968</v>
      </c>
      <c r="Q558" t="s">
        <v>3969</v>
      </c>
      <c r="R558" t="s">
        <v>3970</v>
      </c>
      <c r="S558" t="s">
        <v>3971</v>
      </c>
      <c r="T558" t="s">
        <v>4938</v>
      </c>
      <c r="U558" t="s">
        <v>4939</v>
      </c>
    </row>
    <row r="559" spans="1:21" x14ac:dyDescent="0.35">
      <c r="A559" t="s">
        <v>4940</v>
      </c>
      <c r="B559" t="s">
        <v>4941</v>
      </c>
      <c r="C559" t="s">
        <v>4942</v>
      </c>
      <c r="D559" t="str">
        <f>LEFT(C559, FIND("|",C559)-1)</f>
        <v>Electronics</v>
      </c>
      <c r="E559" t="str">
        <f t="shared" si="32"/>
        <v>Reliable (50+)</v>
      </c>
      <c r="F559" s="3">
        <v>99</v>
      </c>
      <c r="G559" s="3">
        <v>999</v>
      </c>
      <c r="H559" s="3" t="str">
        <f t="shared" si="33"/>
        <v>Under ₹200</v>
      </c>
      <c r="I559" s="4">
        <v>0.9</v>
      </c>
      <c r="J559" s="4" t="str">
        <f t="shared" si="34"/>
        <v>71%+</v>
      </c>
      <c r="K559">
        <v>4.4000000000000004</v>
      </c>
      <c r="L559" s="3">
        <v>305</v>
      </c>
      <c r="M559" s="3" t="str">
        <f t="shared" si="35"/>
        <v>Low (&lt;1k)</v>
      </c>
      <c r="N559" t="s">
        <v>4943</v>
      </c>
      <c r="O559" t="s">
        <v>4944</v>
      </c>
      <c r="P559" t="s">
        <v>4945</v>
      </c>
      <c r="Q559" t="s">
        <v>4946</v>
      </c>
      <c r="R559" t="s">
        <v>4947</v>
      </c>
      <c r="S559" t="s">
        <v>4948</v>
      </c>
      <c r="T559" t="s">
        <v>4949</v>
      </c>
      <c r="U559" t="s">
        <v>4950</v>
      </c>
    </row>
    <row r="560" spans="1:21" x14ac:dyDescent="0.35">
      <c r="A560" t="s">
        <v>4951</v>
      </c>
      <c r="B560" t="s">
        <v>4952</v>
      </c>
      <c r="C560" t="s">
        <v>3259</v>
      </c>
      <c r="D560" t="str">
        <f>LEFT(C560, FIND("|",C560)-1)</f>
        <v>Electronics</v>
      </c>
      <c r="E560" t="str">
        <f t="shared" si="32"/>
        <v>Reliable (50+)</v>
      </c>
      <c r="F560" s="3">
        <v>7915</v>
      </c>
      <c r="G560" s="3">
        <v>9999</v>
      </c>
      <c r="H560" s="3" t="str">
        <f t="shared" si="33"/>
        <v>₹1500+</v>
      </c>
      <c r="I560" s="4">
        <v>0.21</v>
      </c>
      <c r="J560" s="4" t="str">
        <f t="shared" si="34"/>
        <v>0-30%</v>
      </c>
      <c r="K560">
        <v>4.3</v>
      </c>
      <c r="L560" s="3">
        <v>1376</v>
      </c>
      <c r="M560" s="3" t="str">
        <f t="shared" si="35"/>
        <v>Medium (1k-10k)</v>
      </c>
      <c r="N560" t="s">
        <v>4954</v>
      </c>
      <c r="O560" t="s">
        <v>4955</v>
      </c>
      <c r="P560" t="s">
        <v>4956</v>
      </c>
      <c r="Q560" t="s">
        <v>4957</v>
      </c>
      <c r="R560" t="s">
        <v>4958</v>
      </c>
      <c r="S560" t="s">
        <v>4959</v>
      </c>
      <c r="T560" t="s">
        <v>4960</v>
      </c>
      <c r="U560" t="s">
        <v>4961</v>
      </c>
    </row>
    <row r="561" spans="1:21" x14ac:dyDescent="0.35">
      <c r="A561" t="s">
        <v>4962</v>
      </c>
      <c r="B561" t="s">
        <v>4963</v>
      </c>
      <c r="C561" t="s">
        <v>3214</v>
      </c>
      <c r="D561" t="str">
        <f>LEFT(C561, FIND("|",C561)-1)</f>
        <v>Electronics</v>
      </c>
      <c r="E561" t="str">
        <f t="shared" si="32"/>
        <v>Reliable (50+)</v>
      </c>
      <c r="F561" s="3">
        <v>1499</v>
      </c>
      <c r="G561" s="3">
        <v>7999</v>
      </c>
      <c r="H561" s="3" t="str">
        <f t="shared" si="33"/>
        <v>₹500-1500</v>
      </c>
      <c r="I561" s="4">
        <v>0.81</v>
      </c>
      <c r="J561" s="4" t="str">
        <f t="shared" si="34"/>
        <v>71%+</v>
      </c>
      <c r="K561">
        <v>4.2</v>
      </c>
      <c r="L561" s="3">
        <v>22638</v>
      </c>
      <c r="M561" s="3" t="str">
        <f t="shared" si="35"/>
        <v>High (10k+)</v>
      </c>
      <c r="N561" t="s">
        <v>4964</v>
      </c>
      <c r="O561" t="s">
        <v>3464</v>
      </c>
      <c r="P561" t="s">
        <v>3465</v>
      </c>
      <c r="Q561" t="s">
        <v>3466</v>
      </c>
      <c r="R561" t="s">
        <v>3467</v>
      </c>
      <c r="S561" t="s">
        <v>3468</v>
      </c>
      <c r="T561" t="s">
        <v>4965</v>
      </c>
      <c r="U561" t="s">
        <v>4966</v>
      </c>
    </row>
    <row r="562" spans="1:21" x14ac:dyDescent="0.35">
      <c r="A562" t="s">
        <v>4967</v>
      </c>
      <c r="B562" t="s">
        <v>4968</v>
      </c>
      <c r="C562" t="s">
        <v>3318</v>
      </c>
      <c r="D562" t="str">
        <f>LEFT(C562, FIND("|",C562)-1)</f>
        <v>Electronics</v>
      </c>
      <c r="E562" t="str">
        <f t="shared" si="32"/>
        <v>Reliable (50+)</v>
      </c>
      <c r="F562" s="3">
        <v>1055</v>
      </c>
      <c r="G562" s="3">
        <v>1249</v>
      </c>
      <c r="H562" s="3" t="str">
        <f t="shared" si="33"/>
        <v>₹500-1500</v>
      </c>
      <c r="I562" s="4">
        <v>0.16</v>
      </c>
      <c r="J562" s="4" t="str">
        <f t="shared" si="34"/>
        <v>0-30%</v>
      </c>
      <c r="K562">
        <v>3.8</v>
      </c>
      <c r="L562" s="3">
        <v>2352</v>
      </c>
      <c r="M562" s="3" t="str">
        <f t="shared" si="35"/>
        <v>Medium (1k-10k)</v>
      </c>
      <c r="N562" t="s">
        <v>4970</v>
      </c>
      <c r="O562" t="s">
        <v>4971</v>
      </c>
      <c r="P562" t="s">
        <v>4972</v>
      </c>
      <c r="Q562" t="s">
        <v>4973</v>
      </c>
      <c r="R562" t="s">
        <v>4974</v>
      </c>
      <c r="S562" t="s">
        <v>4975</v>
      </c>
      <c r="T562" t="s">
        <v>4976</v>
      </c>
      <c r="U562" t="s">
        <v>4977</v>
      </c>
    </row>
    <row r="563" spans="1:21" x14ac:dyDescent="0.35">
      <c r="A563" t="s">
        <v>4978</v>
      </c>
      <c r="B563" t="s">
        <v>4979</v>
      </c>
      <c r="C563" t="s">
        <v>4083</v>
      </c>
      <c r="D563" t="str">
        <f>LEFT(C563, FIND("|",C563)-1)</f>
        <v>Electronics</v>
      </c>
      <c r="E563" t="str">
        <f t="shared" si="32"/>
        <v>Reliable (50+)</v>
      </c>
      <c r="F563" s="3">
        <v>150</v>
      </c>
      <c r="G563" s="3">
        <v>599</v>
      </c>
      <c r="H563" s="3" t="str">
        <f t="shared" si="33"/>
        <v>Under ₹200</v>
      </c>
      <c r="I563" s="4">
        <v>0.75</v>
      </c>
      <c r="J563" s="4" t="str">
        <f t="shared" si="34"/>
        <v>71%+</v>
      </c>
      <c r="K563">
        <v>4.3</v>
      </c>
      <c r="L563" s="3">
        <v>714</v>
      </c>
      <c r="M563" s="3" t="str">
        <f t="shared" si="35"/>
        <v>Low (&lt;1k)</v>
      </c>
      <c r="N563" t="s">
        <v>4981</v>
      </c>
      <c r="O563" t="s">
        <v>4982</v>
      </c>
      <c r="P563" t="s">
        <v>4983</v>
      </c>
      <c r="Q563" t="s">
        <v>4984</v>
      </c>
      <c r="R563" t="s">
        <v>4985</v>
      </c>
      <c r="S563" t="s">
        <v>4986</v>
      </c>
      <c r="T563" t="s">
        <v>4987</v>
      </c>
      <c r="U563" t="s">
        <v>4988</v>
      </c>
    </row>
    <row r="564" spans="1:21" x14ac:dyDescent="0.35">
      <c r="A564" t="s">
        <v>736</v>
      </c>
      <c r="B564" t="s">
        <v>737</v>
      </c>
      <c r="C564" t="s">
        <v>18</v>
      </c>
      <c r="D564" t="str">
        <f>LEFT(C564, FIND("|",C564)-1)</f>
        <v>Computers&amp;Accessories</v>
      </c>
      <c r="E564" t="str">
        <f t="shared" si="32"/>
        <v>Reliable (50+)</v>
      </c>
      <c r="F564" s="3">
        <v>219</v>
      </c>
      <c r="G564" s="3">
        <v>700</v>
      </c>
      <c r="H564" s="3" t="str">
        <f t="shared" si="33"/>
        <v>₹200-500</v>
      </c>
      <c r="I564" s="4">
        <v>0.69</v>
      </c>
      <c r="J564" s="4" t="str">
        <f t="shared" si="34"/>
        <v>51-70%</v>
      </c>
      <c r="K564">
        <v>4.3</v>
      </c>
      <c r="L564" s="3">
        <v>20052</v>
      </c>
      <c r="M564" s="3" t="str">
        <f t="shared" si="35"/>
        <v>High (10k+)</v>
      </c>
      <c r="N564" t="s">
        <v>738</v>
      </c>
      <c r="O564" t="s">
        <v>739</v>
      </c>
      <c r="P564" t="s">
        <v>740</v>
      </c>
      <c r="Q564" t="s">
        <v>741</v>
      </c>
      <c r="R564" t="s">
        <v>742</v>
      </c>
      <c r="S564" t="s">
        <v>743</v>
      </c>
      <c r="T564" t="s">
        <v>4989</v>
      </c>
      <c r="U564" t="s">
        <v>4990</v>
      </c>
    </row>
    <row r="565" spans="1:21" x14ac:dyDescent="0.35">
      <c r="A565" t="s">
        <v>4991</v>
      </c>
      <c r="B565" t="s">
        <v>4992</v>
      </c>
      <c r="C565" t="s">
        <v>4288</v>
      </c>
      <c r="D565" t="str">
        <f>LEFT(C565, FIND("|",C565)-1)</f>
        <v>Electronics</v>
      </c>
      <c r="E565" t="str">
        <f t="shared" si="32"/>
        <v>Reliable (50+)</v>
      </c>
      <c r="F565" s="3">
        <v>474</v>
      </c>
      <c r="G565" s="3">
        <v>1799</v>
      </c>
      <c r="H565" s="3" t="str">
        <f t="shared" si="33"/>
        <v>₹200-500</v>
      </c>
      <c r="I565" s="4">
        <v>0.74</v>
      </c>
      <c r="J565" s="4" t="str">
        <f t="shared" si="34"/>
        <v>71%+</v>
      </c>
      <c r="K565">
        <v>4.3</v>
      </c>
      <c r="L565" s="3">
        <v>1454</v>
      </c>
      <c r="M565" s="3" t="str">
        <f t="shared" si="35"/>
        <v>Medium (1k-10k)</v>
      </c>
      <c r="N565" t="s">
        <v>4994</v>
      </c>
      <c r="O565" t="s">
        <v>4995</v>
      </c>
      <c r="P565" t="s">
        <v>4996</v>
      </c>
      <c r="Q565" t="s">
        <v>4997</v>
      </c>
      <c r="R565" t="s">
        <v>4998</v>
      </c>
      <c r="S565" t="s">
        <v>13915</v>
      </c>
      <c r="T565" t="s">
        <v>5000</v>
      </c>
      <c r="U565" t="s">
        <v>5001</v>
      </c>
    </row>
    <row r="566" spans="1:21" x14ac:dyDescent="0.35">
      <c r="A566" t="s">
        <v>773</v>
      </c>
      <c r="B566" t="s">
        <v>774</v>
      </c>
      <c r="C566" t="s">
        <v>18</v>
      </c>
      <c r="D566" t="str">
        <f>LEFT(C566, FIND("|",C566)-1)</f>
        <v>Computers&amp;Accessories</v>
      </c>
      <c r="E566" t="str">
        <f t="shared" si="32"/>
        <v>Reliable (50+)</v>
      </c>
      <c r="F566" s="3">
        <v>115</v>
      </c>
      <c r="G566" s="3">
        <v>499</v>
      </c>
      <c r="H566" s="3" t="str">
        <f t="shared" si="33"/>
        <v>Under ₹200</v>
      </c>
      <c r="I566" s="4">
        <v>0.77</v>
      </c>
      <c r="J566" s="4" t="str">
        <f t="shared" si="34"/>
        <v>71%+</v>
      </c>
      <c r="K566">
        <v>4</v>
      </c>
      <c r="L566" s="3">
        <v>7732</v>
      </c>
      <c r="M566" s="3" t="str">
        <f t="shared" si="35"/>
        <v>Medium (1k-10k)</v>
      </c>
      <c r="N566" t="s">
        <v>776</v>
      </c>
      <c r="O566" t="s">
        <v>777</v>
      </c>
      <c r="P566" t="s">
        <v>778</v>
      </c>
      <c r="Q566" t="s">
        <v>779</v>
      </c>
      <c r="R566" t="s">
        <v>780</v>
      </c>
      <c r="S566" t="s">
        <v>781</v>
      </c>
      <c r="T566" t="s">
        <v>5002</v>
      </c>
      <c r="U566" t="s">
        <v>5003</v>
      </c>
    </row>
    <row r="567" spans="1:21" x14ac:dyDescent="0.35">
      <c r="A567" t="s">
        <v>5004</v>
      </c>
      <c r="B567" t="s">
        <v>5005</v>
      </c>
      <c r="C567" t="s">
        <v>3441</v>
      </c>
      <c r="D567" t="str">
        <f>LEFT(C567, FIND("|",C567)-1)</f>
        <v>Electronics</v>
      </c>
      <c r="E567" t="str">
        <f t="shared" si="32"/>
        <v>Reliable (50+)</v>
      </c>
      <c r="F567" s="3">
        <v>239</v>
      </c>
      <c r="G567" s="3">
        <v>599</v>
      </c>
      <c r="H567" s="3" t="str">
        <f t="shared" si="33"/>
        <v>₹200-500</v>
      </c>
      <c r="I567" s="4">
        <v>0.6</v>
      </c>
      <c r="J567" s="4" t="str">
        <f t="shared" si="34"/>
        <v>51-70%</v>
      </c>
      <c r="K567">
        <v>3.9</v>
      </c>
      <c r="L567" s="3">
        <v>2147</v>
      </c>
      <c r="M567" s="3" t="str">
        <f t="shared" si="35"/>
        <v>Medium (1k-10k)</v>
      </c>
      <c r="N567" t="s">
        <v>5006</v>
      </c>
      <c r="O567" t="s">
        <v>4594</v>
      </c>
      <c r="P567" t="s">
        <v>4595</v>
      </c>
      <c r="Q567" t="s">
        <v>4596</v>
      </c>
      <c r="R567" t="s">
        <v>4597</v>
      </c>
      <c r="S567" t="s">
        <v>4598</v>
      </c>
      <c r="T567" t="s">
        <v>5007</v>
      </c>
      <c r="U567" t="s">
        <v>5008</v>
      </c>
    </row>
    <row r="568" spans="1:21" x14ac:dyDescent="0.35">
      <c r="A568" t="s">
        <v>5009</v>
      </c>
      <c r="B568" t="s">
        <v>5010</v>
      </c>
      <c r="C568" t="s">
        <v>3259</v>
      </c>
      <c r="D568" t="str">
        <f>LEFT(C568, FIND("|",C568)-1)</f>
        <v>Electronics</v>
      </c>
      <c r="E568" t="str">
        <f t="shared" si="32"/>
        <v>Reliable (50+)</v>
      </c>
      <c r="F568" s="3">
        <v>7499</v>
      </c>
      <c r="G568" s="3">
        <v>9499</v>
      </c>
      <c r="H568" s="3" t="str">
        <f t="shared" si="33"/>
        <v>₹1500+</v>
      </c>
      <c r="I568" s="4">
        <v>0.21</v>
      </c>
      <c r="J568" s="4" t="str">
        <f t="shared" si="34"/>
        <v>0-30%</v>
      </c>
      <c r="K568">
        <v>4.0999999999999996</v>
      </c>
      <c r="L568" s="3">
        <v>313832</v>
      </c>
      <c r="M568" s="3" t="str">
        <f t="shared" si="35"/>
        <v>High (10k+)</v>
      </c>
      <c r="N568" t="s">
        <v>5011</v>
      </c>
      <c r="O568" t="s">
        <v>3539</v>
      </c>
      <c r="P568" t="s">
        <v>3540</v>
      </c>
      <c r="Q568" t="s">
        <v>3541</v>
      </c>
      <c r="R568" t="s">
        <v>3542</v>
      </c>
      <c r="S568" t="s">
        <v>3543</v>
      </c>
      <c r="T568" t="s">
        <v>3549</v>
      </c>
      <c r="U568" t="s">
        <v>5012</v>
      </c>
    </row>
    <row r="569" spans="1:21" x14ac:dyDescent="0.35">
      <c r="A569" t="s">
        <v>5013</v>
      </c>
      <c r="B569" t="s">
        <v>5014</v>
      </c>
      <c r="C569" t="s">
        <v>3214</v>
      </c>
      <c r="D569" t="str">
        <f>LEFT(C569, FIND("|",C569)-1)</f>
        <v>Electronics</v>
      </c>
      <c r="E569" t="str">
        <f t="shared" si="32"/>
        <v>Reliable (50+)</v>
      </c>
      <c r="F569" s="3">
        <v>265</v>
      </c>
      <c r="G569" s="3">
        <v>999</v>
      </c>
      <c r="H569" s="3" t="str">
        <f t="shared" si="33"/>
        <v>₹200-500</v>
      </c>
      <c r="I569" s="4">
        <v>0.73</v>
      </c>
      <c r="J569" s="4" t="str">
        <f t="shared" si="34"/>
        <v>71%+</v>
      </c>
      <c r="K569">
        <v>3.7</v>
      </c>
      <c r="L569" s="3">
        <v>465</v>
      </c>
      <c r="M569" s="3" t="str">
        <f t="shared" si="35"/>
        <v>Low (&lt;1k)</v>
      </c>
      <c r="N569" t="s">
        <v>5016</v>
      </c>
      <c r="O569" t="s">
        <v>5017</v>
      </c>
      <c r="P569" t="s">
        <v>5018</v>
      </c>
      <c r="Q569" t="s">
        <v>5019</v>
      </c>
      <c r="R569" t="s">
        <v>5020</v>
      </c>
      <c r="S569" t="s">
        <v>5021</v>
      </c>
      <c r="T569" t="s">
        <v>5022</v>
      </c>
      <c r="U569" t="s">
        <v>5023</v>
      </c>
    </row>
    <row r="570" spans="1:21" x14ac:dyDescent="0.35">
      <c r="A570" t="s">
        <v>5024</v>
      </c>
      <c r="B570" t="s">
        <v>5025</v>
      </c>
      <c r="C570" t="s">
        <v>3259</v>
      </c>
      <c r="D570" t="str">
        <f>LEFT(C570, FIND("|",C570)-1)</f>
        <v>Electronics</v>
      </c>
      <c r="E570" t="str">
        <f t="shared" si="32"/>
        <v>Reliable (50+)</v>
      </c>
      <c r="F570" s="3">
        <v>37990</v>
      </c>
      <c r="G570" s="3">
        <v>74999</v>
      </c>
      <c r="H570" s="3" t="str">
        <f t="shared" si="33"/>
        <v>₹1500+</v>
      </c>
      <c r="I570" s="4">
        <v>0.49</v>
      </c>
      <c r="J570" s="4" t="str">
        <f t="shared" si="34"/>
        <v>31-50%</v>
      </c>
      <c r="K570">
        <v>4.2</v>
      </c>
      <c r="L570" s="3">
        <v>27790</v>
      </c>
      <c r="M570" s="3" t="str">
        <f t="shared" si="35"/>
        <v>High (10k+)</v>
      </c>
      <c r="N570" t="s">
        <v>5028</v>
      </c>
      <c r="O570" t="s">
        <v>5029</v>
      </c>
      <c r="P570" t="s">
        <v>5030</v>
      </c>
      <c r="Q570" t="s">
        <v>5031</v>
      </c>
      <c r="R570" t="s">
        <v>5032</v>
      </c>
      <c r="S570" t="s">
        <v>5033</v>
      </c>
      <c r="T570" t="s">
        <v>5034</v>
      </c>
      <c r="U570" t="s">
        <v>5035</v>
      </c>
    </row>
    <row r="571" spans="1:21" x14ac:dyDescent="0.35">
      <c r="A571" t="s">
        <v>794</v>
      </c>
      <c r="B571" t="s">
        <v>795</v>
      </c>
      <c r="C571" t="s">
        <v>18</v>
      </c>
      <c r="D571" t="str">
        <f>LEFT(C571, FIND("|",C571)-1)</f>
        <v>Computers&amp;Accessories</v>
      </c>
      <c r="E571" t="str">
        <f t="shared" si="32"/>
        <v>Reliable (50+)</v>
      </c>
      <c r="F571" s="3">
        <v>199</v>
      </c>
      <c r="G571" s="3">
        <v>499</v>
      </c>
      <c r="H571" s="3" t="str">
        <f t="shared" si="33"/>
        <v>Under ₹200</v>
      </c>
      <c r="I571" s="4">
        <v>0.6</v>
      </c>
      <c r="J571" s="4" t="str">
        <f t="shared" si="34"/>
        <v>51-70%</v>
      </c>
      <c r="K571">
        <v>4.0999999999999996</v>
      </c>
      <c r="L571" s="3">
        <v>602</v>
      </c>
      <c r="M571" s="3" t="str">
        <f t="shared" si="35"/>
        <v>Low (&lt;1k)</v>
      </c>
      <c r="N571" t="s">
        <v>796</v>
      </c>
      <c r="O571" t="s">
        <v>797</v>
      </c>
      <c r="P571" t="s">
        <v>798</v>
      </c>
      <c r="Q571" t="s">
        <v>799</v>
      </c>
      <c r="R571" t="s">
        <v>800</v>
      </c>
      <c r="S571" t="s">
        <v>801</v>
      </c>
      <c r="T571" t="s">
        <v>5036</v>
      </c>
      <c r="U571" t="s">
        <v>5037</v>
      </c>
    </row>
    <row r="572" spans="1:21" x14ac:dyDescent="0.35">
      <c r="A572" t="s">
        <v>804</v>
      </c>
      <c r="B572" t="s">
        <v>805</v>
      </c>
      <c r="C572" t="s">
        <v>18</v>
      </c>
      <c r="D572" t="str">
        <f>LEFT(C572, FIND("|",C572)-1)</f>
        <v>Computers&amp;Accessories</v>
      </c>
      <c r="E572" t="str">
        <f t="shared" si="32"/>
        <v>Reliable (50+)</v>
      </c>
      <c r="F572" s="3">
        <v>179</v>
      </c>
      <c r="G572" s="3">
        <v>399</v>
      </c>
      <c r="H572" s="3" t="str">
        <f t="shared" si="33"/>
        <v>Under ₹200</v>
      </c>
      <c r="I572" s="4">
        <v>0.55000000000000004</v>
      </c>
      <c r="J572" s="4" t="str">
        <f t="shared" si="34"/>
        <v>51-70%</v>
      </c>
      <c r="K572">
        <v>4</v>
      </c>
      <c r="L572" s="3">
        <v>1423</v>
      </c>
      <c r="M572" s="3" t="str">
        <f t="shared" si="35"/>
        <v>Medium (1k-10k)</v>
      </c>
      <c r="N572" t="s">
        <v>806</v>
      </c>
      <c r="O572" t="s">
        <v>807</v>
      </c>
      <c r="P572" t="s">
        <v>808</v>
      </c>
      <c r="Q572" t="s">
        <v>809</v>
      </c>
      <c r="R572" t="s">
        <v>810</v>
      </c>
      <c r="S572" t="s">
        <v>13903</v>
      </c>
      <c r="T572" t="s">
        <v>5038</v>
      </c>
      <c r="U572" t="s">
        <v>5039</v>
      </c>
    </row>
    <row r="573" spans="1:21" x14ac:dyDescent="0.35">
      <c r="A573" t="s">
        <v>5040</v>
      </c>
      <c r="B573" t="s">
        <v>5041</v>
      </c>
      <c r="C573" t="s">
        <v>3727</v>
      </c>
      <c r="D573" t="str">
        <f>LEFT(C573, FIND("|",C573)-1)</f>
        <v>Electronics</v>
      </c>
      <c r="E573" t="str">
        <f t="shared" si="32"/>
        <v>Reliable (50+)</v>
      </c>
      <c r="F573" s="3">
        <v>1799</v>
      </c>
      <c r="G573" s="3">
        <v>3999</v>
      </c>
      <c r="H573" s="3" t="str">
        <f t="shared" si="33"/>
        <v>₹1500+</v>
      </c>
      <c r="I573" s="4">
        <v>0.55000000000000004</v>
      </c>
      <c r="J573" s="4" t="str">
        <f t="shared" si="34"/>
        <v>51-70%</v>
      </c>
      <c r="K573">
        <v>4.5999999999999996</v>
      </c>
      <c r="L573" s="3">
        <v>245</v>
      </c>
      <c r="M573" s="3" t="str">
        <f t="shared" si="35"/>
        <v>Low (&lt;1k)</v>
      </c>
      <c r="N573" t="s">
        <v>5042</v>
      </c>
      <c r="O573" t="s">
        <v>5043</v>
      </c>
      <c r="P573" t="s">
        <v>5044</v>
      </c>
      <c r="Q573" t="s">
        <v>5045</v>
      </c>
      <c r="R573" t="s">
        <v>5046</v>
      </c>
      <c r="S573" t="s">
        <v>5047</v>
      </c>
      <c r="T573" t="s">
        <v>5048</v>
      </c>
      <c r="U573" t="s">
        <v>5049</v>
      </c>
    </row>
    <row r="574" spans="1:21" x14ac:dyDescent="0.35">
      <c r="A574" t="s">
        <v>5050</v>
      </c>
      <c r="B574" t="s">
        <v>5051</v>
      </c>
      <c r="C574" t="s">
        <v>3259</v>
      </c>
      <c r="D574" t="str">
        <f>LEFT(C574, FIND("|",C574)-1)</f>
        <v>Electronics</v>
      </c>
      <c r="E574" t="str">
        <f t="shared" si="32"/>
        <v>Reliable (50+)</v>
      </c>
      <c r="F574" s="3">
        <v>8499</v>
      </c>
      <c r="G574" s="3">
        <v>11999</v>
      </c>
      <c r="H574" s="3" t="str">
        <f t="shared" si="33"/>
        <v>₹1500+</v>
      </c>
      <c r="I574" s="4">
        <v>0.28999999999999998</v>
      </c>
      <c r="J574" s="4" t="str">
        <f t="shared" si="34"/>
        <v>0-30%</v>
      </c>
      <c r="K574">
        <v>3.9</v>
      </c>
      <c r="L574" s="3">
        <v>276</v>
      </c>
      <c r="M574" s="3" t="str">
        <f t="shared" si="35"/>
        <v>Low (&lt;1k)</v>
      </c>
      <c r="N574" t="s">
        <v>5052</v>
      </c>
      <c r="O574" t="s">
        <v>5053</v>
      </c>
      <c r="P574" t="s">
        <v>5054</v>
      </c>
      <c r="Q574" t="s">
        <v>5055</v>
      </c>
      <c r="R574" t="s">
        <v>5056</v>
      </c>
      <c r="S574" t="s">
        <v>5057</v>
      </c>
      <c r="T574" t="s">
        <v>5058</v>
      </c>
      <c r="U574" t="s">
        <v>5059</v>
      </c>
    </row>
    <row r="575" spans="1:21" x14ac:dyDescent="0.35">
      <c r="A575" t="s">
        <v>5060</v>
      </c>
      <c r="B575" t="s">
        <v>5061</v>
      </c>
      <c r="C575" t="s">
        <v>3214</v>
      </c>
      <c r="D575" t="str">
        <f>LEFT(C575, FIND("|",C575)-1)</f>
        <v>Electronics</v>
      </c>
      <c r="E575" t="str">
        <f t="shared" si="32"/>
        <v>Reliable (50+)</v>
      </c>
      <c r="F575" s="3">
        <v>1999</v>
      </c>
      <c r="G575" s="3">
        <v>3999</v>
      </c>
      <c r="H575" s="3" t="str">
        <f t="shared" si="33"/>
        <v>₹1500+</v>
      </c>
      <c r="I575" s="4">
        <v>0.5</v>
      </c>
      <c r="J575" s="4" t="str">
        <f t="shared" si="34"/>
        <v>31-50%</v>
      </c>
      <c r="K575">
        <v>4</v>
      </c>
      <c r="L575" s="3">
        <v>30254</v>
      </c>
      <c r="M575" s="3" t="str">
        <f t="shared" si="35"/>
        <v>High (10k+)</v>
      </c>
      <c r="N575" t="s">
        <v>5062</v>
      </c>
      <c r="O575" t="s">
        <v>5063</v>
      </c>
      <c r="P575" t="s">
        <v>5064</v>
      </c>
      <c r="Q575" t="s">
        <v>5065</v>
      </c>
      <c r="R575" t="s">
        <v>5066</v>
      </c>
      <c r="S575" t="s">
        <v>5067</v>
      </c>
      <c r="T575" t="s">
        <v>5068</v>
      </c>
      <c r="U575" t="s">
        <v>5069</v>
      </c>
    </row>
    <row r="576" spans="1:21" x14ac:dyDescent="0.35">
      <c r="A576" t="s">
        <v>5070</v>
      </c>
      <c r="B576" t="s">
        <v>3568</v>
      </c>
      <c r="C576" t="s">
        <v>3214</v>
      </c>
      <c r="D576" t="str">
        <f>LEFT(C576, FIND("|",C576)-1)</f>
        <v>Electronics</v>
      </c>
      <c r="E576" t="str">
        <f t="shared" si="32"/>
        <v>Reliable (50+)</v>
      </c>
      <c r="F576" s="3">
        <v>3999</v>
      </c>
      <c r="G576" s="3">
        <v>17999</v>
      </c>
      <c r="H576" s="3" t="str">
        <f t="shared" si="33"/>
        <v>₹1500+</v>
      </c>
      <c r="I576" s="4">
        <v>0.78</v>
      </c>
      <c r="J576" s="4" t="str">
        <f t="shared" si="34"/>
        <v>71%+</v>
      </c>
      <c r="K576">
        <v>4.3</v>
      </c>
      <c r="L576" s="3">
        <v>17161</v>
      </c>
      <c r="M576" s="3" t="str">
        <f t="shared" si="35"/>
        <v>High (10k+)</v>
      </c>
      <c r="N576" t="s">
        <v>5071</v>
      </c>
      <c r="O576" t="s">
        <v>3570</v>
      </c>
      <c r="P576" t="s">
        <v>3571</v>
      </c>
      <c r="Q576" t="s">
        <v>3572</v>
      </c>
      <c r="R576" t="s">
        <v>3573</v>
      </c>
      <c r="S576" t="s">
        <v>3574</v>
      </c>
      <c r="T576" t="s">
        <v>5072</v>
      </c>
      <c r="U576" t="s">
        <v>5073</v>
      </c>
    </row>
    <row r="577" spans="1:21" x14ac:dyDescent="0.35">
      <c r="A577" t="s">
        <v>5074</v>
      </c>
      <c r="B577" t="s">
        <v>5075</v>
      </c>
      <c r="C577" t="s">
        <v>3441</v>
      </c>
      <c r="D577" t="str">
        <f>LEFT(C577, FIND("|",C577)-1)</f>
        <v>Electronics</v>
      </c>
      <c r="E577" t="str">
        <f t="shared" si="32"/>
        <v>Reliable (50+)</v>
      </c>
      <c r="F577" s="3">
        <v>219</v>
      </c>
      <c r="G577" s="3">
        <v>499</v>
      </c>
      <c r="H577" s="3" t="str">
        <f t="shared" si="33"/>
        <v>₹200-500</v>
      </c>
      <c r="I577" s="4">
        <v>0.56000000000000005</v>
      </c>
      <c r="J577" s="4" t="str">
        <f t="shared" si="34"/>
        <v>51-70%</v>
      </c>
      <c r="K577">
        <v>4.4000000000000004</v>
      </c>
      <c r="L577" s="3">
        <v>14</v>
      </c>
      <c r="M577" s="3" t="str">
        <f t="shared" si="35"/>
        <v>Low (&lt;1k)</v>
      </c>
      <c r="N577" t="s">
        <v>5076</v>
      </c>
      <c r="O577" t="s">
        <v>5077</v>
      </c>
      <c r="P577" t="s">
        <v>5078</v>
      </c>
      <c r="Q577" t="s">
        <v>5079</v>
      </c>
      <c r="R577" t="s">
        <v>5080</v>
      </c>
      <c r="S577" t="s">
        <v>5081</v>
      </c>
      <c r="T577" t="s">
        <v>5082</v>
      </c>
      <c r="U577" t="s">
        <v>5083</v>
      </c>
    </row>
    <row r="578" spans="1:21" x14ac:dyDescent="0.35">
      <c r="A578" t="s">
        <v>5084</v>
      </c>
      <c r="B578" t="s">
        <v>5085</v>
      </c>
      <c r="C578" t="s">
        <v>3727</v>
      </c>
      <c r="D578" t="str">
        <f>LEFT(C578, FIND("|",C578)-1)</f>
        <v>Electronics</v>
      </c>
      <c r="E578" t="str">
        <f t="shared" si="32"/>
        <v>Reliable (50+)</v>
      </c>
      <c r="F578" s="3">
        <v>599</v>
      </c>
      <c r="G578" s="3">
        <v>1399</v>
      </c>
      <c r="H578" s="3" t="str">
        <f t="shared" si="33"/>
        <v>₹500-1500</v>
      </c>
      <c r="I578" s="4">
        <v>0.56999999999999995</v>
      </c>
      <c r="J578" s="4" t="str">
        <f t="shared" si="34"/>
        <v>51-70%</v>
      </c>
      <c r="K578">
        <v>4.0999999999999996</v>
      </c>
      <c r="L578" s="3">
        <v>14560</v>
      </c>
      <c r="M578" s="3" t="str">
        <f t="shared" si="35"/>
        <v>High (10k+)</v>
      </c>
      <c r="N578" t="s">
        <v>5086</v>
      </c>
      <c r="O578" t="s">
        <v>5087</v>
      </c>
      <c r="P578" t="s">
        <v>5088</v>
      </c>
      <c r="Q578" t="s">
        <v>5089</v>
      </c>
      <c r="R578" t="s">
        <v>5090</v>
      </c>
      <c r="S578" t="s">
        <v>5091</v>
      </c>
      <c r="T578" t="s">
        <v>5092</v>
      </c>
      <c r="U578" t="s">
        <v>5093</v>
      </c>
    </row>
    <row r="579" spans="1:21" x14ac:dyDescent="0.35">
      <c r="A579" t="s">
        <v>5094</v>
      </c>
      <c r="B579" t="s">
        <v>5095</v>
      </c>
      <c r="C579" t="s">
        <v>3247</v>
      </c>
      <c r="D579" t="str">
        <f>LEFT(C579, FIND("|",C579)-1)</f>
        <v>Electronics</v>
      </c>
      <c r="E579" t="str">
        <f t="shared" ref="E579:E642" si="36">IF(COUNTIF($D$2:$D$1466,$D579)&lt;10,"Small Sample (&lt;10)",IF(COUNTIF($D$2:$D$1466,$D579)&lt;50,"Caution (10-50)","Reliable (50+)"))</f>
        <v>Reliable (50+)</v>
      </c>
      <c r="F579" s="3">
        <v>2499</v>
      </c>
      <c r="G579" s="3">
        <v>2999</v>
      </c>
      <c r="H579" s="3" t="str">
        <f t="shared" ref="H579:H642" si="37">IF(F579&lt;=200,"Under ₹200",IF(F579&lt;=500,"₹200-500",IF(F579&lt;=1500,"₹500-1500","₹1500+")))</f>
        <v>₹1500+</v>
      </c>
      <c r="I579" s="4">
        <v>0.17</v>
      </c>
      <c r="J579" s="4" t="str">
        <f t="shared" ref="J579:J642" si="38">IF(I579&lt;=0.3,"0-30%",IF(I579&lt;=0.5,"31-50%",IF(I579&lt;=0.7,"51-70%","71%+")))</f>
        <v>0-30%</v>
      </c>
      <c r="K579">
        <v>4.0999999999999996</v>
      </c>
      <c r="L579" s="3">
        <v>3156</v>
      </c>
      <c r="M579" s="3" t="str">
        <f t="shared" ref="M579:M642" si="39">IF(L579&lt;1000,"Low (&lt;1k)",IF(L579&lt;=10000,"Medium (1k-10k)","High (10k+)"))</f>
        <v>Medium (1k-10k)</v>
      </c>
      <c r="N579" t="s">
        <v>5096</v>
      </c>
      <c r="O579" t="s">
        <v>5097</v>
      </c>
      <c r="P579" t="s">
        <v>5098</v>
      </c>
      <c r="Q579" t="s">
        <v>5099</v>
      </c>
      <c r="R579" t="s">
        <v>5100</v>
      </c>
      <c r="S579" t="s">
        <v>5101</v>
      </c>
      <c r="T579" t="s">
        <v>5102</v>
      </c>
      <c r="U579" t="s">
        <v>5103</v>
      </c>
    </row>
    <row r="580" spans="1:21" x14ac:dyDescent="0.35">
      <c r="A580" t="s">
        <v>5104</v>
      </c>
      <c r="B580" t="s">
        <v>5105</v>
      </c>
      <c r="C580" t="s">
        <v>5106</v>
      </c>
      <c r="D580" t="str">
        <f>LEFT(C580, FIND("|",C580)-1)</f>
        <v>Electronics</v>
      </c>
      <c r="E580" t="str">
        <f t="shared" si="36"/>
        <v>Reliable (50+)</v>
      </c>
      <c r="F580" s="3">
        <v>89</v>
      </c>
      <c r="G580" s="3">
        <v>499</v>
      </c>
      <c r="H580" s="3" t="str">
        <f t="shared" si="37"/>
        <v>Under ₹200</v>
      </c>
      <c r="I580" s="4">
        <v>0.82</v>
      </c>
      <c r="J580" s="4" t="str">
        <f t="shared" si="38"/>
        <v>71%+</v>
      </c>
      <c r="K580">
        <v>4.0999999999999996</v>
      </c>
      <c r="L580" s="3">
        <v>9340</v>
      </c>
      <c r="M580" s="3" t="str">
        <f t="shared" si="39"/>
        <v>Medium (1k-10k)</v>
      </c>
      <c r="N580" t="s">
        <v>5107</v>
      </c>
      <c r="O580" t="s">
        <v>5108</v>
      </c>
      <c r="P580" t="s">
        <v>5109</v>
      </c>
      <c r="Q580" t="s">
        <v>5110</v>
      </c>
      <c r="R580" t="s">
        <v>5111</v>
      </c>
      <c r="S580" t="s">
        <v>5112</v>
      </c>
      <c r="T580" t="s">
        <v>5113</v>
      </c>
      <c r="U580" t="s">
        <v>5114</v>
      </c>
    </row>
    <row r="581" spans="1:21" x14ac:dyDescent="0.35">
      <c r="A581" t="s">
        <v>5115</v>
      </c>
      <c r="B581" t="s">
        <v>5116</v>
      </c>
      <c r="C581" t="s">
        <v>3214</v>
      </c>
      <c r="D581" t="str">
        <f>LEFT(C581, FIND("|",C581)-1)</f>
        <v>Electronics</v>
      </c>
      <c r="E581" t="str">
        <f t="shared" si="36"/>
        <v>Reliable (50+)</v>
      </c>
      <c r="F581" s="3">
        <v>2999</v>
      </c>
      <c r="G581" s="3">
        <v>11999</v>
      </c>
      <c r="H581" s="3" t="str">
        <f t="shared" si="37"/>
        <v>₹1500+</v>
      </c>
      <c r="I581" s="4">
        <v>0.75</v>
      </c>
      <c r="J581" s="4" t="str">
        <f t="shared" si="38"/>
        <v>71%+</v>
      </c>
      <c r="K581">
        <v>4.4000000000000004</v>
      </c>
      <c r="L581" s="3">
        <v>768</v>
      </c>
      <c r="M581" s="3" t="str">
        <f t="shared" si="39"/>
        <v>Low (&lt;1k)</v>
      </c>
      <c r="N581" t="s">
        <v>5117</v>
      </c>
      <c r="O581" t="s">
        <v>5118</v>
      </c>
      <c r="P581" t="s">
        <v>5119</v>
      </c>
      <c r="Q581" t="s">
        <v>5120</v>
      </c>
      <c r="R581" t="s">
        <v>5121</v>
      </c>
      <c r="S581" t="s">
        <v>13916</v>
      </c>
      <c r="T581" t="s">
        <v>5123</v>
      </c>
      <c r="U581" t="s">
        <v>5124</v>
      </c>
    </row>
    <row r="582" spans="1:21" x14ac:dyDescent="0.35">
      <c r="A582" t="s">
        <v>5125</v>
      </c>
      <c r="B582" t="s">
        <v>5126</v>
      </c>
      <c r="C582" t="s">
        <v>3791</v>
      </c>
      <c r="D582" t="str">
        <f>LEFT(C582, FIND("|",C582)-1)</f>
        <v>Electronics</v>
      </c>
      <c r="E582" t="str">
        <f t="shared" si="36"/>
        <v>Reliable (50+)</v>
      </c>
      <c r="F582" s="3">
        <v>314</v>
      </c>
      <c r="G582" s="3">
        <v>1499</v>
      </c>
      <c r="H582" s="3" t="str">
        <f t="shared" si="37"/>
        <v>₹200-500</v>
      </c>
      <c r="I582" s="4">
        <v>0.79</v>
      </c>
      <c r="J582" s="4" t="str">
        <f t="shared" si="38"/>
        <v>71%+</v>
      </c>
      <c r="K582">
        <v>4.5</v>
      </c>
      <c r="L582" s="3">
        <v>28978</v>
      </c>
      <c r="M582" s="3" t="str">
        <f t="shared" si="39"/>
        <v>High (10k+)</v>
      </c>
      <c r="N582" t="s">
        <v>5128</v>
      </c>
      <c r="O582" t="s">
        <v>4300</v>
      </c>
      <c r="P582" t="s">
        <v>4301</v>
      </c>
      <c r="Q582" t="s">
        <v>4302</v>
      </c>
      <c r="R582" t="s">
        <v>4303</v>
      </c>
      <c r="S582" t="s">
        <v>4304</v>
      </c>
      <c r="T582" t="s">
        <v>5129</v>
      </c>
      <c r="U582" t="s">
        <v>5130</v>
      </c>
    </row>
    <row r="583" spans="1:21" x14ac:dyDescent="0.35">
      <c r="A583" t="s">
        <v>5131</v>
      </c>
      <c r="B583" t="s">
        <v>5132</v>
      </c>
      <c r="C583" t="s">
        <v>3259</v>
      </c>
      <c r="D583" t="str">
        <f>LEFT(C583, FIND("|",C583)-1)</f>
        <v>Electronics</v>
      </c>
      <c r="E583" t="str">
        <f t="shared" si="36"/>
        <v>Reliable (50+)</v>
      </c>
      <c r="F583" s="3">
        <v>13999</v>
      </c>
      <c r="G583" s="3">
        <v>19499</v>
      </c>
      <c r="H583" s="3" t="str">
        <f t="shared" si="37"/>
        <v>₹1500+</v>
      </c>
      <c r="I583" s="4">
        <v>0.28000000000000003</v>
      </c>
      <c r="J583" s="4" t="str">
        <f t="shared" si="38"/>
        <v>0-30%</v>
      </c>
      <c r="K583">
        <v>4.0999999999999996</v>
      </c>
      <c r="L583" s="3">
        <v>18998</v>
      </c>
      <c r="M583" s="3" t="str">
        <f t="shared" si="39"/>
        <v>High (10k+)</v>
      </c>
      <c r="N583" t="s">
        <v>3759</v>
      </c>
      <c r="O583" t="s">
        <v>3492</v>
      </c>
      <c r="P583" t="s">
        <v>3493</v>
      </c>
      <c r="Q583" t="s">
        <v>3494</v>
      </c>
      <c r="R583" t="s">
        <v>3495</v>
      </c>
      <c r="S583" t="s">
        <v>3496</v>
      </c>
      <c r="T583" t="s">
        <v>5133</v>
      </c>
      <c r="U583" t="s">
        <v>5134</v>
      </c>
    </row>
    <row r="584" spans="1:21" x14ac:dyDescent="0.35">
      <c r="A584" t="s">
        <v>5135</v>
      </c>
      <c r="B584" t="s">
        <v>5136</v>
      </c>
      <c r="C584" t="s">
        <v>3561</v>
      </c>
      <c r="D584" t="str">
        <f>LEFT(C584, FIND("|",C584)-1)</f>
        <v>Electronics</v>
      </c>
      <c r="E584" t="str">
        <f t="shared" si="36"/>
        <v>Reliable (50+)</v>
      </c>
      <c r="F584" s="3">
        <v>139</v>
      </c>
      <c r="G584" s="3">
        <v>499</v>
      </c>
      <c r="H584" s="3" t="str">
        <f t="shared" si="37"/>
        <v>Under ₹200</v>
      </c>
      <c r="I584" s="4">
        <v>0.72</v>
      </c>
      <c r="J584" s="4" t="str">
        <f t="shared" si="38"/>
        <v>71%+</v>
      </c>
      <c r="K584">
        <v>4.2</v>
      </c>
      <c r="L584" s="3">
        <v>4971</v>
      </c>
      <c r="M584" s="3" t="str">
        <f t="shared" si="39"/>
        <v>Medium (1k-10k)</v>
      </c>
      <c r="N584" t="s">
        <v>5137</v>
      </c>
      <c r="O584" t="s">
        <v>5138</v>
      </c>
      <c r="P584" t="s">
        <v>5139</v>
      </c>
      <c r="Q584" t="s">
        <v>5140</v>
      </c>
      <c r="R584" t="s">
        <v>5141</v>
      </c>
      <c r="S584" t="s">
        <v>5142</v>
      </c>
      <c r="T584" t="s">
        <v>5143</v>
      </c>
      <c r="U584" t="s">
        <v>5144</v>
      </c>
    </row>
    <row r="585" spans="1:21" x14ac:dyDescent="0.35">
      <c r="A585" t="s">
        <v>5145</v>
      </c>
      <c r="B585" t="s">
        <v>5146</v>
      </c>
      <c r="C585" t="s">
        <v>4176</v>
      </c>
      <c r="D585" t="str">
        <f>LEFT(C585, FIND("|",C585)-1)</f>
        <v>Electronics</v>
      </c>
      <c r="E585" t="str">
        <f t="shared" si="36"/>
        <v>Reliable (50+)</v>
      </c>
      <c r="F585" s="3">
        <v>2599</v>
      </c>
      <c r="G585" s="3">
        <v>6999</v>
      </c>
      <c r="H585" s="3" t="str">
        <f t="shared" si="37"/>
        <v>₹1500+</v>
      </c>
      <c r="I585" s="4">
        <v>0.63</v>
      </c>
      <c r="J585" s="4" t="str">
        <f t="shared" si="38"/>
        <v>51-70%</v>
      </c>
      <c r="K585">
        <v>4.5</v>
      </c>
      <c r="L585" s="3">
        <v>1526</v>
      </c>
      <c r="M585" s="3" t="str">
        <f t="shared" si="39"/>
        <v>Medium (1k-10k)</v>
      </c>
      <c r="N585" t="s">
        <v>5147</v>
      </c>
      <c r="O585" t="s">
        <v>5148</v>
      </c>
      <c r="P585" t="s">
        <v>5149</v>
      </c>
      <c r="Q585" t="s">
        <v>5150</v>
      </c>
      <c r="R585" t="s">
        <v>5151</v>
      </c>
      <c r="S585" t="s">
        <v>5152</v>
      </c>
      <c r="T585" t="s">
        <v>5153</v>
      </c>
      <c r="U585" t="s">
        <v>5154</v>
      </c>
    </row>
    <row r="586" spans="1:21" x14ac:dyDescent="0.35">
      <c r="A586" t="s">
        <v>5155</v>
      </c>
      <c r="B586" t="s">
        <v>5156</v>
      </c>
      <c r="C586" t="s">
        <v>3340</v>
      </c>
      <c r="D586" t="str">
        <f>LEFT(C586, FIND("|",C586)-1)</f>
        <v>Electronics</v>
      </c>
      <c r="E586" t="str">
        <f t="shared" si="36"/>
        <v>Reliable (50+)</v>
      </c>
      <c r="F586" s="3">
        <v>365</v>
      </c>
      <c r="G586" s="3">
        <v>999</v>
      </c>
      <c r="H586" s="3" t="str">
        <f t="shared" si="37"/>
        <v>₹200-500</v>
      </c>
      <c r="I586" s="4">
        <v>0.63</v>
      </c>
      <c r="J586" s="4" t="str">
        <f t="shared" si="38"/>
        <v>51-70%</v>
      </c>
      <c r="K586">
        <v>4.0999999999999996</v>
      </c>
      <c r="L586" s="3">
        <v>363711</v>
      </c>
      <c r="M586" s="3" t="str">
        <f t="shared" si="39"/>
        <v>High (10k+)</v>
      </c>
      <c r="N586" t="s">
        <v>3764</v>
      </c>
      <c r="O586" t="s">
        <v>3395</v>
      </c>
      <c r="P586" t="s">
        <v>3396</v>
      </c>
      <c r="Q586" t="s">
        <v>3397</v>
      </c>
      <c r="R586" t="s">
        <v>3398</v>
      </c>
      <c r="S586" t="s">
        <v>3399</v>
      </c>
      <c r="T586" t="s">
        <v>5158</v>
      </c>
      <c r="U586" t="s">
        <v>5159</v>
      </c>
    </row>
    <row r="587" spans="1:21" x14ac:dyDescent="0.35">
      <c r="A587" t="s">
        <v>5160</v>
      </c>
      <c r="B587" t="s">
        <v>5161</v>
      </c>
      <c r="C587" t="s">
        <v>3340</v>
      </c>
      <c r="D587" t="str">
        <f>LEFT(C587, FIND("|",C587)-1)</f>
        <v>Electronics</v>
      </c>
      <c r="E587" t="str">
        <f t="shared" si="36"/>
        <v>Reliable (50+)</v>
      </c>
      <c r="F587" s="3">
        <v>1499</v>
      </c>
      <c r="G587" s="3">
        <v>4490</v>
      </c>
      <c r="H587" s="3" t="str">
        <f t="shared" si="37"/>
        <v>₹500-1500</v>
      </c>
      <c r="I587" s="4">
        <v>0.67</v>
      </c>
      <c r="J587" s="4" t="str">
        <f t="shared" si="38"/>
        <v>51-70%</v>
      </c>
      <c r="K587">
        <v>3.9</v>
      </c>
      <c r="L587" s="3">
        <v>136954</v>
      </c>
      <c r="M587" s="3" t="str">
        <f t="shared" si="39"/>
        <v>High (10k+)</v>
      </c>
      <c r="N587" t="s">
        <v>5163</v>
      </c>
      <c r="O587" t="s">
        <v>5164</v>
      </c>
      <c r="P587" t="s">
        <v>5165</v>
      </c>
      <c r="Q587" t="s">
        <v>5166</v>
      </c>
      <c r="R587" t="s">
        <v>5167</v>
      </c>
      <c r="S587" t="s">
        <v>5168</v>
      </c>
      <c r="T587" t="s">
        <v>5169</v>
      </c>
      <c r="U587" t="s">
        <v>5170</v>
      </c>
    </row>
    <row r="588" spans="1:21" x14ac:dyDescent="0.35">
      <c r="A588" t="s">
        <v>3223</v>
      </c>
      <c r="B588" t="s">
        <v>3224</v>
      </c>
      <c r="C588" t="s">
        <v>3214</v>
      </c>
      <c r="D588" t="str">
        <f>LEFT(C588, FIND("|",C588)-1)</f>
        <v>Electronics</v>
      </c>
      <c r="E588" t="str">
        <f t="shared" si="36"/>
        <v>Reliable (50+)</v>
      </c>
      <c r="F588" s="3">
        <v>1998</v>
      </c>
      <c r="G588" s="3">
        <v>9999</v>
      </c>
      <c r="H588" s="3" t="str">
        <f t="shared" si="37"/>
        <v>₹1500+</v>
      </c>
      <c r="I588" s="4">
        <v>0.8</v>
      </c>
      <c r="J588" s="4" t="str">
        <f t="shared" si="38"/>
        <v>71%+</v>
      </c>
      <c r="K588">
        <v>4.3</v>
      </c>
      <c r="L588" s="3">
        <v>27709</v>
      </c>
      <c r="M588" s="3" t="str">
        <f t="shared" si="39"/>
        <v>High (10k+)</v>
      </c>
      <c r="N588" t="s">
        <v>3226</v>
      </c>
      <c r="O588" t="s">
        <v>3227</v>
      </c>
      <c r="P588" t="s">
        <v>3228</v>
      </c>
      <c r="Q588" t="s">
        <v>3229</v>
      </c>
      <c r="R588" t="s">
        <v>3230</v>
      </c>
      <c r="S588" t="s">
        <v>3231</v>
      </c>
      <c r="T588" t="s">
        <v>5171</v>
      </c>
      <c r="U588" t="s">
        <v>5172</v>
      </c>
    </row>
    <row r="589" spans="1:21" x14ac:dyDescent="0.35">
      <c r="A589" t="s">
        <v>3234</v>
      </c>
      <c r="B589" t="s">
        <v>3235</v>
      </c>
      <c r="C589" t="s">
        <v>3214</v>
      </c>
      <c r="D589" t="str">
        <f>LEFT(C589, FIND("|",C589)-1)</f>
        <v>Electronics</v>
      </c>
      <c r="E589" t="str">
        <f t="shared" si="36"/>
        <v>Reliable (50+)</v>
      </c>
      <c r="F589" s="3">
        <v>1799</v>
      </c>
      <c r="G589" s="3">
        <v>7990</v>
      </c>
      <c r="H589" s="3" t="str">
        <f t="shared" si="37"/>
        <v>₹1500+</v>
      </c>
      <c r="I589" s="4">
        <v>0.77</v>
      </c>
      <c r="J589" s="4" t="str">
        <f t="shared" si="38"/>
        <v>71%+</v>
      </c>
      <c r="K589">
        <v>3.8</v>
      </c>
      <c r="L589" s="3">
        <v>17833</v>
      </c>
      <c r="M589" s="3" t="str">
        <f t="shared" si="39"/>
        <v>High (10k+)</v>
      </c>
      <c r="N589" t="s">
        <v>3237</v>
      </c>
      <c r="O589" t="s">
        <v>3238</v>
      </c>
      <c r="P589" t="s">
        <v>3239</v>
      </c>
      <c r="Q589" t="s">
        <v>3240</v>
      </c>
      <c r="R589" t="s">
        <v>3241</v>
      </c>
      <c r="S589" t="s">
        <v>3242</v>
      </c>
      <c r="T589" t="s">
        <v>5173</v>
      </c>
      <c r="U589" t="s">
        <v>5174</v>
      </c>
    </row>
    <row r="590" spans="1:21" x14ac:dyDescent="0.35">
      <c r="A590" t="s">
        <v>5175</v>
      </c>
      <c r="B590" t="s">
        <v>5176</v>
      </c>
      <c r="C590" t="s">
        <v>5177</v>
      </c>
      <c r="D590" t="str">
        <f>LEFT(C590, FIND("|",C590)-1)</f>
        <v>Computers&amp;Accessories</v>
      </c>
      <c r="E590" t="str">
        <f t="shared" si="36"/>
        <v>Reliable (50+)</v>
      </c>
      <c r="F590" s="3">
        <v>289</v>
      </c>
      <c r="G590" s="3">
        <v>650</v>
      </c>
      <c r="H590" s="3" t="str">
        <f t="shared" si="37"/>
        <v>₹200-500</v>
      </c>
      <c r="I590" s="4">
        <v>0.56000000000000005</v>
      </c>
      <c r="J590" s="4" t="str">
        <f t="shared" si="38"/>
        <v>51-70%</v>
      </c>
      <c r="K590">
        <v>4.3</v>
      </c>
      <c r="L590" s="3">
        <v>253105</v>
      </c>
      <c r="M590" s="3" t="str">
        <f t="shared" si="39"/>
        <v>High (10k+)</v>
      </c>
      <c r="N590" t="s">
        <v>5179</v>
      </c>
      <c r="O590" t="s">
        <v>5180</v>
      </c>
      <c r="P590" t="s">
        <v>5181</v>
      </c>
      <c r="Q590" t="s">
        <v>5182</v>
      </c>
      <c r="R590" t="s">
        <v>5183</v>
      </c>
      <c r="S590" t="s">
        <v>5184</v>
      </c>
      <c r="T590" t="s">
        <v>5185</v>
      </c>
      <c r="U590" t="s">
        <v>5186</v>
      </c>
    </row>
    <row r="591" spans="1:21" x14ac:dyDescent="0.35">
      <c r="A591" t="s">
        <v>5187</v>
      </c>
      <c r="B591" t="s">
        <v>5188</v>
      </c>
      <c r="C591" t="s">
        <v>5189</v>
      </c>
      <c r="D591" t="str">
        <f>LEFT(C591, FIND("|",C591)-1)</f>
        <v>Computers&amp;Accessories</v>
      </c>
      <c r="E591" t="str">
        <f t="shared" si="36"/>
        <v>Reliable (50+)</v>
      </c>
      <c r="F591" s="3">
        <v>599</v>
      </c>
      <c r="G591" s="3">
        <v>895</v>
      </c>
      <c r="H591" s="3" t="str">
        <f t="shared" si="37"/>
        <v>₹500-1500</v>
      </c>
      <c r="I591" s="4">
        <v>0.33</v>
      </c>
      <c r="J591" s="4" t="str">
        <f t="shared" si="38"/>
        <v>31-50%</v>
      </c>
      <c r="K591">
        <v>4.4000000000000004</v>
      </c>
      <c r="L591" s="3">
        <v>61314</v>
      </c>
      <c r="M591" s="3" t="str">
        <f t="shared" si="39"/>
        <v>High (10k+)</v>
      </c>
      <c r="N591" t="s">
        <v>5191</v>
      </c>
      <c r="O591" t="s">
        <v>5192</v>
      </c>
      <c r="P591" t="s">
        <v>5193</v>
      </c>
      <c r="Q591" t="s">
        <v>5194</v>
      </c>
      <c r="R591" t="s">
        <v>5195</v>
      </c>
      <c r="S591" t="s">
        <v>5196</v>
      </c>
      <c r="T591" t="s">
        <v>5197</v>
      </c>
      <c r="U591" t="s">
        <v>5198</v>
      </c>
    </row>
    <row r="592" spans="1:21" x14ac:dyDescent="0.35">
      <c r="A592" t="s">
        <v>5199</v>
      </c>
      <c r="B592" t="s">
        <v>5200</v>
      </c>
      <c r="C592" t="s">
        <v>5201</v>
      </c>
      <c r="D592" t="str">
        <f>LEFT(C592, FIND("|",C592)-1)</f>
        <v>Computers&amp;Accessories</v>
      </c>
      <c r="E592" t="str">
        <f t="shared" si="36"/>
        <v>Reliable (50+)</v>
      </c>
      <c r="F592" s="3">
        <v>217</v>
      </c>
      <c r="G592" s="3">
        <v>237</v>
      </c>
      <c r="H592" s="3" t="str">
        <f t="shared" si="37"/>
        <v>₹200-500</v>
      </c>
      <c r="I592" s="4">
        <v>0.08</v>
      </c>
      <c r="J592" s="4" t="str">
        <f t="shared" si="38"/>
        <v>0-30%</v>
      </c>
      <c r="K592">
        <v>3.8</v>
      </c>
      <c r="L592" s="3">
        <v>7354</v>
      </c>
      <c r="M592" s="3" t="str">
        <f t="shared" si="39"/>
        <v>Medium (1k-10k)</v>
      </c>
      <c r="N592" t="s">
        <v>5204</v>
      </c>
      <c r="O592" t="s">
        <v>5205</v>
      </c>
      <c r="P592" t="s">
        <v>5206</v>
      </c>
      <c r="Q592" t="s">
        <v>5207</v>
      </c>
      <c r="R592" t="s">
        <v>5208</v>
      </c>
      <c r="S592" t="s">
        <v>5209</v>
      </c>
      <c r="T592" t="s">
        <v>5210</v>
      </c>
      <c r="U592" t="s">
        <v>5211</v>
      </c>
    </row>
    <row r="593" spans="1:21" x14ac:dyDescent="0.35">
      <c r="A593" t="s">
        <v>5212</v>
      </c>
      <c r="B593" t="s">
        <v>5213</v>
      </c>
      <c r="C593" t="s">
        <v>3340</v>
      </c>
      <c r="D593" t="str">
        <f>LEFT(C593, FIND("|",C593)-1)</f>
        <v>Electronics</v>
      </c>
      <c r="E593" t="str">
        <f t="shared" si="36"/>
        <v>Reliable (50+)</v>
      </c>
      <c r="F593" s="3">
        <v>1299</v>
      </c>
      <c r="G593" s="3">
        <v>2990</v>
      </c>
      <c r="H593" s="3" t="str">
        <f t="shared" si="37"/>
        <v>₹500-1500</v>
      </c>
      <c r="I593" s="4">
        <v>0.56999999999999995</v>
      </c>
      <c r="J593" s="4" t="str">
        <f t="shared" si="38"/>
        <v>51-70%</v>
      </c>
      <c r="K593">
        <v>3.8</v>
      </c>
      <c r="L593" s="3">
        <v>180998</v>
      </c>
      <c r="M593" s="3" t="str">
        <f t="shared" si="39"/>
        <v>High (10k+)</v>
      </c>
      <c r="N593" t="s">
        <v>5214</v>
      </c>
      <c r="O593" t="s">
        <v>5215</v>
      </c>
      <c r="P593" t="s">
        <v>5216</v>
      </c>
      <c r="Q593" t="s">
        <v>5217</v>
      </c>
      <c r="R593" t="s">
        <v>5218</v>
      </c>
      <c r="S593" t="s">
        <v>13917</v>
      </c>
      <c r="T593" t="s">
        <v>5220</v>
      </c>
      <c r="U593" t="s">
        <v>5221</v>
      </c>
    </row>
    <row r="594" spans="1:21" x14ac:dyDescent="0.35">
      <c r="A594" t="s">
        <v>5222</v>
      </c>
      <c r="B594" t="s">
        <v>5223</v>
      </c>
      <c r="C594" t="s">
        <v>5224</v>
      </c>
      <c r="D594" t="str">
        <f>LEFT(C594, FIND("|",C594)-1)</f>
        <v>Computers&amp;Accessories</v>
      </c>
      <c r="E594" t="str">
        <f t="shared" si="36"/>
        <v>Reliable (50+)</v>
      </c>
      <c r="F594" s="3">
        <v>263</v>
      </c>
      <c r="G594" s="3">
        <v>699</v>
      </c>
      <c r="H594" s="3" t="str">
        <f t="shared" si="37"/>
        <v>₹200-500</v>
      </c>
      <c r="I594" s="4">
        <v>0.62</v>
      </c>
      <c r="J594" s="4" t="str">
        <f t="shared" si="38"/>
        <v>51-70%</v>
      </c>
      <c r="K594">
        <v>3.5</v>
      </c>
      <c r="L594" s="3">
        <v>690</v>
      </c>
      <c r="M594" s="3" t="str">
        <f t="shared" si="39"/>
        <v>Low (&lt;1k)</v>
      </c>
      <c r="N594" t="s">
        <v>5225</v>
      </c>
      <c r="O594" t="s">
        <v>5226</v>
      </c>
      <c r="P594" t="s">
        <v>5227</v>
      </c>
      <c r="Q594" t="s">
        <v>5228</v>
      </c>
      <c r="R594" t="s">
        <v>5229</v>
      </c>
      <c r="S594" t="s">
        <v>5230</v>
      </c>
      <c r="T594" t="s">
        <v>5231</v>
      </c>
      <c r="U594" t="s">
        <v>5232</v>
      </c>
    </row>
    <row r="595" spans="1:21" x14ac:dyDescent="0.35">
      <c r="A595" t="s">
        <v>3293</v>
      </c>
      <c r="B595" t="s">
        <v>3294</v>
      </c>
      <c r="C595" t="s">
        <v>3295</v>
      </c>
      <c r="D595" t="str">
        <f>LEFT(C595, FIND("|",C595)-1)</f>
        <v>Electronics</v>
      </c>
      <c r="E595" t="str">
        <f t="shared" si="36"/>
        <v>Reliable (50+)</v>
      </c>
      <c r="F595" s="3">
        <v>569</v>
      </c>
      <c r="G595" s="3">
        <v>1000</v>
      </c>
      <c r="H595" s="3" t="str">
        <f t="shared" si="37"/>
        <v>₹500-1500</v>
      </c>
      <c r="I595" s="4">
        <v>0.43</v>
      </c>
      <c r="J595" s="4" t="str">
        <f t="shared" si="38"/>
        <v>31-50%</v>
      </c>
      <c r="K595">
        <v>4.4000000000000004</v>
      </c>
      <c r="L595" s="3">
        <v>67262</v>
      </c>
      <c r="M595" s="3" t="str">
        <f t="shared" si="39"/>
        <v>High (10k+)</v>
      </c>
      <c r="N595" t="s">
        <v>3297</v>
      </c>
      <c r="O595" t="s">
        <v>3298</v>
      </c>
      <c r="P595" t="s">
        <v>3299</v>
      </c>
      <c r="Q595" t="s">
        <v>3300</v>
      </c>
      <c r="R595" t="s">
        <v>3301</v>
      </c>
      <c r="S595" t="s">
        <v>3302</v>
      </c>
      <c r="T595" t="s">
        <v>5233</v>
      </c>
      <c r="U595" t="s">
        <v>5234</v>
      </c>
    </row>
    <row r="596" spans="1:21" x14ac:dyDescent="0.35">
      <c r="A596" t="s">
        <v>3305</v>
      </c>
      <c r="B596" t="s">
        <v>3306</v>
      </c>
      <c r="C596" t="s">
        <v>3214</v>
      </c>
      <c r="D596" t="str">
        <f>LEFT(C596, FIND("|",C596)-1)</f>
        <v>Electronics</v>
      </c>
      <c r="E596" t="str">
        <f t="shared" si="36"/>
        <v>Reliable (50+)</v>
      </c>
      <c r="F596" s="3">
        <v>1999</v>
      </c>
      <c r="G596" s="3">
        <v>4999</v>
      </c>
      <c r="H596" s="3" t="str">
        <f t="shared" si="37"/>
        <v>₹1500+</v>
      </c>
      <c r="I596" s="4">
        <v>0.6</v>
      </c>
      <c r="J596" s="4" t="str">
        <f t="shared" si="38"/>
        <v>51-70%</v>
      </c>
      <c r="K596">
        <v>4.0999999999999996</v>
      </c>
      <c r="L596" s="3">
        <v>10689</v>
      </c>
      <c r="M596" s="3" t="str">
        <f t="shared" si="39"/>
        <v>High (10k+)</v>
      </c>
      <c r="N596" t="s">
        <v>3308</v>
      </c>
      <c r="O596" t="s">
        <v>3309</v>
      </c>
      <c r="P596" t="s">
        <v>3310</v>
      </c>
      <c r="Q596" t="s">
        <v>3311</v>
      </c>
      <c r="R596" t="s">
        <v>3312</v>
      </c>
      <c r="S596" t="s">
        <v>3313</v>
      </c>
      <c r="T596" t="s">
        <v>5235</v>
      </c>
      <c r="U596" t="s">
        <v>5236</v>
      </c>
    </row>
    <row r="597" spans="1:21" x14ac:dyDescent="0.35">
      <c r="A597" t="s">
        <v>5237</v>
      </c>
      <c r="B597" t="s">
        <v>5238</v>
      </c>
      <c r="C597" t="s">
        <v>3340</v>
      </c>
      <c r="D597" t="str">
        <f>LEFT(C597, FIND("|",C597)-1)</f>
        <v>Electronics</v>
      </c>
      <c r="E597" t="str">
        <f t="shared" si="36"/>
        <v>Reliable (50+)</v>
      </c>
      <c r="F597" s="3">
        <v>1399</v>
      </c>
      <c r="G597" s="3">
        <v>3990</v>
      </c>
      <c r="H597" s="3" t="str">
        <f t="shared" si="37"/>
        <v>₹500-1500</v>
      </c>
      <c r="I597" s="4">
        <v>0.65</v>
      </c>
      <c r="J597" s="4" t="str">
        <f t="shared" si="38"/>
        <v>51-70%</v>
      </c>
      <c r="K597">
        <v>4.0999999999999996</v>
      </c>
      <c r="L597" s="3">
        <v>141841</v>
      </c>
      <c r="M597" s="3" t="str">
        <f t="shared" si="39"/>
        <v>High (10k+)</v>
      </c>
      <c r="N597" t="s">
        <v>5239</v>
      </c>
      <c r="O597" t="s">
        <v>5240</v>
      </c>
      <c r="P597" t="s">
        <v>5241</v>
      </c>
      <c r="Q597" t="s">
        <v>5242</v>
      </c>
      <c r="R597" t="s">
        <v>5243</v>
      </c>
      <c r="S597" t="s">
        <v>5244</v>
      </c>
      <c r="T597" t="s">
        <v>5245</v>
      </c>
      <c r="U597" t="s">
        <v>5246</v>
      </c>
    </row>
    <row r="598" spans="1:21" x14ac:dyDescent="0.35">
      <c r="A598" t="s">
        <v>5247</v>
      </c>
      <c r="B598" t="s">
        <v>5248</v>
      </c>
      <c r="C598" t="s">
        <v>5249</v>
      </c>
      <c r="D598" t="str">
        <f>LEFT(C598, FIND("|",C598)-1)</f>
        <v>Computers&amp;Accessories</v>
      </c>
      <c r="E598" t="str">
        <f t="shared" si="36"/>
        <v>Reliable (50+)</v>
      </c>
      <c r="F598" s="3">
        <v>349</v>
      </c>
      <c r="G598" s="3">
        <v>1499</v>
      </c>
      <c r="H598" s="3" t="str">
        <f t="shared" si="37"/>
        <v>₹200-500</v>
      </c>
      <c r="I598" s="4">
        <v>0.77</v>
      </c>
      <c r="J598" s="4" t="str">
        <f t="shared" si="38"/>
        <v>71%+</v>
      </c>
      <c r="K598">
        <v>4.3</v>
      </c>
      <c r="L598" s="3">
        <v>24791</v>
      </c>
      <c r="M598" s="3" t="str">
        <f t="shared" si="39"/>
        <v>High (10k+)</v>
      </c>
      <c r="N598" t="s">
        <v>5250</v>
      </c>
      <c r="O598" t="s">
        <v>5251</v>
      </c>
      <c r="P598" t="s">
        <v>5252</v>
      </c>
      <c r="Q598" t="s">
        <v>5253</v>
      </c>
      <c r="R598" t="s">
        <v>5254</v>
      </c>
      <c r="S598" t="s">
        <v>5255</v>
      </c>
      <c r="T598" t="s">
        <v>5256</v>
      </c>
      <c r="U598" t="s">
        <v>5257</v>
      </c>
    </row>
    <row r="599" spans="1:21" x14ac:dyDescent="0.35">
      <c r="A599" t="s">
        <v>5258</v>
      </c>
      <c r="B599" t="s">
        <v>5259</v>
      </c>
      <c r="C599" t="s">
        <v>3340</v>
      </c>
      <c r="D599" t="str">
        <f>LEFT(C599, FIND("|",C599)-1)</f>
        <v>Electronics</v>
      </c>
      <c r="E599" t="str">
        <f t="shared" si="36"/>
        <v>Reliable (50+)</v>
      </c>
      <c r="F599" s="3">
        <v>149</v>
      </c>
      <c r="G599" s="3">
        <v>399</v>
      </c>
      <c r="H599" s="3" t="str">
        <f t="shared" si="37"/>
        <v>Under ₹200</v>
      </c>
      <c r="I599" s="4">
        <v>0.63</v>
      </c>
      <c r="J599" s="4" t="str">
        <f t="shared" si="38"/>
        <v>51-70%</v>
      </c>
      <c r="K599">
        <v>3.5</v>
      </c>
      <c r="L599" s="3">
        <v>21764</v>
      </c>
      <c r="M599" s="3" t="str">
        <f t="shared" si="39"/>
        <v>High (10k+)</v>
      </c>
      <c r="N599" t="s">
        <v>5260</v>
      </c>
      <c r="O599" t="s">
        <v>5261</v>
      </c>
      <c r="P599" t="s">
        <v>5262</v>
      </c>
      <c r="Q599" t="s">
        <v>5263</v>
      </c>
      <c r="R599" t="s">
        <v>5264</v>
      </c>
      <c r="S599" t="s">
        <v>5265</v>
      </c>
      <c r="T599" t="s">
        <v>5266</v>
      </c>
      <c r="U599" t="s">
        <v>5267</v>
      </c>
    </row>
    <row r="600" spans="1:21" x14ac:dyDescent="0.35">
      <c r="A600" t="s">
        <v>3338</v>
      </c>
      <c r="B600" t="s">
        <v>3339</v>
      </c>
      <c r="C600" t="s">
        <v>3340</v>
      </c>
      <c r="D600" t="str">
        <f>LEFT(C600, FIND("|",C600)-1)</f>
        <v>Electronics</v>
      </c>
      <c r="E600" t="str">
        <f t="shared" si="36"/>
        <v>Reliable (50+)</v>
      </c>
      <c r="F600" s="3">
        <v>599</v>
      </c>
      <c r="G600" s="3">
        <v>999</v>
      </c>
      <c r="H600" s="3" t="str">
        <f t="shared" si="37"/>
        <v>₹500-1500</v>
      </c>
      <c r="I600" s="4">
        <v>0.4</v>
      </c>
      <c r="J600" s="4" t="str">
        <f t="shared" si="38"/>
        <v>31-50%</v>
      </c>
      <c r="K600">
        <v>4.0999999999999996</v>
      </c>
      <c r="L600" s="3">
        <v>192587</v>
      </c>
      <c r="M600" s="3" t="str">
        <f t="shared" si="39"/>
        <v>High (10k+)</v>
      </c>
      <c r="N600" t="s">
        <v>3341</v>
      </c>
      <c r="O600" t="s">
        <v>3342</v>
      </c>
      <c r="P600" t="s">
        <v>3343</v>
      </c>
      <c r="Q600" t="s">
        <v>3344</v>
      </c>
      <c r="R600" t="s">
        <v>3345</v>
      </c>
      <c r="S600" t="s">
        <v>3346</v>
      </c>
      <c r="T600" t="s">
        <v>5268</v>
      </c>
      <c r="U600" t="s">
        <v>5269</v>
      </c>
    </row>
    <row r="601" spans="1:21" x14ac:dyDescent="0.35">
      <c r="A601" t="s">
        <v>5270</v>
      </c>
      <c r="B601" t="s">
        <v>5271</v>
      </c>
      <c r="C601" t="s">
        <v>4747</v>
      </c>
      <c r="D601" t="str">
        <f>LEFT(C601, FIND("|",C601)-1)</f>
        <v>Electronics</v>
      </c>
      <c r="E601" t="str">
        <f t="shared" si="36"/>
        <v>Reliable (50+)</v>
      </c>
      <c r="F601" s="3">
        <v>1220</v>
      </c>
      <c r="G601" s="3">
        <v>3990</v>
      </c>
      <c r="H601" s="3" t="str">
        <f t="shared" si="37"/>
        <v>₹500-1500</v>
      </c>
      <c r="I601" s="4">
        <v>0.69</v>
      </c>
      <c r="J601" s="4" t="str">
        <f t="shared" si="38"/>
        <v>51-70%</v>
      </c>
      <c r="K601">
        <v>4.0999999999999996</v>
      </c>
      <c r="L601" s="3">
        <v>107151</v>
      </c>
      <c r="M601" s="3" t="str">
        <f t="shared" si="39"/>
        <v>High (10k+)</v>
      </c>
      <c r="N601" t="s">
        <v>5273</v>
      </c>
      <c r="O601" t="s">
        <v>5274</v>
      </c>
      <c r="P601" t="s">
        <v>5275</v>
      </c>
      <c r="Q601" t="s">
        <v>5276</v>
      </c>
      <c r="R601" t="s">
        <v>5277</v>
      </c>
      <c r="S601" t="s">
        <v>5278</v>
      </c>
      <c r="T601" t="s">
        <v>5279</v>
      </c>
      <c r="U601" t="s">
        <v>5280</v>
      </c>
    </row>
    <row r="602" spans="1:21" x14ac:dyDescent="0.35">
      <c r="A602" t="s">
        <v>3327</v>
      </c>
      <c r="B602" t="s">
        <v>3328</v>
      </c>
      <c r="C602" t="s">
        <v>3214</v>
      </c>
      <c r="D602" t="str">
        <f>LEFT(C602, FIND("|",C602)-1)</f>
        <v>Electronics</v>
      </c>
      <c r="E602" t="str">
        <f t="shared" si="36"/>
        <v>Reliable (50+)</v>
      </c>
      <c r="F602" s="3">
        <v>1499</v>
      </c>
      <c r="G602" s="3">
        <v>6990</v>
      </c>
      <c r="H602" s="3" t="str">
        <f t="shared" si="37"/>
        <v>₹500-1500</v>
      </c>
      <c r="I602" s="4">
        <v>0.79</v>
      </c>
      <c r="J602" s="4" t="str">
        <f t="shared" si="38"/>
        <v>71%+</v>
      </c>
      <c r="K602">
        <v>3.9</v>
      </c>
      <c r="L602" s="3">
        <v>21797</v>
      </c>
      <c r="M602" s="3" t="str">
        <f t="shared" si="39"/>
        <v>High (10k+)</v>
      </c>
      <c r="N602" t="s">
        <v>3330</v>
      </c>
      <c r="O602" t="s">
        <v>5281</v>
      </c>
      <c r="P602" t="s">
        <v>5282</v>
      </c>
      <c r="Q602" t="s">
        <v>5283</v>
      </c>
      <c r="R602" t="s">
        <v>5284</v>
      </c>
      <c r="S602" t="s">
        <v>5285</v>
      </c>
      <c r="T602" t="s">
        <v>5286</v>
      </c>
      <c r="U602" t="s">
        <v>5287</v>
      </c>
    </row>
    <row r="603" spans="1:21" x14ac:dyDescent="0.35">
      <c r="A603" t="s">
        <v>5288</v>
      </c>
      <c r="B603" t="s">
        <v>5289</v>
      </c>
      <c r="C603" t="s">
        <v>3340</v>
      </c>
      <c r="D603" t="str">
        <f>LEFT(C603, FIND("|",C603)-1)</f>
        <v>Electronics</v>
      </c>
      <c r="E603" t="str">
        <f t="shared" si="36"/>
        <v>Reliable (50+)</v>
      </c>
      <c r="F603" s="3">
        <v>499</v>
      </c>
      <c r="G603" s="3">
        <v>999</v>
      </c>
      <c r="H603" s="3" t="str">
        <f t="shared" si="37"/>
        <v>₹200-500</v>
      </c>
      <c r="I603" s="4">
        <v>0.5</v>
      </c>
      <c r="J603" s="4" t="str">
        <f t="shared" si="38"/>
        <v>31-50%</v>
      </c>
      <c r="K603">
        <v>3.9</v>
      </c>
      <c r="L603" s="3">
        <v>92995</v>
      </c>
      <c r="M603" s="3" t="str">
        <f t="shared" si="39"/>
        <v>High (10k+)</v>
      </c>
      <c r="N603" t="s">
        <v>5290</v>
      </c>
      <c r="O603" t="s">
        <v>5291</v>
      </c>
      <c r="P603" t="s">
        <v>5292</v>
      </c>
      <c r="Q603" t="s">
        <v>5293</v>
      </c>
      <c r="R603" t="s">
        <v>5294</v>
      </c>
      <c r="S603" t="s">
        <v>5295</v>
      </c>
      <c r="T603" t="s">
        <v>5296</v>
      </c>
      <c r="U603" t="s">
        <v>5297</v>
      </c>
    </row>
    <row r="604" spans="1:21" x14ac:dyDescent="0.35">
      <c r="A604" t="s">
        <v>5298</v>
      </c>
      <c r="B604" t="s">
        <v>5299</v>
      </c>
      <c r="C604" t="s">
        <v>3818</v>
      </c>
      <c r="D604" t="str">
        <f>LEFT(C604, FIND("|",C604)-1)</f>
        <v>Computers&amp;Accessories</v>
      </c>
      <c r="E604" t="str">
        <f t="shared" si="36"/>
        <v>Reliable (50+)</v>
      </c>
      <c r="F604" s="3">
        <v>99</v>
      </c>
      <c r="G604" s="3">
        <v>999</v>
      </c>
      <c r="H604" s="3" t="str">
        <f t="shared" si="37"/>
        <v>Under ₹200</v>
      </c>
      <c r="I604" s="4">
        <v>0.9</v>
      </c>
      <c r="J604" s="4" t="str">
        <f t="shared" si="38"/>
        <v>71%+</v>
      </c>
      <c r="K604">
        <v>4.0999999999999996</v>
      </c>
      <c r="L604" s="3">
        <v>8751</v>
      </c>
      <c r="M604" s="3" t="str">
        <f t="shared" si="39"/>
        <v>Medium (1k-10k)</v>
      </c>
      <c r="N604" t="s">
        <v>4943</v>
      </c>
      <c r="O604" t="s">
        <v>5300</v>
      </c>
      <c r="P604" t="s">
        <v>5301</v>
      </c>
      <c r="Q604" t="s">
        <v>5302</v>
      </c>
      <c r="R604" t="s">
        <v>5303</v>
      </c>
      <c r="S604" t="s">
        <v>5304</v>
      </c>
      <c r="T604" t="s">
        <v>5305</v>
      </c>
      <c r="U604" t="s">
        <v>5306</v>
      </c>
    </row>
    <row r="605" spans="1:21" x14ac:dyDescent="0.35">
      <c r="A605" t="s">
        <v>3381</v>
      </c>
      <c r="B605" t="s">
        <v>3382</v>
      </c>
      <c r="C605" t="s">
        <v>3383</v>
      </c>
      <c r="D605" t="str">
        <f>LEFT(C605, FIND("|",C605)-1)</f>
        <v>Electronics</v>
      </c>
      <c r="E605" t="str">
        <f t="shared" si="36"/>
        <v>Reliable (50+)</v>
      </c>
      <c r="F605" s="3">
        <v>349</v>
      </c>
      <c r="G605" s="3">
        <v>1299</v>
      </c>
      <c r="H605" s="3" t="str">
        <f t="shared" si="37"/>
        <v>₹200-500</v>
      </c>
      <c r="I605" s="4">
        <v>0.73</v>
      </c>
      <c r="J605" s="4" t="str">
        <f t="shared" si="38"/>
        <v>71%+</v>
      </c>
      <c r="K605">
        <v>4</v>
      </c>
      <c r="L605" s="3">
        <v>14283</v>
      </c>
      <c r="M605" s="3" t="str">
        <f t="shared" si="39"/>
        <v>High (10k+)</v>
      </c>
      <c r="N605" t="s">
        <v>3384</v>
      </c>
      <c r="O605" t="s">
        <v>3385</v>
      </c>
      <c r="P605" t="s">
        <v>3386</v>
      </c>
      <c r="Q605" t="s">
        <v>3387</v>
      </c>
      <c r="R605" t="s">
        <v>3388</v>
      </c>
      <c r="S605" t="s">
        <v>3389</v>
      </c>
      <c r="T605" t="s">
        <v>5307</v>
      </c>
      <c r="U605" t="s">
        <v>5308</v>
      </c>
    </row>
    <row r="606" spans="1:21" x14ac:dyDescent="0.35">
      <c r="A606" t="s">
        <v>5309</v>
      </c>
      <c r="B606" t="s">
        <v>5310</v>
      </c>
      <c r="C606" t="s">
        <v>5177</v>
      </c>
      <c r="D606" t="str">
        <f>LEFT(C606, FIND("|",C606)-1)</f>
        <v>Computers&amp;Accessories</v>
      </c>
      <c r="E606" t="str">
        <f t="shared" si="36"/>
        <v>Reliable (50+)</v>
      </c>
      <c r="F606" s="3">
        <v>475</v>
      </c>
      <c r="G606" s="3">
        <v>1500</v>
      </c>
      <c r="H606" s="3" t="str">
        <f t="shared" si="37"/>
        <v>₹200-500</v>
      </c>
      <c r="I606" s="4">
        <v>0.68</v>
      </c>
      <c r="J606" s="4" t="str">
        <f t="shared" si="38"/>
        <v>51-70%</v>
      </c>
      <c r="K606">
        <v>4.2</v>
      </c>
      <c r="L606" s="3">
        <v>64273</v>
      </c>
      <c r="M606" s="3" t="str">
        <f t="shared" si="39"/>
        <v>High (10k+)</v>
      </c>
      <c r="N606" t="s">
        <v>5311</v>
      </c>
      <c r="O606" t="s">
        <v>5312</v>
      </c>
      <c r="P606" t="s">
        <v>5313</v>
      </c>
      <c r="Q606" t="s">
        <v>5314</v>
      </c>
      <c r="R606" t="s">
        <v>5315</v>
      </c>
      <c r="S606" t="s">
        <v>5316</v>
      </c>
      <c r="T606" t="s">
        <v>5317</v>
      </c>
      <c r="U606" t="s">
        <v>5318</v>
      </c>
    </row>
    <row r="607" spans="1:21" x14ac:dyDescent="0.35">
      <c r="A607" t="s">
        <v>5319</v>
      </c>
      <c r="B607" t="s">
        <v>5320</v>
      </c>
      <c r="C607" t="s">
        <v>5189</v>
      </c>
      <c r="D607" t="str">
        <f>LEFT(C607, FIND("|",C607)-1)</f>
        <v>Computers&amp;Accessories</v>
      </c>
      <c r="E607" t="str">
        <f t="shared" si="36"/>
        <v>Reliable (50+)</v>
      </c>
      <c r="F607" s="3">
        <v>269</v>
      </c>
      <c r="G607" s="3">
        <v>649</v>
      </c>
      <c r="H607" s="3" t="str">
        <f t="shared" si="37"/>
        <v>₹200-500</v>
      </c>
      <c r="I607" s="4">
        <v>0.59</v>
      </c>
      <c r="J607" s="4" t="str">
        <f t="shared" si="38"/>
        <v>51-70%</v>
      </c>
      <c r="K607">
        <v>4.3</v>
      </c>
      <c r="L607" s="3">
        <v>54315</v>
      </c>
      <c r="M607" s="3" t="str">
        <f t="shared" si="39"/>
        <v>High (10k+)</v>
      </c>
      <c r="N607" t="s">
        <v>5321</v>
      </c>
      <c r="O607" t="s">
        <v>5322</v>
      </c>
      <c r="P607" t="s">
        <v>5323</v>
      </c>
      <c r="Q607" t="s">
        <v>5324</v>
      </c>
      <c r="R607" t="s">
        <v>5325</v>
      </c>
      <c r="S607" t="s">
        <v>5326</v>
      </c>
      <c r="T607" t="s">
        <v>5327</v>
      </c>
      <c r="U607" t="s">
        <v>5328</v>
      </c>
    </row>
    <row r="608" spans="1:21" x14ac:dyDescent="0.35">
      <c r="A608" t="s">
        <v>5329</v>
      </c>
      <c r="B608" t="s">
        <v>5330</v>
      </c>
      <c r="C608" t="s">
        <v>5189</v>
      </c>
      <c r="D608" t="str">
        <f>LEFT(C608, FIND("|",C608)-1)</f>
        <v>Computers&amp;Accessories</v>
      </c>
      <c r="E608" t="str">
        <f t="shared" si="36"/>
        <v>Reliable (50+)</v>
      </c>
      <c r="F608" s="3">
        <v>299</v>
      </c>
      <c r="G608" s="3">
        <v>599</v>
      </c>
      <c r="H608" s="3" t="str">
        <f t="shared" si="37"/>
        <v>₹200-500</v>
      </c>
      <c r="I608" s="4">
        <v>0.5</v>
      </c>
      <c r="J608" s="4" t="str">
        <f t="shared" si="38"/>
        <v>31-50%</v>
      </c>
      <c r="K608">
        <v>4.0999999999999996</v>
      </c>
      <c r="L608" s="3">
        <v>1597</v>
      </c>
      <c r="M608" s="3" t="str">
        <f t="shared" si="39"/>
        <v>Medium (1k-10k)</v>
      </c>
      <c r="N608" t="s">
        <v>5331</v>
      </c>
      <c r="O608" t="s">
        <v>5332</v>
      </c>
      <c r="P608" t="s">
        <v>5333</v>
      </c>
      <c r="Q608" t="s">
        <v>5334</v>
      </c>
      <c r="R608" t="s">
        <v>5335</v>
      </c>
      <c r="S608" t="s">
        <v>5336</v>
      </c>
      <c r="T608" t="s">
        <v>5337</v>
      </c>
      <c r="U608" t="s">
        <v>5338</v>
      </c>
    </row>
    <row r="609" spans="1:21" x14ac:dyDescent="0.35">
      <c r="A609" t="s">
        <v>3451</v>
      </c>
      <c r="B609" t="s">
        <v>3452</v>
      </c>
      <c r="C609" t="s">
        <v>3214</v>
      </c>
      <c r="D609" t="str">
        <f>LEFT(C609, FIND("|",C609)-1)</f>
        <v>Electronics</v>
      </c>
      <c r="E609" t="str">
        <f t="shared" si="36"/>
        <v>Reliable (50+)</v>
      </c>
      <c r="F609" s="3">
        <v>1599</v>
      </c>
      <c r="G609" s="3">
        <v>3999</v>
      </c>
      <c r="H609" s="3" t="str">
        <f t="shared" si="37"/>
        <v>₹1500+</v>
      </c>
      <c r="I609" s="4">
        <v>0.6</v>
      </c>
      <c r="J609" s="4" t="str">
        <f t="shared" si="38"/>
        <v>51-70%</v>
      </c>
      <c r="K609">
        <v>4</v>
      </c>
      <c r="L609" s="3">
        <v>30254</v>
      </c>
      <c r="M609" s="3" t="str">
        <f t="shared" si="39"/>
        <v>High (10k+)</v>
      </c>
      <c r="N609" t="s">
        <v>3453</v>
      </c>
      <c r="O609" t="s">
        <v>5063</v>
      </c>
      <c r="P609" t="s">
        <v>5064</v>
      </c>
      <c r="Q609" t="s">
        <v>5065</v>
      </c>
      <c r="R609" t="s">
        <v>5066</v>
      </c>
      <c r="S609" t="s">
        <v>5067</v>
      </c>
      <c r="T609" t="s">
        <v>5339</v>
      </c>
      <c r="U609" t="s">
        <v>5340</v>
      </c>
    </row>
    <row r="610" spans="1:21" x14ac:dyDescent="0.35">
      <c r="A610" t="s">
        <v>3461</v>
      </c>
      <c r="B610" t="s">
        <v>3462</v>
      </c>
      <c r="C610" t="s">
        <v>3214</v>
      </c>
      <c r="D610" t="str">
        <f>LEFT(C610, FIND("|",C610)-1)</f>
        <v>Electronics</v>
      </c>
      <c r="E610" t="str">
        <f t="shared" si="36"/>
        <v>Reliable (50+)</v>
      </c>
      <c r="F610" s="3">
        <v>1499</v>
      </c>
      <c r="G610" s="3">
        <v>7999</v>
      </c>
      <c r="H610" s="3" t="str">
        <f t="shared" si="37"/>
        <v>₹500-1500</v>
      </c>
      <c r="I610" s="4">
        <v>0.81</v>
      </c>
      <c r="J610" s="4" t="str">
        <f t="shared" si="38"/>
        <v>71%+</v>
      </c>
      <c r="K610">
        <v>4.2</v>
      </c>
      <c r="L610" s="3">
        <v>22638</v>
      </c>
      <c r="M610" s="3" t="str">
        <f t="shared" si="39"/>
        <v>High (10k+)</v>
      </c>
      <c r="N610" t="s">
        <v>3463</v>
      </c>
      <c r="O610" t="s">
        <v>3464</v>
      </c>
      <c r="P610" t="s">
        <v>3465</v>
      </c>
      <c r="Q610" t="s">
        <v>3466</v>
      </c>
      <c r="R610" t="s">
        <v>3467</v>
      </c>
      <c r="S610" t="s">
        <v>3468</v>
      </c>
      <c r="T610" t="s">
        <v>5341</v>
      </c>
      <c r="U610" t="s">
        <v>5342</v>
      </c>
    </row>
    <row r="611" spans="1:21" x14ac:dyDescent="0.35">
      <c r="A611" t="s">
        <v>5343</v>
      </c>
      <c r="B611" t="s">
        <v>5344</v>
      </c>
      <c r="C611" t="s">
        <v>3340</v>
      </c>
      <c r="D611" t="str">
        <f>LEFT(C611, FIND("|",C611)-1)</f>
        <v>Electronics</v>
      </c>
      <c r="E611" t="str">
        <f t="shared" si="36"/>
        <v>Reliable (50+)</v>
      </c>
      <c r="F611" s="3">
        <v>329</v>
      </c>
      <c r="G611" s="3">
        <v>999</v>
      </c>
      <c r="H611" s="3" t="str">
        <f t="shared" si="37"/>
        <v>₹200-500</v>
      </c>
      <c r="I611" s="4">
        <v>0.67</v>
      </c>
      <c r="J611" s="4" t="str">
        <f t="shared" si="38"/>
        <v>51-70%</v>
      </c>
      <c r="K611">
        <v>3.9</v>
      </c>
      <c r="L611" s="3">
        <v>77027</v>
      </c>
      <c r="M611" s="3" t="str">
        <f t="shared" si="39"/>
        <v>High (10k+)</v>
      </c>
      <c r="N611" t="s">
        <v>5345</v>
      </c>
      <c r="O611" t="s">
        <v>5346</v>
      </c>
      <c r="P611" t="s">
        <v>5347</v>
      </c>
      <c r="Q611" t="s">
        <v>5348</v>
      </c>
      <c r="R611" t="s">
        <v>5349</v>
      </c>
      <c r="S611" t="s">
        <v>5350</v>
      </c>
      <c r="T611" t="s">
        <v>5351</v>
      </c>
      <c r="U611" t="s">
        <v>5352</v>
      </c>
    </row>
    <row r="612" spans="1:21" x14ac:dyDescent="0.35">
      <c r="A612" t="s">
        <v>5353</v>
      </c>
      <c r="B612" t="s">
        <v>5354</v>
      </c>
      <c r="C612" t="s">
        <v>5355</v>
      </c>
      <c r="D612" t="str">
        <f>LEFT(C612, FIND("|",C612)-1)</f>
        <v>Computers&amp;Accessories</v>
      </c>
      <c r="E612" t="str">
        <f t="shared" si="36"/>
        <v>Reliable (50+)</v>
      </c>
      <c r="F612" s="3">
        <v>549</v>
      </c>
      <c r="G612" s="3">
        <v>1799</v>
      </c>
      <c r="H612" s="3" t="str">
        <f t="shared" si="37"/>
        <v>₹500-1500</v>
      </c>
      <c r="I612" s="4">
        <v>0.69</v>
      </c>
      <c r="J612" s="4" t="str">
        <f t="shared" si="38"/>
        <v>51-70%</v>
      </c>
      <c r="K612">
        <v>4.3</v>
      </c>
      <c r="L612" s="3">
        <v>28829</v>
      </c>
      <c r="M612" s="3" t="str">
        <f t="shared" si="39"/>
        <v>High (10k+)</v>
      </c>
      <c r="N612" t="s">
        <v>5356</v>
      </c>
      <c r="O612" t="s">
        <v>5357</v>
      </c>
      <c r="P612" t="s">
        <v>5358</v>
      </c>
      <c r="Q612" t="s">
        <v>5359</v>
      </c>
      <c r="R612" t="s">
        <v>5360</v>
      </c>
      <c r="S612" t="s">
        <v>5361</v>
      </c>
      <c r="T612" t="s">
        <v>5362</v>
      </c>
      <c r="U612" t="s">
        <v>5363</v>
      </c>
    </row>
    <row r="613" spans="1:21" x14ac:dyDescent="0.35">
      <c r="A613" t="s">
        <v>3503</v>
      </c>
      <c r="B613" t="s">
        <v>3504</v>
      </c>
      <c r="C613" t="s">
        <v>3214</v>
      </c>
      <c r="D613" t="str">
        <f>LEFT(C613, FIND("|",C613)-1)</f>
        <v>Electronics</v>
      </c>
      <c r="E613" t="str">
        <f t="shared" si="36"/>
        <v>Reliable (50+)</v>
      </c>
      <c r="F613" s="3">
        <v>2199</v>
      </c>
      <c r="G613" s="3">
        <v>9999</v>
      </c>
      <c r="H613" s="3" t="str">
        <f t="shared" si="37"/>
        <v>₹1500+</v>
      </c>
      <c r="I613" s="4">
        <v>0.78</v>
      </c>
      <c r="J613" s="4" t="str">
        <f t="shared" si="38"/>
        <v>71%+</v>
      </c>
      <c r="K613">
        <v>4.2</v>
      </c>
      <c r="L613" s="3">
        <v>29478</v>
      </c>
      <c r="M613" s="3" t="str">
        <f t="shared" si="39"/>
        <v>High (10k+)</v>
      </c>
      <c r="N613" t="s">
        <v>3505</v>
      </c>
      <c r="O613" t="s">
        <v>5364</v>
      </c>
      <c r="P613" t="s">
        <v>5365</v>
      </c>
      <c r="Q613" t="s">
        <v>5366</v>
      </c>
      <c r="R613" t="s">
        <v>5367</v>
      </c>
      <c r="S613" t="s">
        <v>5368</v>
      </c>
      <c r="T613" t="s">
        <v>5369</v>
      </c>
      <c r="U613" t="s">
        <v>5370</v>
      </c>
    </row>
    <row r="614" spans="1:21" x14ac:dyDescent="0.35">
      <c r="A614" t="s">
        <v>5371</v>
      </c>
      <c r="B614" t="s">
        <v>5372</v>
      </c>
      <c r="C614" t="s">
        <v>5189</v>
      </c>
      <c r="D614" t="str">
        <f>LEFT(C614, FIND("|",C614)-1)</f>
        <v>Computers&amp;Accessories</v>
      </c>
      <c r="E614" t="str">
        <f t="shared" si="36"/>
        <v>Reliable (50+)</v>
      </c>
      <c r="F614" s="3">
        <v>299</v>
      </c>
      <c r="G614" s="3">
        <v>650</v>
      </c>
      <c r="H614" s="3" t="str">
        <f t="shared" si="37"/>
        <v>₹200-500</v>
      </c>
      <c r="I614" s="4">
        <v>0.54</v>
      </c>
      <c r="J614" s="4" t="str">
        <f t="shared" si="38"/>
        <v>51-70%</v>
      </c>
      <c r="K614">
        <v>4.5</v>
      </c>
      <c r="L614" s="3">
        <v>33176</v>
      </c>
      <c r="M614" s="3" t="str">
        <f t="shared" si="39"/>
        <v>High (10k+)</v>
      </c>
      <c r="N614" t="s">
        <v>5373</v>
      </c>
      <c r="O614" t="s">
        <v>5374</v>
      </c>
      <c r="P614" t="s">
        <v>5375</v>
      </c>
      <c r="Q614" t="s">
        <v>5376</v>
      </c>
      <c r="R614" t="s">
        <v>5377</v>
      </c>
      <c r="S614" t="s">
        <v>5378</v>
      </c>
      <c r="T614" t="s">
        <v>5379</v>
      </c>
      <c r="U614" t="s">
        <v>5380</v>
      </c>
    </row>
    <row r="615" spans="1:21" x14ac:dyDescent="0.35">
      <c r="A615" t="s">
        <v>5381</v>
      </c>
      <c r="B615" t="s">
        <v>5382</v>
      </c>
      <c r="C615" t="s">
        <v>5383</v>
      </c>
      <c r="D615" t="str">
        <f>LEFT(C615, FIND("|",C615)-1)</f>
        <v>MusicalInstruments</v>
      </c>
      <c r="E615" t="str">
        <f t="shared" si="36"/>
        <v>Small Sample (&lt;10)</v>
      </c>
      <c r="F615" s="3">
        <v>798</v>
      </c>
      <c r="G615" s="3">
        <v>1995</v>
      </c>
      <c r="H615" s="3" t="str">
        <f t="shared" si="37"/>
        <v>₹500-1500</v>
      </c>
      <c r="I615" s="4">
        <v>0.6</v>
      </c>
      <c r="J615" s="4" t="str">
        <f t="shared" si="38"/>
        <v>51-70%</v>
      </c>
      <c r="K615">
        <v>4</v>
      </c>
      <c r="L615" s="3">
        <v>68664</v>
      </c>
      <c r="M615" s="3" t="str">
        <f t="shared" si="39"/>
        <v>High (10k+)</v>
      </c>
      <c r="N615" t="s">
        <v>5385</v>
      </c>
      <c r="O615" t="s">
        <v>5386</v>
      </c>
      <c r="P615" t="s">
        <v>5387</v>
      </c>
      <c r="Q615" t="s">
        <v>5388</v>
      </c>
      <c r="R615" t="s">
        <v>5389</v>
      </c>
      <c r="S615" t="s">
        <v>5390</v>
      </c>
      <c r="T615" t="s">
        <v>5391</v>
      </c>
      <c r="U615" t="s">
        <v>5392</v>
      </c>
    </row>
    <row r="616" spans="1:21" x14ac:dyDescent="0.35">
      <c r="A616" t="s">
        <v>16</v>
      </c>
      <c r="B616" t="s">
        <v>17</v>
      </c>
      <c r="C616" t="s">
        <v>18</v>
      </c>
      <c r="D616" t="str">
        <f>LEFT(C616, FIND("|",C616)-1)</f>
        <v>Computers&amp;Accessories</v>
      </c>
      <c r="E616" t="str">
        <f t="shared" si="36"/>
        <v>Reliable (50+)</v>
      </c>
      <c r="F616" s="3">
        <v>399</v>
      </c>
      <c r="G616" s="3">
        <v>1099</v>
      </c>
      <c r="H616" s="3" t="str">
        <f t="shared" si="37"/>
        <v>₹200-500</v>
      </c>
      <c r="I616" s="4">
        <v>0.64</v>
      </c>
      <c r="J616" s="4" t="str">
        <f t="shared" si="38"/>
        <v>51-70%</v>
      </c>
      <c r="K616">
        <v>4.2</v>
      </c>
      <c r="L616" s="3">
        <v>24269</v>
      </c>
      <c r="M616" s="3" t="str">
        <f t="shared" si="39"/>
        <v>High (10k+)</v>
      </c>
      <c r="N616" t="s">
        <v>21</v>
      </c>
      <c r="O616" t="s">
        <v>22</v>
      </c>
      <c r="P616" t="s">
        <v>23</v>
      </c>
      <c r="Q616" t="s">
        <v>24</v>
      </c>
      <c r="R616" t="s">
        <v>25</v>
      </c>
      <c r="S616" t="s">
        <v>851</v>
      </c>
      <c r="T616" t="s">
        <v>5393</v>
      </c>
      <c r="U616" t="s">
        <v>5394</v>
      </c>
    </row>
    <row r="617" spans="1:21" x14ac:dyDescent="0.35">
      <c r="A617" t="s">
        <v>5395</v>
      </c>
      <c r="B617" t="s">
        <v>5396</v>
      </c>
      <c r="C617" t="s">
        <v>5397</v>
      </c>
      <c r="D617" t="str">
        <f>LEFT(C617, FIND("|",C617)-1)</f>
        <v>Electronics</v>
      </c>
      <c r="E617" t="str">
        <f t="shared" si="36"/>
        <v>Reliable (50+)</v>
      </c>
      <c r="F617" s="3">
        <v>266</v>
      </c>
      <c r="G617" s="3">
        <v>315</v>
      </c>
      <c r="H617" s="3" t="str">
        <f t="shared" si="37"/>
        <v>₹200-500</v>
      </c>
      <c r="I617" s="4">
        <v>0.16</v>
      </c>
      <c r="J617" s="4" t="str">
        <f t="shared" si="38"/>
        <v>0-30%</v>
      </c>
      <c r="K617">
        <v>4.5</v>
      </c>
      <c r="L617" s="3">
        <v>28030</v>
      </c>
      <c r="M617" s="3" t="str">
        <f t="shared" si="39"/>
        <v>High (10k+)</v>
      </c>
      <c r="N617" t="s">
        <v>5400</v>
      </c>
      <c r="O617" t="s">
        <v>5401</v>
      </c>
      <c r="P617" t="s">
        <v>5402</v>
      </c>
      <c r="Q617" t="s">
        <v>5403</v>
      </c>
      <c r="R617" t="s">
        <v>5404</v>
      </c>
      <c r="S617" t="s">
        <v>5405</v>
      </c>
      <c r="T617" t="s">
        <v>5406</v>
      </c>
      <c r="U617" t="s">
        <v>5407</v>
      </c>
    </row>
    <row r="618" spans="1:21" x14ac:dyDescent="0.35">
      <c r="A618" t="s">
        <v>5408</v>
      </c>
      <c r="B618" t="s">
        <v>5409</v>
      </c>
      <c r="C618" t="s">
        <v>5410</v>
      </c>
      <c r="D618" t="str">
        <f>LEFT(C618, FIND("|",C618)-1)</f>
        <v>OfficeProducts</v>
      </c>
      <c r="E618" t="str">
        <f t="shared" si="36"/>
        <v>Caution (10-50)</v>
      </c>
      <c r="F618" s="3">
        <v>50</v>
      </c>
      <c r="G618" s="3">
        <v>50</v>
      </c>
      <c r="H618" s="3" t="str">
        <f t="shared" si="37"/>
        <v>Under ₹200</v>
      </c>
      <c r="I618" s="4">
        <v>0</v>
      </c>
      <c r="J618" s="4" t="str">
        <f t="shared" si="38"/>
        <v>0-30%</v>
      </c>
      <c r="K618">
        <v>4.3</v>
      </c>
      <c r="L618" s="3">
        <v>5792</v>
      </c>
      <c r="M618" s="3" t="str">
        <f t="shared" si="39"/>
        <v>Medium (1k-10k)</v>
      </c>
      <c r="N618" t="s">
        <v>5412</v>
      </c>
      <c r="O618" t="s">
        <v>5413</v>
      </c>
      <c r="P618" t="s">
        <v>5414</v>
      </c>
      <c r="Q618" t="s">
        <v>5415</v>
      </c>
      <c r="R618" t="s">
        <v>5416</v>
      </c>
      <c r="S618" t="s">
        <v>5417</v>
      </c>
      <c r="T618" t="s">
        <v>5418</v>
      </c>
      <c r="U618" t="s">
        <v>5419</v>
      </c>
    </row>
    <row r="619" spans="1:21" x14ac:dyDescent="0.35">
      <c r="A619" t="s">
        <v>5420</v>
      </c>
      <c r="B619" t="s">
        <v>5421</v>
      </c>
      <c r="C619" t="s">
        <v>5422</v>
      </c>
      <c r="D619" t="str">
        <f>LEFT(C619, FIND("|",C619)-1)</f>
        <v>Home&amp;Kitchen</v>
      </c>
      <c r="E619" t="str">
        <f t="shared" si="36"/>
        <v>Reliable (50+)</v>
      </c>
      <c r="F619" s="3">
        <v>130</v>
      </c>
      <c r="G619" s="3">
        <v>165</v>
      </c>
      <c r="H619" s="3" t="str">
        <f t="shared" si="37"/>
        <v>Under ₹200</v>
      </c>
      <c r="I619" s="4">
        <v>0.21</v>
      </c>
      <c r="J619" s="4" t="str">
        <f t="shared" si="38"/>
        <v>0-30%</v>
      </c>
      <c r="K619">
        <v>3.9</v>
      </c>
      <c r="L619" s="3">
        <v>14778</v>
      </c>
      <c r="M619" s="3" t="str">
        <f t="shared" si="39"/>
        <v>High (10k+)</v>
      </c>
      <c r="N619" t="s">
        <v>5425</v>
      </c>
      <c r="O619" t="s">
        <v>5426</v>
      </c>
      <c r="P619" t="s">
        <v>5427</v>
      </c>
      <c r="Q619" t="s">
        <v>5428</v>
      </c>
      <c r="R619" t="s">
        <v>5429</v>
      </c>
      <c r="S619" t="s">
        <v>5430</v>
      </c>
      <c r="T619" t="s">
        <v>5431</v>
      </c>
      <c r="U619" t="s">
        <v>5432</v>
      </c>
    </row>
    <row r="620" spans="1:21" x14ac:dyDescent="0.35">
      <c r="A620" t="s">
        <v>5433</v>
      </c>
      <c r="B620" t="s">
        <v>5434</v>
      </c>
      <c r="C620" t="s">
        <v>3340</v>
      </c>
      <c r="D620" t="str">
        <f>LEFT(C620, FIND("|",C620)-1)</f>
        <v>Electronics</v>
      </c>
      <c r="E620" t="str">
        <f t="shared" si="36"/>
        <v>Reliable (50+)</v>
      </c>
      <c r="F620" s="3">
        <v>449</v>
      </c>
      <c r="G620" s="3">
        <v>1290</v>
      </c>
      <c r="H620" s="3" t="str">
        <f t="shared" si="37"/>
        <v>₹200-500</v>
      </c>
      <c r="I620" s="4">
        <v>0.65</v>
      </c>
      <c r="J620" s="4" t="str">
        <f t="shared" si="38"/>
        <v>51-70%</v>
      </c>
      <c r="K620">
        <v>4.0999999999999996</v>
      </c>
      <c r="L620" s="3">
        <v>91770</v>
      </c>
      <c r="M620" s="3" t="str">
        <f t="shared" si="39"/>
        <v>High (10k+)</v>
      </c>
      <c r="N620" t="s">
        <v>5436</v>
      </c>
      <c r="O620" t="s">
        <v>5437</v>
      </c>
      <c r="P620" t="s">
        <v>5438</v>
      </c>
      <c r="Q620" t="s">
        <v>5439</v>
      </c>
      <c r="R620" t="s">
        <v>5440</v>
      </c>
      <c r="S620" t="s">
        <v>5441</v>
      </c>
      <c r="T620" t="s">
        <v>5442</v>
      </c>
      <c r="U620" t="s">
        <v>5443</v>
      </c>
    </row>
    <row r="621" spans="1:21" x14ac:dyDescent="0.35">
      <c r="A621" t="s">
        <v>3567</v>
      </c>
      <c r="B621" t="s">
        <v>3568</v>
      </c>
      <c r="C621" t="s">
        <v>3214</v>
      </c>
      <c r="D621" t="str">
        <f>LEFT(C621, FIND("|",C621)-1)</f>
        <v>Electronics</v>
      </c>
      <c r="E621" t="str">
        <f t="shared" si="36"/>
        <v>Reliable (50+)</v>
      </c>
      <c r="F621" s="3">
        <v>3999</v>
      </c>
      <c r="G621" s="3">
        <v>16999</v>
      </c>
      <c r="H621" s="3" t="str">
        <f t="shared" si="37"/>
        <v>₹1500+</v>
      </c>
      <c r="I621" s="4">
        <v>0.76</v>
      </c>
      <c r="J621" s="4" t="str">
        <f t="shared" si="38"/>
        <v>71%+</v>
      </c>
      <c r="K621">
        <v>4.3</v>
      </c>
      <c r="L621" s="3">
        <v>17162</v>
      </c>
      <c r="M621" s="3" t="str">
        <f t="shared" si="39"/>
        <v>High (10k+)</v>
      </c>
      <c r="N621" t="s">
        <v>3569</v>
      </c>
      <c r="O621" t="s">
        <v>3570</v>
      </c>
      <c r="P621" t="s">
        <v>3571</v>
      </c>
      <c r="Q621" t="s">
        <v>3572</v>
      </c>
      <c r="R621" t="s">
        <v>3573</v>
      </c>
      <c r="S621" t="s">
        <v>3574</v>
      </c>
      <c r="T621" t="s">
        <v>5444</v>
      </c>
      <c r="U621" t="s">
        <v>5445</v>
      </c>
    </row>
    <row r="622" spans="1:21" x14ac:dyDescent="0.35">
      <c r="A622" t="s">
        <v>5446</v>
      </c>
      <c r="B622" t="s">
        <v>5447</v>
      </c>
      <c r="C622" t="s">
        <v>3340</v>
      </c>
      <c r="D622" t="str">
        <f>LEFT(C622, FIND("|",C622)-1)</f>
        <v>Electronics</v>
      </c>
      <c r="E622" t="str">
        <f t="shared" si="36"/>
        <v>Reliable (50+)</v>
      </c>
      <c r="F622" s="3">
        <v>399</v>
      </c>
      <c r="G622" s="3">
        <v>1290</v>
      </c>
      <c r="H622" s="3" t="str">
        <f t="shared" si="37"/>
        <v>₹200-500</v>
      </c>
      <c r="I622" s="4">
        <v>0.69</v>
      </c>
      <c r="J622" s="4" t="str">
        <f t="shared" si="38"/>
        <v>51-70%</v>
      </c>
      <c r="K622">
        <v>4.2</v>
      </c>
      <c r="L622" s="3">
        <v>206</v>
      </c>
      <c r="M622" s="3" t="str">
        <f t="shared" si="39"/>
        <v>Low (&lt;1k)</v>
      </c>
      <c r="N622" t="s">
        <v>5448</v>
      </c>
      <c r="O622" t="s">
        <v>5449</v>
      </c>
      <c r="P622" t="s">
        <v>5450</v>
      </c>
      <c r="Q622" t="s">
        <v>5451</v>
      </c>
      <c r="R622" t="s">
        <v>5452</v>
      </c>
      <c r="S622" t="s">
        <v>5453</v>
      </c>
      <c r="T622" t="s">
        <v>5454</v>
      </c>
      <c r="U622" t="s">
        <v>5455</v>
      </c>
    </row>
    <row r="623" spans="1:21" x14ac:dyDescent="0.35">
      <c r="A623" t="s">
        <v>5456</v>
      </c>
      <c r="B623" t="s">
        <v>5457</v>
      </c>
      <c r="C623" t="s">
        <v>5458</v>
      </c>
      <c r="D623" t="str">
        <f>LEFT(C623, FIND("|",C623)-1)</f>
        <v>Computers&amp;Accessories</v>
      </c>
      <c r="E623" t="str">
        <f t="shared" si="36"/>
        <v>Reliable (50+)</v>
      </c>
      <c r="F623" s="3">
        <v>1399</v>
      </c>
      <c r="G623" s="3">
        <v>2498</v>
      </c>
      <c r="H623" s="3" t="str">
        <f t="shared" si="37"/>
        <v>₹500-1500</v>
      </c>
      <c r="I623" s="4">
        <v>0.44</v>
      </c>
      <c r="J623" s="4" t="str">
        <f t="shared" si="38"/>
        <v>31-50%</v>
      </c>
      <c r="K623">
        <v>4.2</v>
      </c>
      <c r="L623" s="3">
        <v>33717</v>
      </c>
      <c r="M623" s="3" t="str">
        <f t="shared" si="39"/>
        <v>High (10k+)</v>
      </c>
      <c r="N623" t="s">
        <v>5460</v>
      </c>
      <c r="O623" t="s">
        <v>5461</v>
      </c>
      <c r="P623" t="s">
        <v>5462</v>
      </c>
      <c r="Q623" t="s">
        <v>5463</v>
      </c>
      <c r="R623" t="s">
        <v>5464</v>
      </c>
      <c r="S623" t="s">
        <v>5465</v>
      </c>
      <c r="T623" t="s">
        <v>5466</v>
      </c>
      <c r="U623" t="s">
        <v>5467</v>
      </c>
    </row>
    <row r="624" spans="1:21" x14ac:dyDescent="0.35">
      <c r="A624" t="s">
        <v>29</v>
      </c>
      <c r="B624" t="s">
        <v>30</v>
      </c>
      <c r="C624" t="s">
        <v>18</v>
      </c>
      <c r="D624" t="str">
        <f>LEFT(C624, FIND("|",C624)-1)</f>
        <v>Computers&amp;Accessories</v>
      </c>
      <c r="E624" t="str">
        <f t="shared" si="36"/>
        <v>Reliable (50+)</v>
      </c>
      <c r="F624" s="3">
        <v>199</v>
      </c>
      <c r="G624" s="3">
        <v>349</v>
      </c>
      <c r="H624" s="3" t="str">
        <f t="shared" si="37"/>
        <v>Under ₹200</v>
      </c>
      <c r="I624" s="4">
        <v>0.43</v>
      </c>
      <c r="J624" s="4" t="str">
        <f t="shared" si="38"/>
        <v>31-50%</v>
      </c>
      <c r="K624">
        <v>4</v>
      </c>
      <c r="L624" s="3">
        <v>43994</v>
      </c>
      <c r="M624" s="3" t="str">
        <f t="shared" si="39"/>
        <v>High (10k+)</v>
      </c>
      <c r="N624" t="s">
        <v>33</v>
      </c>
      <c r="O624" t="s">
        <v>34</v>
      </c>
      <c r="P624" t="s">
        <v>35</v>
      </c>
      <c r="Q624" t="s">
        <v>36</v>
      </c>
      <c r="R624" t="s">
        <v>37</v>
      </c>
      <c r="S624" t="s">
        <v>38</v>
      </c>
      <c r="T624" t="s">
        <v>39</v>
      </c>
      <c r="U624" t="s">
        <v>5468</v>
      </c>
    </row>
    <row r="625" spans="1:21" x14ac:dyDescent="0.35">
      <c r="A625" t="s">
        <v>41</v>
      </c>
      <c r="B625" t="s">
        <v>42</v>
      </c>
      <c r="C625" t="s">
        <v>18</v>
      </c>
      <c r="D625" t="str">
        <f>LEFT(C625, FIND("|",C625)-1)</f>
        <v>Computers&amp;Accessories</v>
      </c>
      <c r="E625" t="str">
        <f t="shared" si="36"/>
        <v>Reliable (50+)</v>
      </c>
      <c r="F625" s="3">
        <v>199</v>
      </c>
      <c r="G625" s="3">
        <v>999</v>
      </c>
      <c r="H625" s="3" t="str">
        <f t="shared" si="37"/>
        <v>Under ₹200</v>
      </c>
      <c r="I625" s="4">
        <v>0.8</v>
      </c>
      <c r="J625" s="4" t="str">
        <f t="shared" si="38"/>
        <v>71%+</v>
      </c>
      <c r="K625">
        <v>3.9</v>
      </c>
      <c r="L625" s="3">
        <v>7928</v>
      </c>
      <c r="M625" s="3" t="str">
        <f t="shared" si="39"/>
        <v>Medium (1k-10k)</v>
      </c>
      <c r="N625" t="s">
        <v>44</v>
      </c>
      <c r="O625" t="s">
        <v>45</v>
      </c>
      <c r="P625" t="s">
        <v>46</v>
      </c>
      <c r="Q625" t="s">
        <v>47</v>
      </c>
      <c r="R625" t="s">
        <v>48</v>
      </c>
      <c r="S625" t="s">
        <v>49</v>
      </c>
      <c r="T625" t="s">
        <v>50</v>
      </c>
      <c r="U625" t="s">
        <v>5469</v>
      </c>
    </row>
    <row r="626" spans="1:21" x14ac:dyDescent="0.35">
      <c r="A626" t="s">
        <v>3577</v>
      </c>
      <c r="B626" t="s">
        <v>3578</v>
      </c>
      <c r="C626" t="s">
        <v>3214</v>
      </c>
      <c r="D626" t="str">
        <f>LEFT(C626, FIND("|",C626)-1)</f>
        <v>Electronics</v>
      </c>
      <c r="E626" t="str">
        <f t="shared" si="36"/>
        <v>Reliable (50+)</v>
      </c>
      <c r="F626" s="3">
        <v>2998</v>
      </c>
      <c r="G626" s="3">
        <v>5999</v>
      </c>
      <c r="H626" s="3" t="str">
        <f t="shared" si="37"/>
        <v>₹1500+</v>
      </c>
      <c r="I626" s="4">
        <v>0.5</v>
      </c>
      <c r="J626" s="4" t="str">
        <f t="shared" si="38"/>
        <v>31-50%</v>
      </c>
      <c r="K626">
        <v>4.0999999999999996</v>
      </c>
      <c r="L626" s="3">
        <v>5179</v>
      </c>
      <c r="M626" s="3" t="str">
        <f t="shared" si="39"/>
        <v>Medium (1k-10k)</v>
      </c>
      <c r="N626" t="s">
        <v>3581</v>
      </c>
      <c r="O626" t="s">
        <v>5470</v>
      </c>
      <c r="P626" t="s">
        <v>5471</v>
      </c>
      <c r="Q626" t="s">
        <v>5472</v>
      </c>
      <c r="R626" t="s">
        <v>5473</v>
      </c>
      <c r="S626" t="s">
        <v>5474</v>
      </c>
      <c r="T626" t="s">
        <v>5475</v>
      </c>
      <c r="U626" t="s">
        <v>5476</v>
      </c>
    </row>
    <row r="627" spans="1:21" x14ac:dyDescent="0.35">
      <c r="A627" t="s">
        <v>5477</v>
      </c>
      <c r="B627" t="s">
        <v>5478</v>
      </c>
      <c r="C627" t="s">
        <v>5479</v>
      </c>
      <c r="D627" t="str">
        <f>LEFT(C627, FIND("|",C627)-1)</f>
        <v>Computers&amp;Accessories</v>
      </c>
      <c r="E627" t="str">
        <f t="shared" si="36"/>
        <v>Reliable (50+)</v>
      </c>
      <c r="F627" s="3">
        <v>4098</v>
      </c>
      <c r="G627" s="3">
        <v>4999</v>
      </c>
      <c r="H627" s="3" t="str">
        <f t="shared" si="37"/>
        <v>₹1500+</v>
      </c>
      <c r="I627" s="4">
        <v>0.18</v>
      </c>
      <c r="J627" s="4" t="str">
        <f t="shared" si="38"/>
        <v>0-30%</v>
      </c>
      <c r="K627">
        <v>4.5</v>
      </c>
      <c r="L627" s="3">
        <v>50810</v>
      </c>
      <c r="M627" s="3" t="str">
        <f t="shared" si="39"/>
        <v>High (10k+)</v>
      </c>
      <c r="N627" t="s">
        <v>5481</v>
      </c>
      <c r="O627" t="s">
        <v>5482</v>
      </c>
      <c r="P627" t="s">
        <v>5483</v>
      </c>
      <c r="Q627" t="s">
        <v>5484</v>
      </c>
      <c r="R627" t="s">
        <v>5485</v>
      </c>
      <c r="S627" t="s">
        <v>5486</v>
      </c>
      <c r="T627" t="s">
        <v>5487</v>
      </c>
      <c r="U627" t="s">
        <v>5488</v>
      </c>
    </row>
    <row r="628" spans="1:21" x14ac:dyDescent="0.35">
      <c r="A628" t="s">
        <v>5489</v>
      </c>
      <c r="B628" t="s">
        <v>5490</v>
      </c>
      <c r="C628" t="s">
        <v>5491</v>
      </c>
      <c r="D628" t="str">
        <f>LEFT(C628, FIND("|",C628)-1)</f>
        <v>Electronics</v>
      </c>
      <c r="E628" t="str">
        <f t="shared" si="36"/>
        <v>Reliable (50+)</v>
      </c>
      <c r="F628" s="3">
        <v>499</v>
      </c>
      <c r="G628" s="3">
        <v>1999</v>
      </c>
      <c r="H628" s="3" t="str">
        <f t="shared" si="37"/>
        <v>₹200-500</v>
      </c>
      <c r="I628" s="4">
        <v>0.75</v>
      </c>
      <c r="J628" s="4" t="str">
        <f t="shared" si="38"/>
        <v>71%+</v>
      </c>
      <c r="K628">
        <v>3.7</v>
      </c>
      <c r="L628" s="3">
        <v>3369</v>
      </c>
      <c r="M628" s="3" t="str">
        <f t="shared" si="39"/>
        <v>Medium (1k-10k)</v>
      </c>
      <c r="N628" t="s">
        <v>5492</v>
      </c>
      <c r="O628" t="s">
        <v>5493</v>
      </c>
      <c r="P628" t="s">
        <v>5494</v>
      </c>
      <c r="Q628" t="s">
        <v>5495</v>
      </c>
      <c r="R628" t="s">
        <v>5496</v>
      </c>
      <c r="S628" t="s">
        <v>5497</v>
      </c>
      <c r="T628" t="s">
        <v>5498</v>
      </c>
      <c r="U628" t="s">
        <v>5499</v>
      </c>
    </row>
    <row r="629" spans="1:21" x14ac:dyDescent="0.35">
      <c r="A629" t="s">
        <v>5500</v>
      </c>
      <c r="B629" t="s">
        <v>5501</v>
      </c>
      <c r="C629" t="s">
        <v>5189</v>
      </c>
      <c r="D629" t="str">
        <f>LEFT(C629, FIND("|",C629)-1)</f>
        <v>Computers&amp;Accessories</v>
      </c>
      <c r="E629" t="str">
        <f t="shared" si="36"/>
        <v>Reliable (50+)</v>
      </c>
      <c r="F629" s="3">
        <v>299</v>
      </c>
      <c r="G629" s="3">
        <v>449</v>
      </c>
      <c r="H629" s="3" t="str">
        <f t="shared" si="37"/>
        <v>₹200-500</v>
      </c>
      <c r="I629" s="4">
        <v>0.33</v>
      </c>
      <c r="J629" s="4" t="str">
        <f t="shared" si="38"/>
        <v>31-50%</v>
      </c>
      <c r="K629">
        <v>3.5</v>
      </c>
      <c r="L629" s="3">
        <v>11827</v>
      </c>
      <c r="M629" s="3" t="str">
        <f t="shared" si="39"/>
        <v>High (10k+)</v>
      </c>
      <c r="N629" t="s">
        <v>5502</v>
      </c>
      <c r="O629" t="s">
        <v>5503</v>
      </c>
      <c r="P629" t="s">
        <v>5504</v>
      </c>
      <c r="Q629" t="s">
        <v>5505</v>
      </c>
      <c r="R629" t="s">
        <v>5506</v>
      </c>
      <c r="S629" t="s">
        <v>5507</v>
      </c>
      <c r="T629" t="s">
        <v>5508</v>
      </c>
      <c r="U629" t="s">
        <v>5509</v>
      </c>
    </row>
    <row r="630" spans="1:21" x14ac:dyDescent="0.35">
      <c r="A630" t="s">
        <v>52</v>
      </c>
      <c r="B630" t="s">
        <v>53</v>
      </c>
      <c r="C630" t="s">
        <v>18</v>
      </c>
      <c r="D630" t="str">
        <f>LEFT(C630, FIND("|",C630)-1)</f>
        <v>Computers&amp;Accessories</v>
      </c>
      <c r="E630" t="str">
        <f t="shared" si="36"/>
        <v>Reliable (50+)</v>
      </c>
      <c r="F630" s="3">
        <v>329</v>
      </c>
      <c r="G630" s="3">
        <v>699</v>
      </c>
      <c r="H630" s="3" t="str">
        <f t="shared" si="37"/>
        <v>₹200-500</v>
      </c>
      <c r="I630" s="4">
        <v>0.53</v>
      </c>
      <c r="J630" s="4" t="str">
        <f t="shared" si="38"/>
        <v>51-70%</v>
      </c>
      <c r="K630">
        <v>4.2</v>
      </c>
      <c r="L630" s="3">
        <v>94364</v>
      </c>
      <c r="M630" s="3" t="str">
        <f t="shared" si="39"/>
        <v>High (10k+)</v>
      </c>
      <c r="N630" t="s">
        <v>56</v>
      </c>
      <c r="O630" t="s">
        <v>57</v>
      </c>
      <c r="P630" t="s">
        <v>58</v>
      </c>
      <c r="Q630" t="s">
        <v>59</v>
      </c>
      <c r="R630" t="s">
        <v>60</v>
      </c>
      <c r="S630" t="s">
        <v>61</v>
      </c>
      <c r="T630" t="s">
        <v>5510</v>
      </c>
      <c r="U630" t="s">
        <v>5511</v>
      </c>
    </row>
    <row r="631" spans="1:21" x14ac:dyDescent="0.35">
      <c r="A631" t="s">
        <v>5512</v>
      </c>
      <c r="B631" t="s">
        <v>5513</v>
      </c>
      <c r="C631" t="s">
        <v>5458</v>
      </c>
      <c r="D631" t="str">
        <f>LEFT(C631, FIND("|",C631)-1)</f>
        <v>Computers&amp;Accessories</v>
      </c>
      <c r="E631" t="str">
        <f t="shared" si="36"/>
        <v>Reliable (50+)</v>
      </c>
      <c r="F631" s="3">
        <v>699</v>
      </c>
      <c r="G631" s="3">
        <v>999</v>
      </c>
      <c r="H631" s="3" t="str">
        <f t="shared" si="37"/>
        <v>₹500-1500</v>
      </c>
      <c r="I631" s="4">
        <v>0.3</v>
      </c>
      <c r="J631" s="4" t="str">
        <f t="shared" si="38"/>
        <v>0-30%</v>
      </c>
      <c r="K631">
        <v>3.5</v>
      </c>
      <c r="L631" s="3">
        <v>15295</v>
      </c>
      <c r="M631" s="3" t="str">
        <f t="shared" si="39"/>
        <v>High (10k+)</v>
      </c>
      <c r="N631" t="s">
        <v>5514</v>
      </c>
      <c r="O631" t="s">
        <v>5515</v>
      </c>
      <c r="P631" t="s">
        <v>5516</v>
      </c>
      <c r="Q631" t="s">
        <v>5517</v>
      </c>
      <c r="R631" t="s">
        <v>5518</v>
      </c>
      <c r="S631" t="s">
        <v>5519</v>
      </c>
      <c r="T631" t="s">
        <v>5520</v>
      </c>
      <c r="U631" t="s">
        <v>5521</v>
      </c>
    </row>
    <row r="632" spans="1:21" x14ac:dyDescent="0.35">
      <c r="A632" t="s">
        <v>5522</v>
      </c>
      <c r="B632" t="s">
        <v>5523</v>
      </c>
      <c r="C632" t="s">
        <v>5524</v>
      </c>
      <c r="D632" t="str">
        <f>LEFT(C632, FIND("|",C632)-1)</f>
        <v>Electronics</v>
      </c>
      <c r="E632" t="str">
        <f t="shared" si="36"/>
        <v>Reliable (50+)</v>
      </c>
      <c r="F632" s="3">
        <v>799</v>
      </c>
      <c r="G632" s="3">
        <v>3990</v>
      </c>
      <c r="H632" s="3" t="str">
        <f t="shared" si="37"/>
        <v>₹500-1500</v>
      </c>
      <c r="I632" s="4">
        <v>0.8</v>
      </c>
      <c r="J632" s="4" t="str">
        <f t="shared" si="38"/>
        <v>71%+</v>
      </c>
      <c r="K632">
        <v>4.3</v>
      </c>
      <c r="L632" s="3">
        <v>27139</v>
      </c>
      <c r="M632" s="3" t="str">
        <f t="shared" si="39"/>
        <v>High (10k+)</v>
      </c>
      <c r="N632" t="s">
        <v>5525</v>
      </c>
      <c r="O632" t="s">
        <v>5526</v>
      </c>
      <c r="P632" t="s">
        <v>5527</v>
      </c>
      <c r="Q632" t="s">
        <v>5528</v>
      </c>
      <c r="R632" t="s">
        <v>5529</v>
      </c>
      <c r="S632" t="s">
        <v>5530</v>
      </c>
      <c r="T632" t="s">
        <v>5531</v>
      </c>
      <c r="U632" t="s">
        <v>5532</v>
      </c>
    </row>
    <row r="633" spans="1:21" x14ac:dyDescent="0.35">
      <c r="A633" t="s">
        <v>5533</v>
      </c>
      <c r="B633" t="s">
        <v>5534</v>
      </c>
      <c r="C633" t="s">
        <v>3340</v>
      </c>
      <c r="D633" t="str">
        <f>LEFT(C633, FIND("|",C633)-1)</f>
        <v>Electronics</v>
      </c>
      <c r="E633" t="str">
        <f t="shared" si="36"/>
        <v>Reliable (50+)</v>
      </c>
      <c r="F633" s="3">
        <v>1399</v>
      </c>
      <c r="G633" s="3">
        <v>5499</v>
      </c>
      <c r="H633" s="3" t="str">
        <f t="shared" si="37"/>
        <v>₹500-1500</v>
      </c>
      <c r="I633" s="4">
        <v>0.75</v>
      </c>
      <c r="J633" s="4" t="str">
        <f t="shared" si="38"/>
        <v>71%+</v>
      </c>
      <c r="K633">
        <v>3.9</v>
      </c>
      <c r="L633" s="3">
        <v>9504</v>
      </c>
      <c r="M633" s="3" t="str">
        <f t="shared" si="39"/>
        <v>Medium (1k-10k)</v>
      </c>
      <c r="N633" t="s">
        <v>5536</v>
      </c>
      <c r="O633" t="s">
        <v>5537</v>
      </c>
      <c r="P633" t="s">
        <v>5538</v>
      </c>
      <c r="Q633" t="s">
        <v>5539</v>
      </c>
      <c r="R633" t="s">
        <v>5540</v>
      </c>
      <c r="S633" t="s">
        <v>5541</v>
      </c>
      <c r="T633" t="s">
        <v>5542</v>
      </c>
      <c r="U633" t="s">
        <v>5543</v>
      </c>
    </row>
    <row r="634" spans="1:21" x14ac:dyDescent="0.35">
      <c r="A634" t="s">
        <v>64</v>
      </c>
      <c r="B634" t="s">
        <v>65</v>
      </c>
      <c r="C634" t="s">
        <v>18</v>
      </c>
      <c r="D634" t="str">
        <f>LEFT(C634, FIND("|",C634)-1)</f>
        <v>Computers&amp;Accessories</v>
      </c>
      <c r="E634" t="str">
        <f t="shared" si="36"/>
        <v>Reliable (50+)</v>
      </c>
      <c r="F634" s="3">
        <v>154</v>
      </c>
      <c r="G634" s="3">
        <v>399</v>
      </c>
      <c r="H634" s="3" t="str">
        <f t="shared" si="37"/>
        <v>Under ₹200</v>
      </c>
      <c r="I634" s="4">
        <v>0.61</v>
      </c>
      <c r="J634" s="4" t="str">
        <f t="shared" si="38"/>
        <v>51-70%</v>
      </c>
      <c r="K634">
        <v>4.2</v>
      </c>
      <c r="L634" s="3">
        <v>16905</v>
      </c>
      <c r="M634" s="3" t="str">
        <f t="shared" si="39"/>
        <v>High (10k+)</v>
      </c>
      <c r="N634" t="s">
        <v>67</v>
      </c>
      <c r="O634" t="s">
        <v>68</v>
      </c>
      <c r="P634" t="s">
        <v>69</v>
      </c>
      <c r="Q634" t="s">
        <v>70</v>
      </c>
      <c r="R634" t="s">
        <v>71</v>
      </c>
      <c r="S634" t="s">
        <v>13897</v>
      </c>
      <c r="T634" t="s">
        <v>5544</v>
      </c>
      <c r="U634" t="s">
        <v>5545</v>
      </c>
    </row>
    <row r="635" spans="1:21" x14ac:dyDescent="0.35">
      <c r="A635" t="s">
        <v>5546</v>
      </c>
      <c r="B635" t="s">
        <v>5547</v>
      </c>
      <c r="C635" t="s">
        <v>5177</v>
      </c>
      <c r="D635" t="str">
        <f>LEFT(C635, FIND("|",C635)-1)</f>
        <v>Computers&amp;Accessories</v>
      </c>
      <c r="E635" t="str">
        <f t="shared" si="36"/>
        <v>Reliable (50+)</v>
      </c>
      <c r="F635" s="3">
        <v>519</v>
      </c>
      <c r="G635" s="3">
        <v>1350</v>
      </c>
      <c r="H635" s="3" t="str">
        <f t="shared" si="37"/>
        <v>₹500-1500</v>
      </c>
      <c r="I635" s="4">
        <v>0.62</v>
      </c>
      <c r="J635" s="4" t="str">
        <f t="shared" si="38"/>
        <v>51-70%</v>
      </c>
      <c r="K635">
        <v>4.3</v>
      </c>
      <c r="L635" s="3">
        <v>30058</v>
      </c>
      <c r="M635" s="3" t="str">
        <f t="shared" si="39"/>
        <v>High (10k+)</v>
      </c>
      <c r="N635" t="s">
        <v>5550</v>
      </c>
      <c r="O635" t="s">
        <v>5551</v>
      </c>
      <c r="P635" t="s">
        <v>5552</v>
      </c>
      <c r="Q635" t="s">
        <v>5553</v>
      </c>
      <c r="R635" t="s">
        <v>5554</v>
      </c>
      <c r="S635" t="s">
        <v>5555</v>
      </c>
      <c r="T635" t="s">
        <v>5556</v>
      </c>
      <c r="U635" t="s">
        <v>5557</v>
      </c>
    </row>
    <row r="636" spans="1:21" x14ac:dyDescent="0.35">
      <c r="A636" t="s">
        <v>3715</v>
      </c>
      <c r="B636" t="s">
        <v>3716</v>
      </c>
      <c r="C636" t="s">
        <v>3214</v>
      </c>
      <c r="D636" t="str">
        <f>LEFT(C636, FIND("|",C636)-1)</f>
        <v>Electronics</v>
      </c>
      <c r="E636" t="str">
        <f t="shared" si="36"/>
        <v>Reliable (50+)</v>
      </c>
      <c r="F636" s="3">
        <v>2299</v>
      </c>
      <c r="G636" s="3">
        <v>7990</v>
      </c>
      <c r="H636" s="3" t="str">
        <f t="shared" si="37"/>
        <v>₹1500+</v>
      </c>
      <c r="I636" s="4">
        <v>0.71</v>
      </c>
      <c r="J636" s="4" t="str">
        <f t="shared" si="38"/>
        <v>71%+</v>
      </c>
      <c r="K636">
        <v>4.2</v>
      </c>
      <c r="L636" s="3">
        <v>69619</v>
      </c>
      <c r="M636" s="3" t="str">
        <f t="shared" si="39"/>
        <v>High (10k+)</v>
      </c>
      <c r="N636" t="s">
        <v>3717</v>
      </c>
      <c r="O636" t="s">
        <v>3718</v>
      </c>
      <c r="P636" t="s">
        <v>3719</v>
      </c>
      <c r="Q636" t="s">
        <v>3720</v>
      </c>
      <c r="R636" t="s">
        <v>3721</v>
      </c>
      <c r="S636" t="s">
        <v>3722</v>
      </c>
      <c r="T636" t="s">
        <v>5558</v>
      </c>
      <c r="U636" t="s">
        <v>5559</v>
      </c>
    </row>
    <row r="637" spans="1:21" x14ac:dyDescent="0.35">
      <c r="A637" t="s">
        <v>3725</v>
      </c>
      <c r="B637" t="s">
        <v>3726</v>
      </c>
      <c r="C637" t="s">
        <v>3727</v>
      </c>
      <c r="D637" t="str">
        <f>LEFT(C637, FIND("|",C637)-1)</f>
        <v>Electronics</v>
      </c>
      <c r="E637" t="str">
        <f t="shared" si="36"/>
        <v>Reliable (50+)</v>
      </c>
      <c r="F637" s="3">
        <v>399</v>
      </c>
      <c r="G637" s="3">
        <v>1999</v>
      </c>
      <c r="H637" s="3" t="str">
        <f t="shared" si="37"/>
        <v>₹200-500</v>
      </c>
      <c r="I637" s="4">
        <v>0.8</v>
      </c>
      <c r="J637" s="4" t="str">
        <f t="shared" si="38"/>
        <v>71%+</v>
      </c>
      <c r="K637">
        <v>4</v>
      </c>
      <c r="L637" s="3">
        <v>3382</v>
      </c>
      <c r="M637" s="3" t="str">
        <f t="shared" si="39"/>
        <v>Medium (1k-10k)</v>
      </c>
      <c r="N637" t="s">
        <v>3728</v>
      </c>
      <c r="O637" t="s">
        <v>3729</v>
      </c>
      <c r="P637" t="s">
        <v>3730</v>
      </c>
      <c r="Q637" t="s">
        <v>3731</v>
      </c>
      <c r="R637" t="s">
        <v>3732</v>
      </c>
      <c r="S637" t="s">
        <v>13910</v>
      </c>
      <c r="T637" t="s">
        <v>5560</v>
      </c>
      <c r="U637" t="s">
        <v>5561</v>
      </c>
    </row>
    <row r="638" spans="1:21" x14ac:dyDescent="0.35">
      <c r="A638" t="s">
        <v>5562</v>
      </c>
      <c r="B638" t="s">
        <v>5563</v>
      </c>
      <c r="C638" t="s">
        <v>3340</v>
      </c>
      <c r="D638" t="str">
        <f>LEFT(C638, FIND("|",C638)-1)</f>
        <v>Electronics</v>
      </c>
      <c r="E638" t="str">
        <f t="shared" si="36"/>
        <v>Reliable (50+)</v>
      </c>
      <c r="F638" s="3">
        <v>1499</v>
      </c>
      <c r="G638" s="3">
        <v>3990</v>
      </c>
      <c r="H638" s="3" t="str">
        <f t="shared" si="37"/>
        <v>₹500-1500</v>
      </c>
      <c r="I638" s="4">
        <v>0.62</v>
      </c>
      <c r="J638" s="4" t="str">
        <f t="shared" si="38"/>
        <v>51-70%</v>
      </c>
      <c r="K638">
        <v>4.0999999999999996</v>
      </c>
      <c r="L638" s="3">
        <v>109864</v>
      </c>
      <c r="M638" s="3" t="str">
        <f t="shared" si="39"/>
        <v>High (10k+)</v>
      </c>
      <c r="N638" t="s">
        <v>5564</v>
      </c>
      <c r="O638" t="s">
        <v>5565</v>
      </c>
      <c r="P638" t="s">
        <v>5566</v>
      </c>
      <c r="Q638" t="s">
        <v>5567</v>
      </c>
      <c r="R638" t="s">
        <v>5568</v>
      </c>
      <c r="S638" t="s">
        <v>5569</v>
      </c>
      <c r="T638" t="s">
        <v>5570</v>
      </c>
      <c r="U638" t="s">
        <v>5571</v>
      </c>
    </row>
    <row r="639" spans="1:21" x14ac:dyDescent="0.35">
      <c r="A639" t="s">
        <v>5572</v>
      </c>
      <c r="B639" t="s">
        <v>5573</v>
      </c>
      <c r="C639" t="s">
        <v>5574</v>
      </c>
      <c r="D639" t="str">
        <f>LEFT(C639, FIND("|",C639)-1)</f>
        <v>OfficeProducts</v>
      </c>
      <c r="E639" t="str">
        <f t="shared" si="36"/>
        <v>Caution (10-50)</v>
      </c>
      <c r="F639" s="3">
        <v>1295</v>
      </c>
      <c r="G639" s="3">
        <v>1295</v>
      </c>
      <c r="H639" s="3" t="str">
        <f t="shared" si="37"/>
        <v>₹500-1500</v>
      </c>
      <c r="I639" s="4">
        <v>0</v>
      </c>
      <c r="J639" s="4" t="str">
        <f t="shared" si="38"/>
        <v>0-30%</v>
      </c>
      <c r="K639">
        <v>4.5</v>
      </c>
      <c r="L639" s="3">
        <v>5760</v>
      </c>
      <c r="M639" s="3" t="str">
        <f t="shared" si="39"/>
        <v>Medium (1k-10k)</v>
      </c>
      <c r="N639" t="s">
        <v>5576</v>
      </c>
      <c r="O639" t="s">
        <v>5577</v>
      </c>
      <c r="P639" t="s">
        <v>5578</v>
      </c>
      <c r="Q639" t="s">
        <v>5579</v>
      </c>
      <c r="R639" t="s">
        <v>5580</v>
      </c>
      <c r="S639" t="s">
        <v>13918</v>
      </c>
      <c r="T639" t="s">
        <v>5582</v>
      </c>
      <c r="U639" t="s">
        <v>5583</v>
      </c>
    </row>
    <row r="640" spans="1:21" x14ac:dyDescent="0.35">
      <c r="A640" t="s">
        <v>5584</v>
      </c>
      <c r="B640" t="s">
        <v>5585</v>
      </c>
      <c r="C640" t="s">
        <v>5586</v>
      </c>
      <c r="D640" t="str">
        <f>LEFT(C640, FIND("|",C640)-1)</f>
        <v>Computers&amp;Accessories</v>
      </c>
      <c r="E640" t="str">
        <f t="shared" si="36"/>
        <v>Reliable (50+)</v>
      </c>
      <c r="F640" s="3">
        <v>1889</v>
      </c>
      <c r="G640" s="3">
        <v>5499</v>
      </c>
      <c r="H640" s="3" t="str">
        <f t="shared" si="37"/>
        <v>₹1500+</v>
      </c>
      <c r="I640" s="4">
        <v>0.66</v>
      </c>
      <c r="J640" s="4" t="str">
        <f t="shared" si="38"/>
        <v>51-70%</v>
      </c>
      <c r="K640">
        <v>4.2</v>
      </c>
      <c r="L640" s="3">
        <v>49551</v>
      </c>
      <c r="M640" s="3" t="str">
        <f t="shared" si="39"/>
        <v>High (10k+)</v>
      </c>
      <c r="N640" t="s">
        <v>5588</v>
      </c>
      <c r="O640" t="s">
        <v>5589</v>
      </c>
      <c r="P640" t="s">
        <v>5590</v>
      </c>
      <c r="Q640" t="s">
        <v>5591</v>
      </c>
      <c r="R640" t="s">
        <v>5592</v>
      </c>
      <c r="S640" t="s">
        <v>5593</v>
      </c>
      <c r="T640" t="s">
        <v>5594</v>
      </c>
      <c r="U640" t="s">
        <v>5595</v>
      </c>
    </row>
    <row r="641" spans="1:21" x14ac:dyDescent="0.35">
      <c r="A641" t="s">
        <v>5596</v>
      </c>
      <c r="B641" t="s">
        <v>5597</v>
      </c>
      <c r="C641" t="s">
        <v>3340</v>
      </c>
      <c r="D641" t="str">
        <f>LEFT(C641, FIND("|",C641)-1)</f>
        <v>Electronics</v>
      </c>
      <c r="E641" t="str">
        <f t="shared" si="36"/>
        <v>Reliable (50+)</v>
      </c>
      <c r="F641" s="3">
        <v>455</v>
      </c>
      <c r="G641" s="3">
        <v>1490</v>
      </c>
      <c r="H641" s="3" t="str">
        <f t="shared" si="37"/>
        <v>₹200-500</v>
      </c>
      <c r="I641" s="4">
        <v>0.69</v>
      </c>
      <c r="J641" s="4" t="str">
        <f t="shared" si="38"/>
        <v>51-70%</v>
      </c>
      <c r="K641">
        <v>4.0999999999999996</v>
      </c>
      <c r="L641" s="3">
        <v>161677</v>
      </c>
      <c r="M641" s="3" t="str">
        <f t="shared" si="39"/>
        <v>High (10k+)</v>
      </c>
      <c r="N641" t="s">
        <v>5599</v>
      </c>
      <c r="O641" t="s">
        <v>5600</v>
      </c>
      <c r="P641" t="s">
        <v>5601</v>
      </c>
      <c r="Q641" t="s">
        <v>5602</v>
      </c>
      <c r="R641" t="s">
        <v>5603</v>
      </c>
      <c r="S641" t="s">
        <v>5604</v>
      </c>
      <c r="T641" t="s">
        <v>5605</v>
      </c>
      <c r="U641" t="s">
        <v>5606</v>
      </c>
    </row>
    <row r="642" spans="1:21" x14ac:dyDescent="0.35">
      <c r="A642" t="s">
        <v>5607</v>
      </c>
      <c r="B642" t="s">
        <v>5608</v>
      </c>
      <c r="C642" t="s">
        <v>5609</v>
      </c>
      <c r="D642" t="str">
        <f>LEFT(C642, FIND("|",C642)-1)</f>
        <v>Electronics</v>
      </c>
      <c r="E642" t="str">
        <f t="shared" si="36"/>
        <v>Reliable (50+)</v>
      </c>
      <c r="F642" s="3">
        <v>399</v>
      </c>
      <c r="G642" s="3">
        <v>995</v>
      </c>
      <c r="H642" s="3" t="str">
        <f t="shared" si="37"/>
        <v>₹200-500</v>
      </c>
      <c r="I642" s="4">
        <v>0.6</v>
      </c>
      <c r="J642" s="4" t="str">
        <f t="shared" si="38"/>
        <v>51-70%</v>
      </c>
      <c r="K642">
        <v>3.9</v>
      </c>
      <c r="L642" s="3">
        <v>21372</v>
      </c>
      <c r="M642" s="3" t="str">
        <f t="shared" si="39"/>
        <v>High (10k+)</v>
      </c>
      <c r="N642" t="s">
        <v>5610</v>
      </c>
      <c r="O642" t="s">
        <v>5611</v>
      </c>
      <c r="P642" t="s">
        <v>5612</v>
      </c>
      <c r="Q642" t="s">
        <v>5613</v>
      </c>
      <c r="R642" t="s">
        <v>5614</v>
      </c>
      <c r="S642" t="s">
        <v>13919</v>
      </c>
      <c r="T642" t="s">
        <v>5616</v>
      </c>
      <c r="U642" t="s">
        <v>5617</v>
      </c>
    </row>
    <row r="643" spans="1:21" x14ac:dyDescent="0.35">
      <c r="A643" t="s">
        <v>3736</v>
      </c>
      <c r="B643" t="s">
        <v>3737</v>
      </c>
      <c r="C643" t="s">
        <v>3295</v>
      </c>
      <c r="D643" t="str">
        <f>LEFT(C643, FIND("|",C643)-1)</f>
        <v>Electronics</v>
      </c>
      <c r="E643" t="str">
        <f t="shared" ref="E643:E706" si="40">IF(COUNTIF($D$2:$D$1466,$D643)&lt;10,"Small Sample (&lt;10)",IF(COUNTIF($D$2:$D$1466,$D643)&lt;50,"Caution (10-50)","Reliable (50+)"))</f>
        <v>Reliable (50+)</v>
      </c>
      <c r="F643" s="3">
        <v>1059</v>
      </c>
      <c r="G643" s="3">
        <v>3999</v>
      </c>
      <c r="H643" s="3" t="str">
        <f t="shared" ref="H643:H706" si="41">IF(F643&lt;=200,"Under ₹200",IF(F643&lt;=500,"₹200-500",IF(F643&lt;=1500,"₹500-1500","₹1500+")))</f>
        <v>₹500-1500</v>
      </c>
      <c r="I643" s="4">
        <v>0.74</v>
      </c>
      <c r="J643" s="4" t="str">
        <f t="shared" ref="J643:J706" si="42">IF(I643&lt;=0.3,"0-30%",IF(I643&lt;=0.5,"31-50%",IF(I643&lt;=0.7,"51-70%","71%+")))</f>
        <v>71%+</v>
      </c>
      <c r="K643">
        <v>4.3</v>
      </c>
      <c r="L643" s="3">
        <v>140035</v>
      </c>
      <c r="M643" s="3" t="str">
        <f t="shared" ref="M643:M706" si="43">IF(L643&lt;1000,"Low (&lt;1k)",IF(L643&lt;=10000,"Medium (1k-10k)","High (10k+)"))</f>
        <v>High (10k+)</v>
      </c>
      <c r="N643" t="s">
        <v>3738</v>
      </c>
      <c r="O643" t="s">
        <v>5619</v>
      </c>
      <c r="P643" t="s">
        <v>5620</v>
      </c>
      <c r="Q643" t="s">
        <v>5621</v>
      </c>
      <c r="R643" t="s">
        <v>5622</v>
      </c>
      <c r="S643" t="s">
        <v>5623</v>
      </c>
      <c r="T643" t="s">
        <v>5624</v>
      </c>
      <c r="U643" t="s">
        <v>5625</v>
      </c>
    </row>
    <row r="644" spans="1:21" x14ac:dyDescent="0.35">
      <c r="A644" t="s">
        <v>75</v>
      </c>
      <c r="B644" t="s">
        <v>76</v>
      </c>
      <c r="C644" t="s">
        <v>18</v>
      </c>
      <c r="D644" t="str">
        <f>LEFT(C644, FIND("|",C644)-1)</f>
        <v>Computers&amp;Accessories</v>
      </c>
      <c r="E644" t="str">
        <f t="shared" si="40"/>
        <v>Reliable (50+)</v>
      </c>
      <c r="F644" s="3">
        <v>149</v>
      </c>
      <c r="G644" s="3">
        <v>1000</v>
      </c>
      <c r="H644" s="3" t="str">
        <f t="shared" si="41"/>
        <v>Under ₹200</v>
      </c>
      <c r="I644" s="4">
        <v>0.85</v>
      </c>
      <c r="J644" s="4" t="str">
        <f t="shared" si="42"/>
        <v>71%+</v>
      </c>
      <c r="K644">
        <v>3.9</v>
      </c>
      <c r="L644" s="3">
        <v>24870</v>
      </c>
      <c r="M644" s="3" t="str">
        <f t="shared" si="43"/>
        <v>High (10k+)</v>
      </c>
      <c r="N644" t="s">
        <v>79</v>
      </c>
      <c r="O644" t="s">
        <v>80</v>
      </c>
      <c r="P644" t="s">
        <v>81</v>
      </c>
      <c r="Q644" t="s">
        <v>82</v>
      </c>
      <c r="R644" t="s">
        <v>83</v>
      </c>
      <c r="S644" t="s">
        <v>84</v>
      </c>
      <c r="T644" t="s">
        <v>85</v>
      </c>
      <c r="U644" t="s">
        <v>5626</v>
      </c>
    </row>
    <row r="645" spans="1:21" x14ac:dyDescent="0.35">
      <c r="A645" t="s">
        <v>5627</v>
      </c>
      <c r="B645" t="s">
        <v>5628</v>
      </c>
      <c r="C645" t="s">
        <v>5629</v>
      </c>
      <c r="D645" t="str">
        <f>LEFT(C645, FIND("|",C645)-1)</f>
        <v>Computers&amp;Accessories</v>
      </c>
      <c r="E645" t="str">
        <f t="shared" si="40"/>
        <v>Reliable (50+)</v>
      </c>
      <c r="F645" s="3">
        <v>717</v>
      </c>
      <c r="G645" s="3">
        <v>761</v>
      </c>
      <c r="H645" s="3" t="str">
        <f t="shared" si="41"/>
        <v>₹500-1500</v>
      </c>
      <c r="I645" s="4">
        <v>0.06</v>
      </c>
      <c r="J645" s="4" t="str">
        <f t="shared" si="42"/>
        <v>0-30%</v>
      </c>
      <c r="K645">
        <v>4</v>
      </c>
      <c r="L645" s="3">
        <v>7199</v>
      </c>
      <c r="M645" s="3" t="str">
        <f t="shared" si="43"/>
        <v>Medium (1k-10k)</v>
      </c>
      <c r="N645" t="s">
        <v>5632</v>
      </c>
      <c r="O645" t="s">
        <v>5633</v>
      </c>
      <c r="P645" t="s">
        <v>5634</v>
      </c>
      <c r="Q645" t="s">
        <v>5635</v>
      </c>
      <c r="R645" t="s">
        <v>5636</v>
      </c>
      <c r="S645" t="s">
        <v>5637</v>
      </c>
      <c r="T645" t="s">
        <v>5638</v>
      </c>
      <c r="U645" t="s">
        <v>5639</v>
      </c>
    </row>
    <row r="646" spans="1:21" x14ac:dyDescent="0.35">
      <c r="A646" t="s">
        <v>3816</v>
      </c>
      <c r="B646" t="s">
        <v>3817</v>
      </c>
      <c r="C646" t="s">
        <v>3818</v>
      </c>
      <c r="D646" t="str">
        <f>LEFT(C646, FIND("|",C646)-1)</f>
        <v>Computers&amp;Accessories</v>
      </c>
      <c r="E646" t="str">
        <f t="shared" si="40"/>
        <v>Reliable (50+)</v>
      </c>
      <c r="F646" s="3">
        <v>99</v>
      </c>
      <c r="G646" s="3">
        <v>999</v>
      </c>
      <c r="H646" s="3" t="str">
        <f t="shared" si="41"/>
        <v>Under ₹200</v>
      </c>
      <c r="I646" s="4">
        <v>0.9</v>
      </c>
      <c r="J646" s="4" t="str">
        <f t="shared" si="42"/>
        <v>71%+</v>
      </c>
      <c r="K646">
        <v>4</v>
      </c>
      <c r="L646" s="3">
        <v>1396</v>
      </c>
      <c r="M646" s="3" t="str">
        <f t="shared" si="43"/>
        <v>Medium (1k-10k)</v>
      </c>
      <c r="N646" t="s">
        <v>3819</v>
      </c>
      <c r="O646" t="s">
        <v>3820</v>
      </c>
      <c r="P646" t="s">
        <v>3821</v>
      </c>
      <c r="Q646" t="s">
        <v>3822</v>
      </c>
      <c r="R646" t="s">
        <v>3823</v>
      </c>
      <c r="S646" t="s">
        <v>3824</v>
      </c>
      <c r="T646" t="s">
        <v>5640</v>
      </c>
      <c r="U646" t="s">
        <v>5641</v>
      </c>
    </row>
    <row r="647" spans="1:21" x14ac:dyDescent="0.35">
      <c r="A647" t="s">
        <v>5642</v>
      </c>
      <c r="B647" t="s">
        <v>5643</v>
      </c>
      <c r="C647" t="s">
        <v>5644</v>
      </c>
      <c r="D647" t="str">
        <f>LEFT(C647, FIND("|",C647)-1)</f>
        <v>Computers&amp;Accessories</v>
      </c>
      <c r="E647" t="str">
        <f t="shared" si="40"/>
        <v>Reliable (50+)</v>
      </c>
      <c r="F647" s="3">
        <v>39</v>
      </c>
      <c r="G647" s="3">
        <v>299</v>
      </c>
      <c r="H647" s="3" t="str">
        <f t="shared" si="41"/>
        <v>Under ₹200</v>
      </c>
      <c r="I647" s="4">
        <v>0.87</v>
      </c>
      <c r="J647" s="4" t="str">
        <f t="shared" si="42"/>
        <v>71%+</v>
      </c>
      <c r="K647">
        <v>3.5</v>
      </c>
      <c r="L647" s="3">
        <v>15233</v>
      </c>
      <c r="M647" s="3" t="str">
        <f t="shared" si="43"/>
        <v>High (10k+)</v>
      </c>
      <c r="N647" t="s">
        <v>5646</v>
      </c>
      <c r="O647" t="s">
        <v>5647</v>
      </c>
      <c r="P647" t="s">
        <v>5648</v>
      </c>
      <c r="Q647" t="s">
        <v>5649</v>
      </c>
      <c r="R647" t="s">
        <v>5650</v>
      </c>
      <c r="S647" t="s">
        <v>5651</v>
      </c>
      <c r="T647" t="s">
        <v>5652</v>
      </c>
      <c r="U647" t="s">
        <v>5653</v>
      </c>
    </row>
    <row r="648" spans="1:21" x14ac:dyDescent="0.35">
      <c r="A648" t="s">
        <v>5654</v>
      </c>
      <c r="B648" t="s">
        <v>5655</v>
      </c>
      <c r="C648" t="s">
        <v>5177</v>
      </c>
      <c r="D648" t="str">
        <f>LEFT(C648, FIND("|",C648)-1)</f>
        <v>Computers&amp;Accessories</v>
      </c>
      <c r="E648" t="str">
        <f t="shared" si="40"/>
        <v>Reliable (50+)</v>
      </c>
      <c r="F648" s="3">
        <v>889</v>
      </c>
      <c r="G648" s="3">
        <v>2500</v>
      </c>
      <c r="H648" s="3" t="str">
        <f t="shared" si="41"/>
        <v>₹500-1500</v>
      </c>
      <c r="I648" s="4">
        <v>0.64</v>
      </c>
      <c r="J648" s="4" t="str">
        <f t="shared" si="42"/>
        <v>51-70%</v>
      </c>
      <c r="K648">
        <v>4.3</v>
      </c>
      <c r="L648" s="3">
        <v>55747</v>
      </c>
      <c r="M648" s="3" t="str">
        <f t="shared" si="43"/>
        <v>High (10k+)</v>
      </c>
      <c r="N648" t="s">
        <v>5658</v>
      </c>
      <c r="O648" t="s">
        <v>5659</v>
      </c>
      <c r="P648" t="s">
        <v>5660</v>
      </c>
      <c r="Q648" t="s">
        <v>5661</v>
      </c>
      <c r="R648" t="s">
        <v>5662</v>
      </c>
      <c r="S648" t="s">
        <v>5663</v>
      </c>
      <c r="T648" t="s">
        <v>5664</v>
      </c>
      <c r="U648" t="s">
        <v>5665</v>
      </c>
    </row>
    <row r="649" spans="1:21" x14ac:dyDescent="0.35">
      <c r="A649" t="s">
        <v>5666</v>
      </c>
      <c r="B649" t="s">
        <v>5667</v>
      </c>
      <c r="C649" t="s">
        <v>3340</v>
      </c>
      <c r="D649" t="str">
        <f>LEFT(C649, FIND("|",C649)-1)</f>
        <v>Electronics</v>
      </c>
      <c r="E649" t="str">
        <f t="shared" si="40"/>
        <v>Reliable (50+)</v>
      </c>
      <c r="F649" s="3">
        <v>1199</v>
      </c>
      <c r="G649" s="3">
        <v>4999</v>
      </c>
      <c r="H649" s="3" t="str">
        <f t="shared" si="41"/>
        <v>₹500-1500</v>
      </c>
      <c r="I649" s="4">
        <v>0.76</v>
      </c>
      <c r="J649" s="4" t="str">
        <f t="shared" si="42"/>
        <v>71%+</v>
      </c>
      <c r="K649">
        <v>3.8</v>
      </c>
      <c r="L649" s="3">
        <v>14961</v>
      </c>
      <c r="M649" s="3" t="str">
        <f t="shared" si="43"/>
        <v>High (10k+)</v>
      </c>
      <c r="N649" t="s">
        <v>5668</v>
      </c>
      <c r="O649" t="s">
        <v>5669</v>
      </c>
      <c r="P649" t="s">
        <v>5670</v>
      </c>
      <c r="Q649" t="s">
        <v>5671</v>
      </c>
      <c r="R649" t="s">
        <v>5672</v>
      </c>
      <c r="S649" t="s">
        <v>5673</v>
      </c>
      <c r="T649" t="s">
        <v>5674</v>
      </c>
      <c r="U649" t="s">
        <v>5675</v>
      </c>
    </row>
    <row r="650" spans="1:21" x14ac:dyDescent="0.35">
      <c r="A650" t="s">
        <v>5676</v>
      </c>
      <c r="B650" t="s">
        <v>5677</v>
      </c>
      <c r="C650" t="s">
        <v>5189</v>
      </c>
      <c r="D650" t="str">
        <f>LEFT(C650, FIND("|",C650)-1)</f>
        <v>Computers&amp;Accessories</v>
      </c>
      <c r="E650" t="str">
        <f t="shared" si="40"/>
        <v>Reliable (50+)</v>
      </c>
      <c r="F650" s="3">
        <v>569</v>
      </c>
      <c r="G650" s="3">
        <v>1299</v>
      </c>
      <c r="H650" s="3" t="str">
        <f t="shared" si="41"/>
        <v>₹500-1500</v>
      </c>
      <c r="I650" s="4">
        <v>0.56000000000000005</v>
      </c>
      <c r="J650" s="4" t="str">
        <f t="shared" si="42"/>
        <v>51-70%</v>
      </c>
      <c r="K650">
        <v>4.4000000000000004</v>
      </c>
      <c r="L650" s="3">
        <v>9275</v>
      </c>
      <c r="M650" s="3" t="str">
        <f t="shared" si="43"/>
        <v>Medium (1k-10k)</v>
      </c>
      <c r="N650" t="s">
        <v>5678</v>
      </c>
      <c r="O650" t="s">
        <v>5679</v>
      </c>
      <c r="P650" t="s">
        <v>5680</v>
      </c>
      <c r="Q650" t="s">
        <v>5681</v>
      </c>
      <c r="R650" t="s">
        <v>5682</v>
      </c>
      <c r="S650" t="s">
        <v>5683</v>
      </c>
      <c r="T650" t="s">
        <v>5684</v>
      </c>
      <c r="U650" t="s">
        <v>5685</v>
      </c>
    </row>
    <row r="651" spans="1:21" x14ac:dyDescent="0.35">
      <c r="A651" t="s">
        <v>5686</v>
      </c>
      <c r="B651" t="s">
        <v>5687</v>
      </c>
      <c r="C651" t="s">
        <v>3340</v>
      </c>
      <c r="D651" t="str">
        <f>LEFT(C651, FIND("|",C651)-1)</f>
        <v>Electronics</v>
      </c>
      <c r="E651" t="str">
        <f t="shared" si="40"/>
        <v>Reliable (50+)</v>
      </c>
      <c r="F651" s="3">
        <v>1499</v>
      </c>
      <c r="G651" s="3">
        <v>8999</v>
      </c>
      <c r="H651" s="3" t="str">
        <f t="shared" si="41"/>
        <v>₹500-1500</v>
      </c>
      <c r="I651" s="4">
        <v>0.83</v>
      </c>
      <c r="J651" s="4" t="str">
        <f t="shared" si="42"/>
        <v>71%+</v>
      </c>
      <c r="K651">
        <v>3.7</v>
      </c>
      <c r="L651" s="3">
        <v>28324</v>
      </c>
      <c r="M651" s="3" t="str">
        <f t="shared" si="43"/>
        <v>High (10k+)</v>
      </c>
      <c r="N651" t="s">
        <v>5688</v>
      </c>
      <c r="O651" t="s">
        <v>5689</v>
      </c>
      <c r="P651" t="s">
        <v>5690</v>
      </c>
      <c r="Q651" t="s">
        <v>5691</v>
      </c>
      <c r="R651" t="s">
        <v>5692</v>
      </c>
      <c r="S651" t="s">
        <v>5693</v>
      </c>
      <c r="T651" t="s">
        <v>5694</v>
      </c>
      <c r="U651" t="s">
        <v>5695</v>
      </c>
    </row>
    <row r="652" spans="1:21" x14ac:dyDescent="0.35">
      <c r="A652" t="s">
        <v>5696</v>
      </c>
      <c r="B652" t="s">
        <v>5697</v>
      </c>
      <c r="C652" t="s">
        <v>5397</v>
      </c>
      <c r="D652" t="str">
        <f>LEFT(C652, FIND("|",C652)-1)</f>
        <v>Electronics</v>
      </c>
      <c r="E652" t="str">
        <f t="shared" si="40"/>
        <v>Reliable (50+)</v>
      </c>
      <c r="F652" s="3">
        <v>149</v>
      </c>
      <c r="G652" s="3">
        <v>180</v>
      </c>
      <c r="H652" s="3" t="str">
        <f t="shared" si="41"/>
        <v>Under ₹200</v>
      </c>
      <c r="I652" s="4">
        <v>0.17</v>
      </c>
      <c r="J652" s="4" t="str">
        <f t="shared" si="42"/>
        <v>0-30%</v>
      </c>
      <c r="K652">
        <v>4.4000000000000004</v>
      </c>
      <c r="L652" s="3">
        <v>644</v>
      </c>
      <c r="M652" s="3" t="str">
        <f t="shared" si="43"/>
        <v>Low (&lt;1k)</v>
      </c>
      <c r="N652" t="s">
        <v>5699</v>
      </c>
      <c r="O652" t="s">
        <v>5700</v>
      </c>
      <c r="P652" t="s">
        <v>5701</v>
      </c>
      <c r="Q652" t="s">
        <v>5702</v>
      </c>
      <c r="R652" t="s">
        <v>5703</v>
      </c>
      <c r="S652" t="s">
        <v>5704</v>
      </c>
      <c r="T652" t="s">
        <v>5705</v>
      </c>
      <c r="U652" t="s">
        <v>5706</v>
      </c>
    </row>
    <row r="653" spans="1:21" x14ac:dyDescent="0.35">
      <c r="A653" t="s">
        <v>5707</v>
      </c>
      <c r="B653" t="s">
        <v>5708</v>
      </c>
      <c r="C653" t="s">
        <v>5709</v>
      </c>
      <c r="D653" t="str">
        <f>LEFT(C653, FIND("|",C653)-1)</f>
        <v>Computers&amp;Accessories</v>
      </c>
      <c r="E653" t="str">
        <f t="shared" si="40"/>
        <v>Reliable (50+)</v>
      </c>
      <c r="F653" s="3">
        <v>399</v>
      </c>
      <c r="G653" s="3">
        <v>549</v>
      </c>
      <c r="H653" s="3" t="str">
        <f t="shared" si="41"/>
        <v>₹200-500</v>
      </c>
      <c r="I653" s="4">
        <v>0.27</v>
      </c>
      <c r="J653" s="4" t="str">
        <f t="shared" si="42"/>
        <v>0-30%</v>
      </c>
      <c r="K653">
        <v>4.4000000000000004</v>
      </c>
      <c r="L653" s="3">
        <v>18139</v>
      </c>
      <c r="M653" s="3" t="str">
        <f t="shared" si="43"/>
        <v>High (10k+)</v>
      </c>
      <c r="N653" t="s">
        <v>5710</v>
      </c>
      <c r="O653" t="s">
        <v>5711</v>
      </c>
      <c r="P653" t="s">
        <v>5712</v>
      </c>
      <c r="Q653" t="s">
        <v>5713</v>
      </c>
      <c r="R653" t="s">
        <v>5714</v>
      </c>
      <c r="S653" t="s">
        <v>5715</v>
      </c>
      <c r="T653" t="s">
        <v>5716</v>
      </c>
      <c r="U653" t="s">
        <v>5717</v>
      </c>
    </row>
    <row r="654" spans="1:21" x14ac:dyDescent="0.35">
      <c r="A654" t="s">
        <v>5718</v>
      </c>
      <c r="B654" t="s">
        <v>5719</v>
      </c>
      <c r="C654" t="s">
        <v>5720</v>
      </c>
      <c r="D654" t="str">
        <f>LEFT(C654, FIND("|",C654)-1)</f>
        <v>Home&amp;Kitchen</v>
      </c>
      <c r="E654" t="str">
        <f t="shared" si="40"/>
        <v>Reliable (50+)</v>
      </c>
      <c r="F654" s="3">
        <v>191</v>
      </c>
      <c r="G654" s="3">
        <v>225</v>
      </c>
      <c r="H654" s="3" t="str">
        <f t="shared" si="41"/>
        <v>Under ₹200</v>
      </c>
      <c r="I654" s="4">
        <v>0.15</v>
      </c>
      <c r="J654" s="4" t="str">
        <f t="shared" si="42"/>
        <v>0-30%</v>
      </c>
      <c r="K654">
        <v>4.4000000000000004</v>
      </c>
      <c r="L654" s="3">
        <v>7203</v>
      </c>
      <c r="M654" s="3" t="str">
        <f t="shared" si="43"/>
        <v>Medium (1k-10k)</v>
      </c>
      <c r="N654" t="s">
        <v>5722</v>
      </c>
      <c r="O654" t="s">
        <v>5723</v>
      </c>
      <c r="P654" t="s">
        <v>5724</v>
      </c>
      <c r="Q654" t="s">
        <v>5725</v>
      </c>
      <c r="R654" t="s">
        <v>5726</v>
      </c>
      <c r="S654" t="s">
        <v>5727</v>
      </c>
      <c r="T654" t="s">
        <v>5728</v>
      </c>
      <c r="U654" t="s">
        <v>5729</v>
      </c>
    </row>
    <row r="655" spans="1:21" x14ac:dyDescent="0.35">
      <c r="A655" t="s">
        <v>5730</v>
      </c>
      <c r="B655" t="s">
        <v>5731</v>
      </c>
      <c r="C655" t="s">
        <v>5732</v>
      </c>
      <c r="D655" t="str">
        <f>LEFT(C655, FIND("|",C655)-1)</f>
        <v>Computers&amp;Accessories</v>
      </c>
      <c r="E655" t="str">
        <f t="shared" si="40"/>
        <v>Reliable (50+)</v>
      </c>
      <c r="F655" s="3">
        <v>129</v>
      </c>
      <c r="G655" s="3">
        <v>999</v>
      </c>
      <c r="H655" s="3" t="str">
        <f t="shared" si="41"/>
        <v>Under ₹200</v>
      </c>
      <c r="I655" s="4">
        <v>0.87</v>
      </c>
      <c r="J655" s="4" t="str">
        <f t="shared" si="42"/>
        <v>71%+</v>
      </c>
      <c r="K655">
        <v>4.2</v>
      </c>
      <c r="L655" s="3">
        <v>491</v>
      </c>
      <c r="M655" s="3" t="str">
        <f t="shared" si="43"/>
        <v>Low (&lt;1k)</v>
      </c>
      <c r="N655" t="s">
        <v>5733</v>
      </c>
      <c r="O655" t="s">
        <v>5734</v>
      </c>
      <c r="P655" t="s">
        <v>5735</v>
      </c>
      <c r="Q655" t="s">
        <v>5736</v>
      </c>
      <c r="R655" t="s">
        <v>5737</v>
      </c>
      <c r="S655" t="s">
        <v>5738</v>
      </c>
      <c r="T655" t="s">
        <v>5739</v>
      </c>
      <c r="U655" t="s">
        <v>5740</v>
      </c>
    </row>
    <row r="656" spans="1:21" x14ac:dyDescent="0.35">
      <c r="A656" t="s">
        <v>5741</v>
      </c>
      <c r="B656" t="s">
        <v>5742</v>
      </c>
      <c r="C656" t="s">
        <v>5743</v>
      </c>
      <c r="D656" t="str">
        <f>LEFT(C656, FIND("|",C656)-1)</f>
        <v>Computers&amp;Accessories</v>
      </c>
      <c r="E656" t="str">
        <f t="shared" si="40"/>
        <v>Reliable (50+)</v>
      </c>
      <c r="F656" s="3">
        <v>199</v>
      </c>
      <c r="G656" s="3">
        <v>599</v>
      </c>
      <c r="H656" s="3" t="str">
        <f t="shared" si="41"/>
        <v>Under ₹200</v>
      </c>
      <c r="I656" s="4">
        <v>0.67</v>
      </c>
      <c r="J656" s="4" t="str">
        <f t="shared" si="42"/>
        <v>51-70%</v>
      </c>
      <c r="K656">
        <v>4.5</v>
      </c>
      <c r="L656" s="3">
        <v>13568</v>
      </c>
      <c r="M656" s="3" t="str">
        <f t="shared" si="43"/>
        <v>High (10k+)</v>
      </c>
      <c r="N656" t="s">
        <v>5744</v>
      </c>
      <c r="O656" t="s">
        <v>5745</v>
      </c>
      <c r="P656" t="s">
        <v>5746</v>
      </c>
      <c r="Q656" t="s">
        <v>5747</v>
      </c>
      <c r="R656" t="s">
        <v>5748</v>
      </c>
      <c r="S656" t="s">
        <v>5749</v>
      </c>
      <c r="T656" t="s">
        <v>5750</v>
      </c>
      <c r="U656" t="s">
        <v>5751</v>
      </c>
    </row>
    <row r="657" spans="1:21" x14ac:dyDescent="0.35">
      <c r="A657" t="s">
        <v>5752</v>
      </c>
      <c r="B657" t="s">
        <v>5753</v>
      </c>
      <c r="C657" t="s">
        <v>3340</v>
      </c>
      <c r="D657" t="str">
        <f>LEFT(C657, FIND("|",C657)-1)</f>
        <v>Electronics</v>
      </c>
      <c r="E657" t="str">
        <f t="shared" si="40"/>
        <v>Reliable (50+)</v>
      </c>
      <c r="F657" s="3">
        <v>999</v>
      </c>
      <c r="G657" s="3">
        <v>4499</v>
      </c>
      <c r="H657" s="3" t="str">
        <f t="shared" si="41"/>
        <v>₹500-1500</v>
      </c>
      <c r="I657" s="4">
        <v>0.78</v>
      </c>
      <c r="J657" s="4" t="str">
        <f t="shared" si="42"/>
        <v>71%+</v>
      </c>
      <c r="K657">
        <v>3.8</v>
      </c>
      <c r="L657" s="3">
        <v>3390</v>
      </c>
      <c r="M657" s="3" t="str">
        <f t="shared" si="43"/>
        <v>Medium (1k-10k)</v>
      </c>
      <c r="N657" t="s">
        <v>5754</v>
      </c>
      <c r="O657" t="s">
        <v>5755</v>
      </c>
      <c r="P657" t="s">
        <v>5756</v>
      </c>
      <c r="Q657" t="s">
        <v>5757</v>
      </c>
      <c r="R657" t="s">
        <v>5758</v>
      </c>
      <c r="S657" t="s">
        <v>5759</v>
      </c>
      <c r="T657" t="s">
        <v>5760</v>
      </c>
      <c r="U657" t="s">
        <v>5761</v>
      </c>
    </row>
    <row r="658" spans="1:21" x14ac:dyDescent="0.35">
      <c r="A658" t="s">
        <v>5762</v>
      </c>
      <c r="B658" t="s">
        <v>5763</v>
      </c>
      <c r="C658" t="s">
        <v>3340</v>
      </c>
      <c r="D658" t="str">
        <f>LEFT(C658, FIND("|",C658)-1)</f>
        <v>Electronics</v>
      </c>
      <c r="E658" t="str">
        <f t="shared" si="40"/>
        <v>Reliable (50+)</v>
      </c>
      <c r="F658" s="3">
        <v>899</v>
      </c>
      <c r="G658" s="3">
        <v>4499</v>
      </c>
      <c r="H658" s="3" t="str">
        <f t="shared" si="41"/>
        <v>₹500-1500</v>
      </c>
      <c r="I658" s="4">
        <v>0.8</v>
      </c>
      <c r="J658" s="4" t="str">
        <f t="shared" si="42"/>
        <v>71%+</v>
      </c>
      <c r="K658">
        <v>3.8</v>
      </c>
      <c r="L658" s="3">
        <v>103052</v>
      </c>
      <c r="M658" s="3" t="str">
        <f t="shared" si="43"/>
        <v>High (10k+)</v>
      </c>
      <c r="N658" t="s">
        <v>5764</v>
      </c>
      <c r="O658" t="s">
        <v>5765</v>
      </c>
      <c r="P658" t="s">
        <v>5766</v>
      </c>
      <c r="Q658" t="s">
        <v>5767</v>
      </c>
      <c r="R658" t="s">
        <v>5768</v>
      </c>
      <c r="S658" t="s">
        <v>13920</v>
      </c>
      <c r="T658" t="s">
        <v>5770</v>
      </c>
      <c r="U658" t="s">
        <v>5771</v>
      </c>
    </row>
    <row r="659" spans="1:21" x14ac:dyDescent="0.35">
      <c r="A659" t="s">
        <v>3892</v>
      </c>
      <c r="B659" t="s">
        <v>3893</v>
      </c>
      <c r="C659" t="s">
        <v>3247</v>
      </c>
      <c r="D659" t="str">
        <f>LEFT(C659, FIND("|",C659)-1)</f>
        <v>Electronics</v>
      </c>
      <c r="E659" t="str">
        <f t="shared" si="40"/>
        <v>Reliable (50+)</v>
      </c>
      <c r="F659" s="3">
        <v>1799</v>
      </c>
      <c r="G659" s="3">
        <v>2499</v>
      </c>
      <c r="H659" s="3" t="str">
        <f t="shared" si="41"/>
        <v>₹1500+</v>
      </c>
      <c r="I659" s="4">
        <v>0.28000000000000003</v>
      </c>
      <c r="J659" s="4" t="str">
        <f t="shared" si="42"/>
        <v>0-30%</v>
      </c>
      <c r="K659">
        <v>4.0999999999999996</v>
      </c>
      <c r="L659" s="3">
        <v>18678</v>
      </c>
      <c r="M659" s="3" t="str">
        <f t="shared" si="43"/>
        <v>High (10k+)</v>
      </c>
      <c r="N659" t="s">
        <v>3894</v>
      </c>
      <c r="O659" t="s">
        <v>3895</v>
      </c>
      <c r="P659" t="s">
        <v>3896</v>
      </c>
      <c r="Q659" t="s">
        <v>3897</v>
      </c>
      <c r="R659" t="s">
        <v>3898</v>
      </c>
      <c r="S659" t="s">
        <v>13912</v>
      </c>
      <c r="T659" t="s">
        <v>5772</v>
      </c>
      <c r="U659" t="s">
        <v>5773</v>
      </c>
    </row>
    <row r="660" spans="1:21" x14ac:dyDescent="0.35">
      <c r="A660" t="s">
        <v>87</v>
      </c>
      <c r="B660" t="s">
        <v>88</v>
      </c>
      <c r="C660" t="s">
        <v>18</v>
      </c>
      <c r="D660" t="str">
        <f>LEFT(C660, FIND("|",C660)-1)</f>
        <v>Computers&amp;Accessories</v>
      </c>
      <c r="E660" t="str">
        <f t="shared" si="40"/>
        <v>Reliable (50+)</v>
      </c>
      <c r="F660" s="3">
        <v>176.63</v>
      </c>
      <c r="G660" s="3">
        <v>499</v>
      </c>
      <c r="H660" s="3" t="str">
        <f t="shared" si="41"/>
        <v>Under ₹200</v>
      </c>
      <c r="I660" s="4">
        <v>0.65</v>
      </c>
      <c r="J660" s="4" t="str">
        <f t="shared" si="42"/>
        <v>51-70%</v>
      </c>
      <c r="K660">
        <v>4.0999999999999996</v>
      </c>
      <c r="L660" s="3">
        <v>15189</v>
      </c>
      <c r="M660" s="3" t="str">
        <f t="shared" si="43"/>
        <v>High (10k+)</v>
      </c>
      <c r="N660" t="s">
        <v>91</v>
      </c>
      <c r="O660" t="s">
        <v>92</v>
      </c>
      <c r="P660" t="s">
        <v>93</v>
      </c>
      <c r="Q660" t="s">
        <v>94</v>
      </c>
      <c r="R660" t="s">
        <v>95</v>
      </c>
      <c r="S660" t="s">
        <v>96</v>
      </c>
      <c r="T660" t="s">
        <v>97</v>
      </c>
      <c r="U660" t="s">
        <v>5774</v>
      </c>
    </row>
    <row r="661" spans="1:21" x14ac:dyDescent="0.35">
      <c r="A661" t="s">
        <v>5775</v>
      </c>
      <c r="B661" t="s">
        <v>5776</v>
      </c>
      <c r="C661" t="s">
        <v>5574</v>
      </c>
      <c r="D661" t="str">
        <f>LEFT(C661, FIND("|",C661)-1)</f>
        <v>OfficeProducts</v>
      </c>
      <c r="E661" t="str">
        <f t="shared" si="40"/>
        <v>Caution (10-50)</v>
      </c>
      <c r="F661" s="3">
        <v>522</v>
      </c>
      <c r="G661" s="3">
        <v>550</v>
      </c>
      <c r="H661" s="3" t="str">
        <f t="shared" si="41"/>
        <v>₹500-1500</v>
      </c>
      <c r="I661" s="4">
        <v>0.05</v>
      </c>
      <c r="J661" s="4" t="str">
        <f t="shared" si="42"/>
        <v>0-30%</v>
      </c>
      <c r="K661">
        <v>4.4000000000000004</v>
      </c>
      <c r="L661" s="3">
        <v>12179</v>
      </c>
      <c r="M661" s="3" t="str">
        <f t="shared" si="43"/>
        <v>High (10k+)</v>
      </c>
      <c r="N661" t="s">
        <v>5779</v>
      </c>
      <c r="O661" t="s">
        <v>5780</v>
      </c>
      <c r="P661" t="s">
        <v>5781</v>
      </c>
      <c r="Q661" t="s">
        <v>5782</v>
      </c>
      <c r="R661" t="s">
        <v>5783</v>
      </c>
      <c r="S661" t="s">
        <v>5784</v>
      </c>
      <c r="T661" t="s">
        <v>5785</v>
      </c>
      <c r="U661" t="s">
        <v>5786</v>
      </c>
    </row>
    <row r="662" spans="1:21" x14ac:dyDescent="0.35">
      <c r="A662" t="s">
        <v>5787</v>
      </c>
      <c r="B662" t="s">
        <v>5788</v>
      </c>
      <c r="C662" t="s">
        <v>5789</v>
      </c>
      <c r="D662" t="str">
        <f>LEFT(C662, FIND("|",C662)-1)</f>
        <v>Electronics</v>
      </c>
      <c r="E662" t="str">
        <f t="shared" si="40"/>
        <v>Reliable (50+)</v>
      </c>
      <c r="F662" s="3">
        <v>799</v>
      </c>
      <c r="G662" s="3">
        <v>1999</v>
      </c>
      <c r="H662" s="3" t="str">
        <f t="shared" si="41"/>
        <v>₹500-1500</v>
      </c>
      <c r="I662" s="4">
        <v>0.6</v>
      </c>
      <c r="J662" s="4" t="str">
        <f t="shared" si="42"/>
        <v>51-70%</v>
      </c>
      <c r="K662">
        <v>3.8</v>
      </c>
      <c r="L662" s="3">
        <v>12958</v>
      </c>
      <c r="M662" s="3" t="str">
        <f t="shared" si="43"/>
        <v>High (10k+)</v>
      </c>
      <c r="N662" t="s">
        <v>5790</v>
      </c>
      <c r="O662" t="s">
        <v>5791</v>
      </c>
      <c r="P662" t="s">
        <v>5792</v>
      </c>
      <c r="Q662" t="s">
        <v>5793</v>
      </c>
      <c r="R662" t="s">
        <v>5794</v>
      </c>
      <c r="S662" t="s">
        <v>5795</v>
      </c>
      <c r="T662" t="s">
        <v>5796</v>
      </c>
      <c r="U662" t="s">
        <v>5797</v>
      </c>
    </row>
    <row r="663" spans="1:21" x14ac:dyDescent="0.35">
      <c r="A663" t="s">
        <v>5798</v>
      </c>
      <c r="B663" t="s">
        <v>5799</v>
      </c>
      <c r="C663" t="s">
        <v>5189</v>
      </c>
      <c r="D663" t="str">
        <f>LEFT(C663, FIND("|",C663)-1)</f>
        <v>Computers&amp;Accessories</v>
      </c>
      <c r="E663" t="str">
        <f t="shared" si="40"/>
        <v>Reliable (50+)</v>
      </c>
      <c r="F663" s="3">
        <v>681</v>
      </c>
      <c r="G663" s="3">
        <v>1199</v>
      </c>
      <c r="H663" s="3" t="str">
        <f t="shared" si="41"/>
        <v>₹500-1500</v>
      </c>
      <c r="I663" s="4">
        <v>0.43</v>
      </c>
      <c r="J663" s="4" t="str">
        <f t="shared" si="42"/>
        <v>31-50%</v>
      </c>
      <c r="K663">
        <v>4.2</v>
      </c>
      <c r="L663" s="3">
        <v>8258</v>
      </c>
      <c r="M663" s="3" t="str">
        <f t="shared" si="43"/>
        <v>Medium (1k-10k)</v>
      </c>
      <c r="N663" t="s">
        <v>5801</v>
      </c>
      <c r="O663" t="s">
        <v>5802</v>
      </c>
      <c r="P663" t="s">
        <v>5803</v>
      </c>
      <c r="Q663" t="s">
        <v>5804</v>
      </c>
      <c r="R663" t="s">
        <v>5805</v>
      </c>
      <c r="S663" t="s">
        <v>13921</v>
      </c>
      <c r="T663" t="s">
        <v>5807</v>
      </c>
      <c r="U663" t="s">
        <v>5808</v>
      </c>
    </row>
    <row r="664" spans="1:21" x14ac:dyDescent="0.35">
      <c r="A664" t="s">
        <v>5809</v>
      </c>
      <c r="B664" t="s">
        <v>5810</v>
      </c>
      <c r="C664" t="s">
        <v>5811</v>
      </c>
      <c r="D664" t="str">
        <f>LEFT(C664, FIND("|",C664)-1)</f>
        <v>Computers&amp;Accessories</v>
      </c>
      <c r="E664" t="str">
        <f t="shared" si="40"/>
        <v>Reliable (50+)</v>
      </c>
      <c r="F664" s="3">
        <v>1199</v>
      </c>
      <c r="G664" s="3">
        <v>3490</v>
      </c>
      <c r="H664" s="3" t="str">
        <f t="shared" si="41"/>
        <v>₹500-1500</v>
      </c>
      <c r="I664" s="4">
        <v>0.66</v>
      </c>
      <c r="J664" s="4" t="str">
        <f t="shared" si="42"/>
        <v>51-70%</v>
      </c>
      <c r="K664">
        <v>4.0999999999999996</v>
      </c>
      <c r="L664" s="3">
        <v>11716</v>
      </c>
      <c r="M664" s="3" t="str">
        <f t="shared" si="43"/>
        <v>High (10k+)</v>
      </c>
      <c r="N664" t="s">
        <v>5813</v>
      </c>
      <c r="O664" t="s">
        <v>5814</v>
      </c>
      <c r="P664" t="s">
        <v>5815</v>
      </c>
      <c r="Q664" t="s">
        <v>5816</v>
      </c>
      <c r="R664" t="s">
        <v>5817</v>
      </c>
      <c r="S664" t="s">
        <v>5818</v>
      </c>
      <c r="T664" t="s">
        <v>5819</v>
      </c>
      <c r="U664" t="s">
        <v>5820</v>
      </c>
    </row>
    <row r="665" spans="1:21" x14ac:dyDescent="0.35">
      <c r="A665" t="s">
        <v>5821</v>
      </c>
      <c r="B665" t="s">
        <v>5822</v>
      </c>
      <c r="C665" t="s">
        <v>5823</v>
      </c>
      <c r="D665" t="str">
        <f>LEFT(C665, FIND("|",C665)-1)</f>
        <v>Computers&amp;Accessories</v>
      </c>
      <c r="E665" t="str">
        <f t="shared" si="40"/>
        <v>Reliable (50+)</v>
      </c>
      <c r="F665" s="3">
        <v>2499</v>
      </c>
      <c r="G665" s="3">
        <v>4999</v>
      </c>
      <c r="H665" s="3" t="str">
        <f t="shared" si="41"/>
        <v>₹1500+</v>
      </c>
      <c r="I665" s="4">
        <v>0.5</v>
      </c>
      <c r="J665" s="4" t="str">
        <f t="shared" si="42"/>
        <v>31-50%</v>
      </c>
      <c r="K665">
        <v>4.4000000000000004</v>
      </c>
      <c r="L665" s="3">
        <v>35024</v>
      </c>
      <c r="M665" s="3" t="str">
        <f t="shared" si="43"/>
        <v>High (10k+)</v>
      </c>
      <c r="N665" t="s">
        <v>5824</v>
      </c>
      <c r="O665" t="s">
        <v>5825</v>
      </c>
      <c r="P665" t="s">
        <v>5826</v>
      </c>
      <c r="Q665" t="s">
        <v>5827</v>
      </c>
      <c r="R665" t="s">
        <v>5828</v>
      </c>
      <c r="S665" t="s">
        <v>5829</v>
      </c>
      <c r="T665" t="s">
        <v>5830</v>
      </c>
      <c r="U665" t="s">
        <v>5831</v>
      </c>
    </row>
    <row r="666" spans="1:21" x14ac:dyDescent="0.35">
      <c r="A666" t="s">
        <v>5832</v>
      </c>
      <c r="B666" t="s">
        <v>5833</v>
      </c>
      <c r="C666" t="s">
        <v>5834</v>
      </c>
      <c r="D666" t="str">
        <f>LEFT(C666, FIND("|",C666)-1)</f>
        <v>Electronics</v>
      </c>
      <c r="E666" t="str">
        <f t="shared" si="40"/>
        <v>Reliable (50+)</v>
      </c>
      <c r="F666" s="3">
        <v>1799</v>
      </c>
      <c r="G666" s="3">
        <v>4999</v>
      </c>
      <c r="H666" s="3" t="str">
        <f t="shared" si="41"/>
        <v>₹1500+</v>
      </c>
      <c r="I666" s="4">
        <v>0.64</v>
      </c>
      <c r="J666" s="4" t="str">
        <f t="shared" si="42"/>
        <v>51-70%</v>
      </c>
      <c r="K666">
        <v>4.0999999999999996</v>
      </c>
      <c r="L666" s="3">
        <v>55192</v>
      </c>
      <c r="M666" s="3" t="str">
        <f t="shared" si="43"/>
        <v>High (10k+)</v>
      </c>
      <c r="N666" t="s">
        <v>5835</v>
      </c>
      <c r="O666" t="s">
        <v>5836</v>
      </c>
      <c r="P666" t="s">
        <v>5837</v>
      </c>
      <c r="Q666" t="s">
        <v>5838</v>
      </c>
      <c r="R666" t="s">
        <v>5839</v>
      </c>
      <c r="S666" t="s">
        <v>5840</v>
      </c>
      <c r="T666" t="s">
        <v>5841</v>
      </c>
      <c r="U666" t="s">
        <v>5842</v>
      </c>
    </row>
    <row r="667" spans="1:21" x14ac:dyDescent="0.35">
      <c r="A667" t="s">
        <v>5843</v>
      </c>
      <c r="B667" t="s">
        <v>5844</v>
      </c>
      <c r="C667" t="s">
        <v>3340</v>
      </c>
      <c r="D667" t="str">
        <f>LEFT(C667, FIND("|",C667)-1)</f>
        <v>Electronics</v>
      </c>
      <c r="E667" t="str">
        <f t="shared" si="40"/>
        <v>Reliable (50+)</v>
      </c>
      <c r="F667" s="3">
        <v>429</v>
      </c>
      <c r="G667" s="3">
        <v>599</v>
      </c>
      <c r="H667" s="3" t="str">
        <f t="shared" si="41"/>
        <v>₹200-500</v>
      </c>
      <c r="I667" s="4">
        <v>0.28000000000000003</v>
      </c>
      <c r="J667" s="4" t="str">
        <f t="shared" si="42"/>
        <v>0-30%</v>
      </c>
      <c r="K667">
        <v>4.0999999999999996</v>
      </c>
      <c r="L667" s="3">
        <v>119466</v>
      </c>
      <c r="M667" s="3" t="str">
        <f t="shared" si="43"/>
        <v>High (10k+)</v>
      </c>
      <c r="N667" t="s">
        <v>5846</v>
      </c>
      <c r="O667" t="s">
        <v>5847</v>
      </c>
      <c r="P667" t="s">
        <v>5848</v>
      </c>
      <c r="Q667" t="s">
        <v>5849</v>
      </c>
      <c r="R667" t="s">
        <v>5850</v>
      </c>
      <c r="S667" t="s">
        <v>13922</v>
      </c>
      <c r="T667" t="s">
        <v>5852</v>
      </c>
      <c r="U667" t="s">
        <v>5853</v>
      </c>
    </row>
    <row r="668" spans="1:21" x14ac:dyDescent="0.35">
      <c r="A668" t="s">
        <v>5854</v>
      </c>
      <c r="B668" t="s">
        <v>5855</v>
      </c>
      <c r="C668" t="s">
        <v>5201</v>
      </c>
      <c r="D668" t="str">
        <f>LEFT(C668, FIND("|",C668)-1)</f>
        <v>Computers&amp;Accessories</v>
      </c>
      <c r="E668" t="str">
        <f t="shared" si="40"/>
        <v>Reliable (50+)</v>
      </c>
      <c r="F668" s="3">
        <v>100</v>
      </c>
      <c r="G668" s="3">
        <v>499</v>
      </c>
      <c r="H668" s="3" t="str">
        <f t="shared" si="41"/>
        <v>Under ₹200</v>
      </c>
      <c r="I668" s="4">
        <v>0.8</v>
      </c>
      <c r="J668" s="4" t="str">
        <f t="shared" si="42"/>
        <v>71%+</v>
      </c>
      <c r="K668">
        <v>3.5</v>
      </c>
      <c r="L668" s="3">
        <v>9638</v>
      </c>
      <c r="M668" s="3" t="str">
        <f t="shared" si="43"/>
        <v>Medium (1k-10k)</v>
      </c>
      <c r="N668" t="s">
        <v>5857</v>
      </c>
      <c r="O668" t="s">
        <v>5858</v>
      </c>
      <c r="P668" t="s">
        <v>5859</v>
      </c>
      <c r="Q668" t="s">
        <v>5860</v>
      </c>
      <c r="R668" t="s">
        <v>5861</v>
      </c>
      <c r="S668" t="s">
        <v>5862</v>
      </c>
      <c r="T668" t="s">
        <v>5863</v>
      </c>
      <c r="U668" t="s">
        <v>5864</v>
      </c>
    </row>
    <row r="669" spans="1:21" x14ac:dyDescent="0.35">
      <c r="A669" t="s">
        <v>5865</v>
      </c>
      <c r="B669" t="s">
        <v>5866</v>
      </c>
      <c r="C669" t="s">
        <v>5355</v>
      </c>
      <c r="D669" t="str">
        <f>LEFT(C669, FIND("|",C669)-1)</f>
        <v>Computers&amp;Accessories</v>
      </c>
      <c r="E669" t="str">
        <f t="shared" si="40"/>
        <v>Reliable (50+)</v>
      </c>
      <c r="F669" s="3">
        <v>329</v>
      </c>
      <c r="G669" s="3">
        <v>399</v>
      </c>
      <c r="H669" s="3" t="str">
        <f t="shared" si="41"/>
        <v>₹200-500</v>
      </c>
      <c r="I669" s="4">
        <v>0.18</v>
      </c>
      <c r="J669" s="4" t="str">
        <f t="shared" si="42"/>
        <v>0-30%</v>
      </c>
      <c r="K669">
        <v>3.6</v>
      </c>
      <c r="L669" s="3">
        <v>33735</v>
      </c>
      <c r="M669" s="3" t="str">
        <f t="shared" si="43"/>
        <v>High (10k+)</v>
      </c>
      <c r="N669" t="s">
        <v>5867</v>
      </c>
      <c r="O669" t="s">
        <v>5868</v>
      </c>
      <c r="P669" t="s">
        <v>5869</v>
      </c>
      <c r="Q669" t="s">
        <v>5870</v>
      </c>
      <c r="R669" t="s">
        <v>5871</v>
      </c>
      <c r="S669" t="s">
        <v>5872</v>
      </c>
      <c r="T669" t="s">
        <v>5873</v>
      </c>
      <c r="U669" t="s">
        <v>5874</v>
      </c>
    </row>
    <row r="670" spans="1:21" x14ac:dyDescent="0.35">
      <c r="A670" t="s">
        <v>99</v>
      </c>
      <c r="B670" t="s">
        <v>100</v>
      </c>
      <c r="C670" t="s">
        <v>18</v>
      </c>
      <c r="D670" t="str">
        <f>LEFT(C670, FIND("|",C670)-1)</f>
        <v>Computers&amp;Accessories</v>
      </c>
      <c r="E670" t="str">
        <f t="shared" si="40"/>
        <v>Reliable (50+)</v>
      </c>
      <c r="F670" s="3">
        <v>229</v>
      </c>
      <c r="G670" s="3">
        <v>299</v>
      </c>
      <c r="H670" s="3" t="str">
        <f t="shared" si="41"/>
        <v>₹200-500</v>
      </c>
      <c r="I670" s="4">
        <v>0.23</v>
      </c>
      <c r="J670" s="4" t="str">
        <f t="shared" si="42"/>
        <v>0-30%</v>
      </c>
      <c r="K670">
        <v>4.3</v>
      </c>
      <c r="L670" s="3">
        <v>30411</v>
      </c>
      <c r="M670" s="3" t="str">
        <f t="shared" si="43"/>
        <v>High (10k+)</v>
      </c>
      <c r="N670" t="s">
        <v>103</v>
      </c>
      <c r="O670" t="s">
        <v>104</v>
      </c>
      <c r="P670" t="s">
        <v>105</v>
      </c>
      <c r="Q670" t="s">
        <v>106</v>
      </c>
      <c r="R670" t="s">
        <v>107</v>
      </c>
      <c r="S670" t="s">
        <v>108</v>
      </c>
      <c r="T670" t="s">
        <v>109</v>
      </c>
      <c r="U670" t="s">
        <v>5875</v>
      </c>
    </row>
    <row r="671" spans="1:21" x14ac:dyDescent="0.35">
      <c r="A671" t="s">
        <v>5876</v>
      </c>
      <c r="B671" t="s">
        <v>5877</v>
      </c>
      <c r="C671" t="s">
        <v>5189</v>
      </c>
      <c r="D671" t="str">
        <f>LEFT(C671, FIND("|",C671)-1)</f>
        <v>Computers&amp;Accessories</v>
      </c>
      <c r="E671" t="str">
        <f t="shared" si="40"/>
        <v>Reliable (50+)</v>
      </c>
      <c r="F671" s="3">
        <v>139</v>
      </c>
      <c r="G671" s="3">
        <v>299</v>
      </c>
      <c r="H671" s="3" t="str">
        <f t="shared" si="41"/>
        <v>Under ₹200</v>
      </c>
      <c r="I671" s="4">
        <v>0.54</v>
      </c>
      <c r="J671" s="4" t="str">
        <f t="shared" si="42"/>
        <v>51-70%</v>
      </c>
      <c r="K671">
        <v>3.8</v>
      </c>
      <c r="L671" s="3">
        <v>3044</v>
      </c>
      <c r="M671" s="3" t="str">
        <f t="shared" si="43"/>
        <v>Medium (1k-10k)</v>
      </c>
      <c r="N671" t="s">
        <v>5878</v>
      </c>
      <c r="O671" t="s">
        <v>5879</v>
      </c>
      <c r="P671" t="s">
        <v>5880</v>
      </c>
      <c r="Q671" t="s">
        <v>5881</v>
      </c>
      <c r="R671" t="s">
        <v>5882</v>
      </c>
      <c r="S671" t="s">
        <v>5883</v>
      </c>
      <c r="T671" t="s">
        <v>5884</v>
      </c>
      <c r="U671" t="s">
        <v>5885</v>
      </c>
    </row>
    <row r="672" spans="1:21" x14ac:dyDescent="0.35">
      <c r="A672" t="s">
        <v>5886</v>
      </c>
      <c r="B672" t="s">
        <v>5887</v>
      </c>
      <c r="C672" t="s">
        <v>4747</v>
      </c>
      <c r="D672" t="str">
        <f>LEFT(C672, FIND("|",C672)-1)</f>
        <v>Electronics</v>
      </c>
      <c r="E672" t="str">
        <f t="shared" si="40"/>
        <v>Reliable (50+)</v>
      </c>
      <c r="F672" s="3">
        <v>1199</v>
      </c>
      <c r="G672" s="3">
        <v>2499</v>
      </c>
      <c r="H672" s="3" t="str">
        <f t="shared" si="41"/>
        <v>₹500-1500</v>
      </c>
      <c r="I672" s="4">
        <v>0.52</v>
      </c>
      <c r="J672" s="4" t="str">
        <f t="shared" si="42"/>
        <v>51-70%</v>
      </c>
      <c r="K672">
        <v>4</v>
      </c>
      <c r="L672" s="3">
        <v>33584</v>
      </c>
      <c r="M672" s="3" t="str">
        <f t="shared" si="43"/>
        <v>High (10k+)</v>
      </c>
      <c r="N672" t="s">
        <v>5888</v>
      </c>
      <c r="O672" t="s">
        <v>5889</v>
      </c>
      <c r="P672" t="s">
        <v>5890</v>
      </c>
      <c r="Q672" t="s">
        <v>5891</v>
      </c>
      <c r="R672" t="s">
        <v>5892</v>
      </c>
      <c r="S672" t="s">
        <v>5893</v>
      </c>
      <c r="T672" t="s">
        <v>5894</v>
      </c>
      <c r="U672" t="s">
        <v>5895</v>
      </c>
    </row>
    <row r="673" spans="1:21" x14ac:dyDescent="0.35">
      <c r="A673" t="s">
        <v>5896</v>
      </c>
      <c r="B673" t="s">
        <v>5897</v>
      </c>
      <c r="C673" t="s">
        <v>5898</v>
      </c>
      <c r="D673" t="str">
        <f>LEFT(C673, FIND("|",C673)-1)</f>
        <v>Electronics</v>
      </c>
      <c r="E673" t="str">
        <f t="shared" si="40"/>
        <v>Reliable (50+)</v>
      </c>
      <c r="F673" s="3">
        <v>1049</v>
      </c>
      <c r="G673" s="3">
        <v>2299</v>
      </c>
      <c r="H673" s="3" t="str">
        <f t="shared" si="41"/>
        <v>₹500-1500</v>
      </c>
      <c r="I673" s="4">
        <v>0.54</v>
      </c>
      <c r="J673" s="4" t="str">
        <f t="shared" si="42"/>
        <v>51-70%</v>
      </c>
      <c r="K673">
        <v>3.9</v>
      </c>
      <c r="L673" s="3">
        <v>1779</v>
      </c>
      <c r="M673" s="3" t="str">
        <f t="shared" si="43"/>
        <v>Medium (1k-10k)</v>
      </c>
      <c r="N673" t="s">
        <v>5900</v>
      </c>
      <c r="O673" t="s">
        <v>5901</v>
      </c>
      <c r="P673" t="s">
        <v>5902</v>
      </c>
      <c r="Q673" t="s">
        <v>5903</v>
      </c>
      <c r="R673" t="s">
        <v>5904</v>
      </c>
      <c r="S673" t="s">
        <v>5905</v>
      </c>
      <c r="T673" t="s">
        <v>5906</v>
      </c>
      <c r="U673" t="s">
        <v>5907</v>
      </c>
    </row>
    <row r="674" spans="1:21" x14ac:dyDescent="0.35">
      <c r="A674" t="s">
        <v>3937</v>
      </c>
      <c r="B674" t="s">
        <v>3938</v>
      </c>
      <c r="C674" t="s">
        <v>3939</v>
      </c>
      <c r="D674" t="str">
        <f>LEFT(C674, FIND("|",C674)-1)</f>
        <v>Electronics</v>
      </c>
      <c r="E674" t="str">
        <f t="shared" si="40"/>
        <v>Reliable (50+)</v>
      </c>
      <c r="F674" s="3">
        <v>119</v>
      </c>
      <c r="G674" s="3">
        <v>299</v>
      </c>
      <c r="H674" s="3" t="str">
        <f t="shared" si="41"/>
        <v>Under ₹200</v>
      </c>
      <c r="I674" s="4">
        <v>0.6</v>
      </c>
      <c r="J674" s="4" t="str">
        <f t="shared" si="42"/>
        <v>51-70%</v>
      </c>
      <c r="K674">
        <v>4.0999999999999996</v>
      </c>
      <c r="L674" s="3">
        <v>5999</v>
      </c>
      <c r="M674" s="3" t="str">
        <f t="shared" si="43"/>
        <v>Medium (1k-10k)</v>
      </c>
      <c r="N674" t="s">
        <v>3940</v>
      </c>
      <c r="O674" t="s">
        <v>3941</v>
      </c>
      <c r="P674" t="s">
        <v>3942</v>
      </c>
      <c r="Q674" t="s">
        <v>3943</v>
      </c>
      <c r="R674" t="s">
        <v>3944</v>
      </c>
      <c r="S674" t="s">
        <v>5908</v>
      </c>
      <c r="T674" t="s">
        <v>5909</v>
      </c>
      <c r="U674" t="s">
        <v>5910</v>
      </c>
    </row>
    <row r="675" spans="1:21" x14ac:dyDescent="0.35">
      <c r="A675" t="s">
        <v>128</v>
      </c>
      <c r="B675" t="s">
        <v>129</v>
      </c>
      <c r="C675" t="s">
        <v>18</v>
      </c>
      <c r="D675" t="str">
        <f>LEFT(C675, FIND("|",C675)-1)</f>
        <v>Computers&amp;Accessories</v>
      </c>
      <c r="E675" t="str">
        <f t="shared" si="40"/>
        <v>Reliable (50+)</v>
      </c>
      <c r="F675" s="3">
        <v>154</v>
      </c>
      <c r="G675" s="3">
        <v>339</v>
      </c>
      <c r="H675" s="3" t="str">
        <f t="shared" si="41"/>
        <v>Under ₹200</v>
      </c>
      <c r="I675" s="4">
        <v>0.55000000000000004</v>
      </c>
      <c r="J675" s="4" t="str">
        <f t="shared" si="42"/>
        <v>51-70%</v>
      </c>
      <c r="K675">
        <v>4.3</v>
      </c>
      <c r="L675" s="3">
        <v>13391</v>
      </c>
      <c r="M675" s="3" t="str">
        <f t="shared" si="43"/>
        <v>High (10k+)</v>
      </c>
      <c r="N675" t="s">
        <v>131</v>
      </c>
      <c r="O675" t="s">
        <v>132</v>
      </c>
      <c r="P675" t="s">
        <v>133</v>
      </c>
      <c r="Q675" t="s">
        <v>134</v>
      </c>
      <c r="R675" t="s">
        <v>135</v>
      </c>
      <c r="S675" t="s">
        <v>136</v>
      </c>
      <c r="T675" t="s">
        <v>5911</v>
      </c>
      <c r="U675" t="s">
        <v>5912</v>
      </c>
    </row>
    <row r="676" spans="1:21" x14ac:dyDescent="0.35">
      <c r="A676" t="s">
        <v>5913</v>
      </c>
      <c r="B676" t="s">
        <v>5914</v>
      </c>
      <c r="C676" t="s">
        <v>5915</v>
      </c>
      <c r="D676" t="str">
        <f>LEFT(C676, FIND("|",C676)-1)</f>
        <v>Electronics</v>
      </c>
      <c r="E676" t="str">
        <f t="shared" si="40"/>
        <v>Reliable (50+)</v>
      </c>
      <c r="F676" s="3">
        <v>225</v>
      </c>
      <c r="G676" s="3">
        <v>250</v>
      </c>
      <c r="H676" s="3" t="str">
        <f t="shared" si="41"/>
        <v>₹200-500</v>
      </c>
      <c r="I676" s="4">
        <v>0.1</v>
      </c>
      <c r="J676" s="4" t="str">
        <f t="shared" si="42"/>
        <v>0-30%</v>
      </c>
      <c r="K676">
        <v>4.4000000000000004</v>
      </c>
      <c r="L676" s="3">
        <v>26556</v>
      </c>
      <c r="M676" s="3" t="str">
        <f t="shared" si="43"/>
        <v>High (10k+)</v>
      </c>
      <c r="N676" t="s">
        <v>5917</v>
      </c>
      <c r="O676" t="s">
        <v>5918</v>
      </c>
      <c r="P676" t="s">
        <v>5919</v>
      </c>
      <c r="Q676" t="s">
        <v>5920</v>
      </c>
      <c r="R676" t="s">
        <v>5921</v>
      </c>
      <c r="S676" t="s">
        <v>5922</v>
      </c>
      <c r="T676" t="s">
        <v>5923</v>
      </c>
      <c r="U676" t="s">
        <v>5924</v>
      </c>
    </row>
    <row r="677" spans="1:21" x14ac:dyDescent="0.35">
      <c r="A677" t="s">
        <v>5925</v>
      </c>
      <c r="B677" t="s">
        <v>5926</v>
      </c>
      <c r="C677" t="s">
        <v>5224</v>
      </c>
      <c r="D677" t="str">
        <f>LEFT(C677, FIND("|",C677)-1)</f>
        <v>Computers&amp;Accessories</v>
      </c>
      <c r="E677" t="str">
        <f t="shared" si="40"/>
        <v>Reliable (50+)</v>
      </c>
      <c r="F677" s="3">
        <v>656</v>
      </c>
      <c r="G677" s="3">
        <v>1499</v>
      </c>
      <c r="H677" s="3" t="str">
        <f t="shared" si="41"/>
        <v>₹500-1500</v>
      </c>
      <c r="I677" s="4">
        <v>0.56000000000000005</v>
      </c>
      <c r="J677" s="4" t="str">
        <f t="shared" si="42"/>
        <v>51-70%</v>
      </c>
      <c r="K677">
        <v>4.3</v>
      </c>
      <c r="L677" s="3">
        <v>25903</v>
      </c>
      <c r="M677" s="3" t="str">
        <f t="shared" si="43"/>
        <v>High (10k+)</v>
      </c>
      <c r="N677" t="s">
        <v>5928</v>
      </c>
      <c r="O677" t="s">
        <v>5929</v>
      </c>
      <c r="P677" t="s">
        <v>5930</v>
      </c>
      <c r="Q677" t="s">
        <v>5931</v>
      </c>
      <c r="R677" t="s">
        <v>5932</v>
      </c>
      <c r="S677" t="s">
        <v>5933</v>
      </c>
      <c r="T677" t="s">
        <v>5934</v>
      </c>
      <c r="U677" t="s">
        <v>5935</v>
      </c>
    </row>
    <row r="678" spans="1:21" x14ac:dyDescent="0.35">
      <c r="A678" t="s">
        <v>5936</v>
      </c>
      <c r="B678" t="s">
        <v>5937</v>
      </c>
      <c r="C678" t="s">
        <v>5177</v>
      </c>
      <c r="D678" t="str">
        <f>LEFT(C678, FIND("|",C678)-1)</f>
        <v>Computers&amp;Accessories</v>
      </c>
      <c r="E678" t="str">
        <f t="shared" si="40"/>
        <v>Reliable (50+)</v>
      </c>
      <c r="F678" s="3">
        <v>1109</v>
      </c>
      <c r="G678" s="3">
        <v>2800</v>
      </c>
      <c r="H678" s="3" t="str">
        <f t="shared" si="41"/>
        <v>₹500-1500</v>
      </c>
      <c r="I678" s="4">
        <v>0.6</v>
      </c>
      <c r="J678" s="4" t="str">
        <f t="shared" si="42"/>
        <v>51-70%</v>
      </c>
      <c r="K678">
        <v>4.3</v>
      </c>
      <c r="L678" s="3">
        <v>53464</v>
      </c>
      <c r="M678" s="3" t="str">
        <f t="shared" si="43"/>
        <v>High (10k+)</v>
      </c>
      <c r="N678" t="s">
        <v>5940</v>
      </c>
      <c r="O678" t="s">
        <v>5941</v>
      </c>
      <c r="P678" t="s">
        <v>5942</v>
      </c>
      <c r="Q678" t="s">
        <v>5943</v>
      </c>
      <c r="R678" t="s">
        <v>5944</v>
      </c>
      <c r="S678" t="s">
        <v>13923</v>
      </c>
      <c r="T678" t="s">
        <v>5946</v>
      </c>
      <c r="U678" t="s">
        <v>5947</v>
      </c>
    </row>
    <row r="679" spans="1:21" x14ac:dyDescent="0.35">
      <c r="A679" t="s">
        <v>3908</v>
      </c>
      <c r="B679" t="s">
        <v>3909</v>
      </c>
      <c r="C679" t="s">
        <v>3214</v>
      </c>
      <c r="D679" t="str">
        <f>LEFT(C679, FIND("|",C679)-1)</f>
        <v>Electronics</v>
      </c>
      <c r="E679" t="str">
        <f t="shared" si="40"/>
        <v>Reliable (50+)</v>
      </c>
      <c r="F679" s="3">
        <v>2999</v>
      </c>
      <c r="G679" s="3">
        <v>7990</v>
      </c>
      <c r="H679" s="3" t="str">
        <f t="shared" si="41"/>
        <v>₹1500+</v>
      </c>
      <c r="I679" s="4">
        <v>0.62</v>
      </c>
      <c r="J679" s="4" t="str">
        <f t="shared" si="42"/>
        <v>51-70%</v>
      </c>
      <c r="K679">
        <v>4.0999999999999996</v>
      </c>
      <c r="L679" s="3">
        <v>48448</v>
      </c>
      <c r="M679" s="3" t="str">
        <f t="shared" si="43"/>
        <v>High (10k+)</v>
      </c>
      <c r="N679" t="s">
        <v>3717</v>
      </c>
      <c r="O679" t="s">
        <v>3910</v>
      </c>
      <c r="P679" t="s">
        <v>3911</v>
      </c>
      <c r="Q679" t="s">
        <v>3912</v>
      </c>
      <c r="R679" t="s">
        <v>3913</v>
      </c>
      <c r="S679" t="s">
        <v>3914</v>
      </c>
      <c r="T679" t="s">
        <v>5948</v>
      </c>
      <c r="U679" t="s">
        <v>5949</v>
      </c>
    </row>
    <row r="680" spans="1:21" x14ac:dyDescent="0.35">
      <c r="A680" t="s">
        <v>5950</v>
      </c>
      <c r="B680" t="s">
        <v>5951</v>
      </c>
      <c r="C680" t="s">
        <v>5732</v>
      </c>
      <c r="D680" t="str">
        <f>LEFT(C680, FIND("|",C680)-1)</f>
        <v>Computers&amp;Accessories</v>
      </c>
      <c r="E680" t="str">
        <f t="shared" si="40"/>
        <v>Reliable (50+)</v>
      </c>
      <c r="F680" s="3">
        <v>169</v>
      </c>
      <c r="G680" s="3">
        <v>299</v>
      </c>
      <c r="H680" s="3" t="str">
        <f t="shared" si="41"/>
        <v>Under ₹200</v>
      </c>
      <c r="I680" s="4">
        <v>0.43</v>
      </c>
      <c r="J680" s="4" t="str">
        <f t="shared" si="42"/>
        <v>31-50%</v>
      </c>
      <c r="K680">
        <v>4.4000000000000004</v>
      </c>
      <c r="L680" s="3">
        <v>5176</v>
      </c>
      <c r="M680" s="3" t="str">
        <f t="shared" si="43"/>
        <v>Medium (1k-10k)</v>
      </c>
      <c r="N680" t="s">
        <v>5953</v>
      </c>
      <c r="O680" t="s">
        <v>5954</v>
      </c>
      <c r="P680" t="s">
        <v>5955</v>
      </c>
      <c r="Q680" t="s">
        <v>5956</v>
      </c>
      <c r="R680" t="s">
        <v>5957</v>
      </c>
      <c r="S680" t="s">
        <v>5958</v>
      </c>
      <c r="T680" t="s">
        <v>5959</v>
      </c>
      <c r="U680" t="s">
        <v>5960</v>
      </c>
    </row>
    <row r="681" spans="1:21" x14ac:dyDescent="0.35">
      <c r="A681" t="s">
        <v>5961</v>
      </c>
      <c r="B681" t="s">
        <v>5962</v>
      </c>
      <c r="C681" t="s">
        <v>5629</v>
      </c>
      <c r="D681" t="str">
        <f>LEFT(C681, FIND("|",C681)-1)</f>
        <v>Computers&amp;Accessories</v>
      </c>
      <c r="E681" t="str">
        <f t="shared" si="40"/>
        <v>Reliable (50+)</v>
      </c>
      <c r="F681" s="3">
        <v>309</v>
      </c>
      <c r="G681" s="3">
        <v>404</v>
      </c>
      <c r="H681" s="3" t="str">
        <f t="shared" si="41"/>
        <v>₹200-500</v>
      </c>
      <c r="I681" s="4">
        <v>0.24</v>
      </c>
      <c r="J681" s="4" t="str">
        <f t="shared" si="42"/>
        <v>0-30%</v>
      </c>
      <c r="K681">
        <v>4.4000000000000004</v>
      </c>
      <c r="L681" s="3">
        <v>8614</v>
      </c>
      <c r="M681" s="3" t="str">
        <f t="shared" si="43"/>
        <v>Medium (1k-10k)</v>
      </c>
      <c r="N681" t="s">
        <v>5964</v>
      </c>
      <c r="O681" t="s">
        <v>5965</v>
      </c>
      <c r="P681" t="s">
        <v>5966</v>
      </c>
      <c r="Q681" t="s">
        <v>5967</v>
      </c>
      <c r="R681" t="s">
        <v>5968</v>
      </c>
      <c r="S681" t="s">
        <v>5969</v>
      </c>
      <c r="T681" t="s">
        <v>5970</v>
      </c>
      <c r="U681" t="s">
        <v>5971</v>
      </c>
    </row>
    <row r="682" spans="1:21" x14ac:dyDescent="0.35">
      <c r="A682" t="s">
        <v>5972</v>
      </c>
      <c r="B682" t="s">
        <v>5973</v>
      </c>
      <c r="C682" t="s">
        <v>4747</v>
      </c>
      <c r="D682" t="str">
        <f>LEFT(C682, FIND("|",C682)-1)</f>
        <v>Electronics</v>
      </c>
      <c r="E682" t="str">
        <f t="shared" si="40"/>
        <v>Reliable (50+)</v>
      </c>
      <c r="F682" s="3">
        <v>599</v>
      </c>
      <c r="G682" s="3">
        <v>1399</v>
      </c>
      <c r="H682" s="3" t="str">
        <f t="shared" si="41"/>
        <v>₹500-1500</v>
      </c>
      <c r="I682" s="4">
        <v>0.56999999999999995</v>
      </c>
      <c r="J682" s="4" t="str">
        <f t="shared" si="42"/>
        <v>51-70%</v>
      </c>
      <c r="K682">
        <v>3.8</v>
      </c>
      <c r="L682" s="3">
        <v>60026</v>
      </c>
      <c r="M682" s="3" t="str">
        <f t="shared" si="43"/>
        <v>High (10k+)</v>
      </c>
      <c r="N682" t="s">
        <v>5974</v>
      </c>
      <c r="O682" t="s">
        <v>5975</v>
      </c>
      <c r="P682" t="s">
        <v>5976</v>
      </c>
      <c r="Q682" t="s">
        <v>5977</v>
      </c>
      <c r="R682" t="s">
        <v>5978</v>
      </c>
      <c r="S682" t="s">
        <v>5979</v>
      </c>
      <c r="T682" t="s">
        <v>5980</v>
      </c>
      <c r="U682" t="s">
        <v>5981</v>
      </c>
    </row>
    <row r="683" spans="1:21" x14ac:dyDescent="0.35">
      <c r="A683" t="s">
        <v>5982</v>
      </c>
      <c r="B683" t="s">
        <v>13924</v>
      </c>
      <c r="C683" t="s">
        <v>5355</v>
      </c>
      <c r="D683" t="str">
        <f>LEFT(C683, FIND("|",C683)-1)</f>
        <v>Computers&amp;Accessories</v>
      </c>
      <c r="E683" t="str">
        <f t="shared" si="40"/>
        <v>Reliable (50+)</v>
      </c>
      <c r="F683" s="3">
        <v>299</v>
      </c>
      <c r="G683" s="3">
        <v>599</v>
      </c>
      <c r="H683" s="3" t="str">
        <f t="shared" si="41"/>
        <v>₹200-500</v>
      </c>
      <c r="I683" s="4">
        <v>0.5</v>
      </c>
      <c r="J683" s="4" t="str">
        <f t="shared" si="42"/>
        <v>31-50%</v>
      </c>
      <c r="K683">
        <v>3.8</v>
      </c>
      <c r="L683" s="3">
        <v>3066</v>
      </c>
      <c r="M683" s="3" t="str">
        <f t="shared" si="43"/>
        <v>Medium (1k-10k)</v>
      </c>
      <c r="N683" t="s">
        <v>5984</v>
      </c>
      <c r="O683" t="s">
        <v>5985</v>
      </c>
      <c r="P683" t="s">
        <v>5986</v>
      </c>
      <c r="Q683" t="s">
        <v>5987</v>
      </c>
      <c r="R683" t="s">
        <v>5988</v>
      </c>
      <c r="S683" t="s">
        <v>5989</v>
      </c>
      <c r="T683" t="s">
        <v>5990</v>
      </c>
      <c r="U683" t="s">
        <v>5991</v>
      </c>
    </row>
    <row r="684" spans="1:21" x14ac:dyDescent="0.35">
      <c r="A684" t="s">
        <v>5992</v>
      </c>
      <c r="B684" t="s">
        <v>5993</v>
      </c>
      <c r="C684" t="s">
        <v>5224</v>
      </c>
      <c r="D684" t="str">
        <f>LEFT(C684, FIND("|",C684)-1)</f>
        <v>Computers&amp;Accessories</v>
      </c>
      <c r="E684" t="str">
        <f t="shared" si="40"/>
        <v>Reliable (50+)</v>
      </c>
      <c r="F684" s="3">
        <v>449</v>
      </c>
      <c r="G684" s="3">
        <v>999</v>
      </c>
      <c r="H684" s="3" t="str">
        <f t="shared" si="41"/>
        <v>₹200-500</v>
      </c>
      <c r="I684" s="4">
        <v>0.55000000000000004</v>
      </c>
      <c r="J684" s="4" t="str">
        <f t="shared" si="42"/>
        <v>51-70%</v>
      </c>
      <c r="K684">
        <v>4</v>
      </c>
      <c r="L684" s="3">
        <v>2102</v>
      </c>
      <c r="M684" s="3" t="str">
        <f t="shared" si="43"/>
        <v>Medium (1k-10k)</v>
      </c>
      <c r="N684" t="s">
        <v>5994</v>
      </c>
      <c r="O684" t="s">
        <v>5995</v>
      </c>
      <c r="P684" t="s">
        <v>5996</v>
      </c>
      <c r="Q684" t="s">
        <v>5997</v>
      </c>
      <c r="R684" t="s">
        <v>5998</v>
      </c>
      <c r="S684" t="s">
        <v>5999</v>
      </c>
      <c r="T684" t="s">
        <v>6000</v>
      </c>
      <c r="U684" t="s">
        <v>6001</v>
      </c>
    </row>
    <row r="685" spans="1:21" x14ac:dyDescent="0.35">
      <c r="A685" t="s">
        <v>6002</v>
      </c>
      <c r="B685" t="s">
        <v>6003</v>
      </c>
      <c r="C685" t="s">
        <v>5189</v>
      </c>
      <c r="D685" t="str">
        <f>LEFT(C685, FIND("|",C685)-1)</f>
        <v>Computers&amp;Accessories</v>
      </c>
      <c r="E685" t="str">
        <f t="shared" si="40"/>
        <v>Reliable (50+)</v>
      </c>
      <c r="F685" s="3">
        <v>799</v>
      </c>
      <c r="G685" s="3">
        <v>1295</v>
      </c>
      <c r="H685" s="3" t="str">
        <f t="shared" si="41"/>
        <v>₹500-1500</v>
      </c>
      <c r="I685" s="4">
        <v>0.38</v>
      </c>
      <c r="J685" s="4" t="str">
        <f t="shared" si="42"/>
        <v>31-50%</v>
      </c>
      <c r="K685">
        <v>4.4000000000000004</v>
      </c>
      <c r="L685" s="3">
        <v>34852</v>
      </c>
      <c r="M685" s="3" t="str">
        <f t="shared" si="43"/>
        <v>High (10k+)</v>
      </c>
      <c r="N685" t="s">
        <v>6004</v>
      </c>
      <c r="O685" t="s">
        <v>6005</v>
      </c>
      <c r="P685" t="s">
        <v>6006</v>
      </c>
      <c r="Q685" t="s">
        <v>6007</v>
      </c>
      <c r="R685" t="s">
        <v>6008</v>
      </c>
      <c r="S685" t="s">
        <v>6009</v>
      </c>
      <c r="T685" t="s">
        <v>6010</v>
      </c>
      <c r="U685" t="s">
        <v>6011</v>
      </c>
    </row>
    <row r="686" spans="1:21" x14ac:dyDescent="0.35">
      <c r="A686" t="s">
        <v>145</v>
      </c>
      <c r="B686" t="s">
        <v>146</v>
      </c>
      <c r="C686" t="s">
        <v>147</v>
      </c>
      <c r="D686" t="str">
        <f>LEFT(C686, FIND("|",C686)-1)</f>
        <v>Electronics</v>
      </c>
      <c r="E686" t="str">
        <f t="shared" si="40"/>
        <v>Reliable (50+)</v>
      </c>
      <c r="F686" s="3">
        <v>219</v>
      </c>
      <c r="G686" s="3">
        <v>700</v>
      </c>
      <c r="H686" s="3" t="str">
        <f t="shared" si="41"/>
        <v>₹200-500</v>
      </c>
      <c r="I686" s="4">
        <v>0.69</v>
      </c>
      <c r="J686" s="4" t="str">
        <f t="shared" si="42"/>
        <v>51-70%</v>
      </c>
      <c r="K686">
        <v>4.4000000000000004</v>
      </c>
      <c r="L686" s="3">
        <v>426972</v>
      </c>
      <c r="M686" s="3" t="str">
        <f t="shared" si="43"/>
        <v>High (10k+)</v>
      </c>
      <c r="N686" t="s">
        <v>150</v>
      </c>
      <c r="O686" t="s">
        <v>151</v>
      </c>
      <c r="P686" t="s">
        <v>152</v>
      </c>
      <c r="Q686" t="s">
        <v>153</v>
      </c>
      <c r="R686" t="s">
        <v>154</v>
      </c>
      <c r="S686" t="s">
        <v>155</v>
      </c>
      <c r="T686" t="s">
        <v>156</v>
      </c>
      <c r="U686" t="s">
        <v>6012</v>
      </c>
    </row>
    <row r="687" spans="1:21" x14ac:dyDescent="0.35">
      <c r="A687" t="s">
        <v>6013</v>
      </c>
      <c r="B687" t="s">
        <v>6014</v>
      </c>
      <c r="C687" t="s">
        <v>6015</v>
      </c>
      <c r="D687" t="str">
        <f>LEFT(C687, FIND("|",C687)-1)</f>
        <v>OfficeProducts</v>
      </c>
      <c r="E687" t="str">
        <f t="shared" si="40"/>
        <v>Caution (10-50)</v>
      </c>
      <c r="F687" s="3">
        <v>157</v>
      </c>
      <c r="G687" s="3">
        <v>160</v>
      </c>
      <c r="H687" s="3" t="str">
        <f t="shared" si="41"/>
        <v>Under ₹200</v>
      </c>
      <c r="I687" s="4">
        <v>0.02</v>
      </c>
      <c r="J687" s="4" t="str">
        <f t="shared" si="42"/>
        <v>0-30%</v>
      </c>
      <c r="K687">
        <v>4.5</v>
      </c>
      <c r="L687" s="3">
        <v>8618</v>
      </c>
      <c r="M687" s="3" t="str">
        <f t="shared" si="43"/>
        <v>Medium (1k-10k)</v>
      </c>
      <c r="N687" t="s">
        <v>6018</v>
      </c>
      <c r="O687" t="s">
        <v>6019</v>
      </c>
      <c r="P687" t="s">
        <v>6020</v>
      </c>
      <c r="Q687" t="s">
        <v>6021</v>
      </c>
      <c r="R687" t="s">
        <v>6022</v>
      </c>
      <c r="S687" t="s">
        <v>6023</v>
      </c>
      <c r="T687" t="s">
        <v>6024</v>
      </c>
      <c r="U687" t="s">
        <v>6025</v>
      </c>
    </row>
    <row r="688" spans="1:21" x14ac:dyDescent="0.35">
      <c r="A688" t="s">
        <v>3995</v>
      </c>
      <c r="B688" t="s">
        <v>3996</v>
      </c>
      <c r="C688" t="s">
        <v>3295</v>
      </c>
      <c r="D688" t="str">
        <f>LEFT(C688, FIND("|",C688)-1)</f>
        <v>Electronics</v>
      </c>
      <c r="E688" t="str">
        <f t="shared" si="40"/>
        <v>Reliable (50+)</v>
      </c>
      <c r="F688" s="3">
        <v>369</v>
      </c>
      <c r="G688" s="3">
        <v>1600</v>
      </c>
      <c r="H688" s="3" t="str">
        <f t="shared" si="41"/>
        <v>₹200-500</v>
      </c>
      <c r="I688" s="4">
        <v>0.77</v>
      </c>
      <c r="J688" s="4" t="str">
        <f t="shared" si="42"/>
        <v>71%+</v>
      </c>
      <c r="K688">
        <v>4</v>
      </c>
      <c r="L688" s="3">
        <v>32625</v>
      </c>
      <c r="M688" s="3" t="str">
        <f t="shared" si="43"/>
        <v>High (10k+)</v>
      </c>
      <c r="N688" t="s">
        <v>6026</v>
      </c>
      <c r="O688" t="s">
        <v>3998</v>
      </c>
      <c r="P688" t="s">
        <v>3999</v>
      </c>
      <c r="Q688" t="s">
        <v>4000</v>
      </c>
      <c r="R688" t="s">
        <v>4001</v>
      </c>
      <c r="S688" t="s">
        <v>4002</v>
      </c>
      <c r="T688" t="s">
        <v>6027</v>
      </c>
      <c r="U688" t="s">
        <v>6028</v>
      </c>
    </row>
    <row r="689" spans="1:21" x14ac:dyDescent="0.35">
      <c r="A689" t="s">
        <v>6029</v>
      </c>
      <c r="B689" t="s">
        <v>6030</v>
      </c>
      <c r="C689" t="s">
        <v>5189</v>
      </c>
      <c r="D689" t="str">
        <f>LEFT(C689, FIND("|",C689)-1)</f>
        <v>Computers&amp;Accessories</v>
      </c>
      <c r="E689" t="str">
        <f t="shared" si="40"/>
        <v>Reliable (50+)</v>
      </c>
      <c r="F689" s="3">
        <v>599</v>
      </c>
      <c r="G689" s="3">
        <v>899</v>
      </c>
      <c r="H689" s="3" t="str">
        <f t="shared" si="41"/>
        <v>₹500-1500</v>
      </c>
      <c r="I689" s="4">
        <v>0.33</v>
      </c>
      <c r="J689" s="4" t="str">
        <f t="shared" si="42"/>
        <v>31-50%</v>
      </c>
      <c r="K689">
        <v>4</v>
      </c>
      <c r="L689" s="3">
        <v>4018</v>
      </c>
      <c r="M689" s="3" t="str">
        <f t="shared" si="43"/>
        <v>Medium (1k-10k)</v>
      </c>
      <c r="N689" t="s">
        <v>6031</v>
      </c>
      <c r="O689" t="s">
        <v>6032</v>
      </c>
      <c r="P689" t="s">
        <v>6033</v>
      </c>
      <c r="Q689" t="s">
        <v>6034</v>
      </c>
      <c r="R689" t="s">
        <v>6035</v>
      </c>
      <c r="S689" t="s">
        <v>6036</v>
      </c>
      <c r="T689" t="s">
        <v>6037</v>
      </c>
      <c r="U689" t="s">
        <v>6038</v>
      </c>
    </row>
    <row r="690" spans="1:21" x14ac:dyDescent="0.35">
      <c r="A690" t="s">
        <v>6039</v>
      </c>
      <c r="B690" t="s">
        <v>6040</v>
      </c>
      <c r="C690" t="s">
        <v>6041</v>
      </c>
      <c r="D690" t="str">
        <f>LEFT(C690, FIND("|",C690)-1)</f>
        <v>Electronics</v>
      </c>
      <c r="E690" t="str">
        <f t="shared" si="40"/>
        <v>Reliable (50+)</v>
      </c>
      <c r="F690" s="3">
        <v>479</v>
      </c>
      <c r="G690" s="3">
        <v>599</v>
      </c>
      <c r="H690" s="3" t="str">
        <f t="shared" si="41"/>
        <v>₹200-500</v>
      </c>
      <c r="I690" s="4">
        <v>0.2</v>
      </c>
      <c r="J690" s="4" t="str">
        <f t="shared" si="42"/>
        <v>0-30%</v>
      </c>
      <c r="K690">
        <v>4.3</v>
      </c>
      <c r="L690" s="3">
        <v>11687</v>
      </c>
      <c r="M690" s="3" t="str">
        <f t="shared" si="43"/>
        <v>High (10k+)</v>
      </c>
      <c r="N690" t="s">
        <v>6043</v>
      </c>
      <c r="O690" t="s">
        <v>6044</v>
      </c>
      <c r="P690" t="s">
        <v>6045</v>
      </c>
      <c r="Q690" t="s">
        <v>6046</v>
      </c>
      <c r="R690" t="s">
        <v>6047</v>
      </c>
      <c r="S690" t="s">
        <v>6048</v>
      </c>
      <c r="T690" t="s">
        <v>6049</v>
      </c>
      <c r="U690" t="s">
        <v>6050</v>
      </c>
    </row>
    <row r="691" spans="1:21" x14ac:dyDescent="0.35">
      <c r="A691" t="s">
        <v>158</v>
      </c>
      <c r="B691" t="s">
        <v>159</v>
      </c>
      <c r="C691" t="s">
        <v>18</v>
      </c>
      <c r="D691" t="str">
        <f>LEFT(C691, FIND("|",C691)-1)</f>
        <v>Computers&amp;Accessories</v>
      </c>
      <c r="E691" t="str">
        <f t="shared" si="40"/>
        <v>Reliable (50+)</v>
      </c>
      <c r="F691" s="3">
        <v>350</v>
      </c>
      <c r="G691" s="3">
        <v>899</v>
      </c>
      <c r="H691" s="3" t="str">
        <f t="shared" si="41"/>
        <v>₹200-500</v>
      </c>
      <c r="I691" s="4">
        <v>0.61</v>
      </c>
      <c r="J691" s="4" t="str">
        <f t="shared" si="42"/>
        <v>51-70%</v>
      </c>
      <c r="K691">
        <v>4.2</v>
      </c>
      <c r="L691" s="3">
        <v>2262</v>
      </c>
      <c r="M691" s="3" t="str">
        <f t="shared" si="43"/>
        <v>Medium (1k-10k)</v>
      </c>
      <c r="N691" t="s">
        <v>162</v>
      </c>
      <c r="O691" t="s">
        <v>163</v>
      </c>
      <c r="P691" t="s">
        <v>164</v>
      </c>
      <c r="Q691" t="s">
        <v>165</v>
      </c>
      <c r="R691" t="s">
        <v>166</v>
      </c>
      <c r="S691" t="s">
        <v>167</v>
      </c>
      <c r="T691" t="s">
        <v>168</v>
      </c>
      <c r="U691" t="s">
        <v>6051</v>
      </c>
    </row>
    <row r="692" spans="1:21" x14ac:dyDescent="0.35">
      <c r="A692" t="s">
        <v>6052</v>
      </c>
      <c r="B692" t="s">
        <v>6053</v>
      </c>
      <c r="C692" t="s">
        <v>3340</v>
      </c>
      <c r="D692" t="str">
        <f>LEFT(C692, FIND("|",C692)-1)</f>
        <v>Electronics</v>
      </c>
      <c r="E692" t="str">
        <f t="shared" si="40"/>
        <v>Reliable (50+)</v>
      </c>
      <c r="F692" s="3">
        <v>1598</v>
      </c>
      <c r="G692" s="3">
        <v>2990</v>
      </c>
      <c r="H692" s="3" t="str">
        <f t="shared" si="41"/>
        <v>₹1500+</v>
      </c>
      <c r="I692" s="4">
        <v>0.47</v>
      </c>
      <c r="J692" s="4" t="str">
        <f t="shared" si="42"/>
        <v>31-50%</v>
      </c>
      <c r="K692">
        <v>3.8</v>
      </c>
      <c r="L692" s="3">
        <v>11015</v>
      </c>
      <c r="M692" s="3" t="str">
        <f t="shared" si="43"/>
        <v>High (10k+)</v>
      </c>
      <c r="N692" t="s">
        <v>6055</v>
      </c>
      <c r="O692" t="s">
        <v>6056</v>
      </c>
      <c r="P692" t="s">
        <v>6057</v>
      </c>
      <c r="Q692" t="s">
        <v>6058</v>
      </c>
      <c r="R692" t="s">
        <v>6059</v>
      </c>
      <c r="S692" t="s">
        <v>6060</v>
      </c>
      <c r="T692" t="s">
        <v>6061</v>
      </c>
      <c r="U692" t="s">
        <v>6062</v>
      </c>
    </row>
    <row r="693" spans="1:21" x14ac:dyDescent="0.35">
      <c r="A693" t="s">
        <v>6063</v>
      </c>
      <c r="B693" t="s">
        <v>6064</v>
      </c>
      <c r="C693" t="s">
        <v>6065</v>
      </c>
      <c r="D693" t="str">
        <f>LEFT(C693, FIND("|",C693)-1)</f>
        <v>Computers&amp;Accessories</v>
      </c>
      <c r="E693" t="str">
        <f t="shared" si="40"/>
        <v>Reliable (50+)</v>
      </c>
      <c r="F693" s="3">
        <v>599</v>
      </c>
      <c r="G693" s="3">
        <v>899</v>
      </c>
      <c r="H693" s="3" t="str">
        <f t="shared" si="41"/>
        <v>₹500-1500</v>
      </c>
      <c r="I693" s="4">
        <v>0.33</v>
      </c>
      <c r="J693" s="4" t="str">
        <f t="shared" si="42"/>
        <v>31-50%</v>
      </c>
      <c r="K693">
        <v>4.3</v>
      </c>
      <c r="L693" s="3">
        <v>95116</v>
      </c>
      <c r="M693" s="3" t="str">
        <f t="shared" si="43"/>
        <v>High (10k+)</v>
      </c>
      <c r="N693" t="s">
        <v>6066</v>
      </c>
      <c r="O693" t="s">
        <v>6067</v>
      </c>
      <c r="P693" t="s">
        <v>6068</v>
      </c>
      <c r="Q693" t="s">
        <v>6069</v>
      </c>
      <c r="R693" t="s">
        <v>6070</v>
      </c>
      <c r="S693" t="s">
        <v>6071</v>
      </c>
      <c r="T693" t="s">
        <v>6072</v>
      </c>
      <c r="U693" t="s">
        <v>6073</v>
      </c>
    </row>
    <row r="694" spans="1:21" x14ac:dyDescent="0.35">
      <c r="A694" t="s">
        <v>170</v>
      </c>
      <c r="B694" t="s">
        <v>171</v>
      </c>
      <c r="C694" t="s">
        <v>18</v>
      </c>
      <c r="D694" t="str">
        <f>LEFT(C694, FIND("|",C694)-1)</f>
        <v>Computers&amp;Accessories</v>
      </c>
      <c r="E694" t="str">
        <f t="shared" si="40"/>
        <v>Reliable (50+)</v>
      </c>
      <c r="F694" s="3">
        <v>159</v>
      </c>
      <c r="G694" s="3">
        <v>399</v>
      </c>
      <c r="H694" s="3" t="str">
        <f t="shared" si="41"/>
        <v>Under ₹200</v>
      </c>
      <c r="I694" s="4">
        <v>0.6</v>
      </c>
      <c r="J694" s="4" t="str">
        <f t="shared" si="42"/>
        <v>51-70%</v>
      </c>
      <c r="K694">
        <v>4.0999999999999996</v>
      </c>
      <c r="L694" s="3">
        <v>4768</v>
      </c>
      <c r="M694" s="3" t="str">
        <f t="shared" si="43"/>
        <v>Medium (1k-10k)</v>
      </c>
      <c r="N694" t="s">
        <v>67</v>
      </c>
      <c r="O694" t="s">
        <v>173</v>
      </c>
      <c r="P694" t="s">
        <v>174</v>
      </c>
      <c r="Q694" t="s">
        <v>175</v>
      </c>
      <c r="R694" t="s">
        <v>176</v>
      </c>
      <c r="S694" t="s">
        <v>177</v>
      </c>
      <c r="T694" t="s">
        <v>178</v>
      </c>
      <c r="U694" t="s">
        <v>6074</v>
      </c>
    </row>
    <row r="695" spans="1:21" x14ac:dyDescent="0.35">
      <c r="A695" t="s">
        <v>6075</v>
      </c>
      <c r="B695" t="s">
        <v>6076</v>
      </c>
      <c r="C695" t="s">
        <v>5177</v>
      </c>
      <c r="D695" t="str">
        <f>LEFT(C695, FIND("|",C695)-1)</f>
        <v>Computers&amp;Accessories</v>
      </c>
      <c r="E695" t="str">
        <f t="shared" si="40"/>
        <v>Reliable (50+)</v>
      </c>
      <c r="F695" s="3">
        <v>1299</v>
      </c>
      <c r="G695" s="3">
        <v>3000</v>
      </c>
      <c r="H695" s="3" t="str">
        <f t="shared" si="41"/>
        <v>₹500-1500</v>
      </c>
      <c r="I695" s="4">
        <v>0.56999999999999995</v>
      </c>
      <c r="J695" s="4" t="str">
        <f t="shared" si="42"/>
        <v>51-70%</v>
      </c>
      <c r="K695">
        <v>4.3</v>
      </c>
      <c r="L695" s="3">
        <v>23022</v>
      </c>
      <c r="M695" s="3" t="str">
        <f t="shared" si="43"/>
        <v>High (10k+)</v>
      </c>
      <c r="N695" t="s">
        <v>6078</v>
      </c>
      <c r="O695" t="s">
        <v>6079</v>
      </c>
      <c r="P695" t="s">
        <v>6080</v>
      </c>
      <c r="Q695" t="s">
        <v>6081</v>
      </c>
      <c r="R695" t="s">
        <v>6082</v>
      </c>
      <c r="S695" t="s">
        <v>6083</v>
      </c>
      <c r="T695" t="s">
        <v>6084</v>
      </c>
      <c r="U695" t="s">
        <v>6085</v>
      </c>
    </row>
    <row r="696" spans="1:21" x14ac:dyDescent="0.35">
      <c r="A696" t="s">
        <v>4093</v>
      </c>
      <c r="B696" t="s">
        <v>4094</v>
      </c>
      <c r="C696" t="s">
        <v>3214</v>
      </c>
      <c r="D696" t="str">
        <f>LEFT(C696, FIND("|",C696)-1)</f>
        <v>Electronics</v>
      </c>
      <c r="E696" t="str">
        <f t="shared" si="40"/>
        <v>Reliable (50+)</v>
      </c>
      <c r="F696" s="3">
        <v>1599</v>
      </c>
      <c r="G696" s="3">
        <v>4999</v>
      </c>
      <c r="H696" s="3" t="str">
        <f t="shared" si="41"/>
        <v>₹1500+</v>
      </c>
      <c r="I696" s="4">
        <v>0.68</v>
      </c>
      <c r="J696" s="4" t="str">
        <f t="shared" si="42"/>
        <v>51-70%</v>
      </c>
      <c r="K696">
        <v>4</v>
      </c>
      <c r="L696" s="3">
        <v>67951</v>
      </c>
      <c r="M696" s="3" t="str">
        <f t="shared" si="43"/>
        <v>High (10k+)</v>
      </c>
      <c r="N696" t="s">
        <v>4095</v>
      </c>
      <c r="O696" t="s">
        <v>6086</v>
      </c>
      <c r="P696" t="s">
        <v>6087</v>
      </c>
      <c r="Q696" t="s">
        <v>6088</v>
      </c>
      <c r="R696" t="s">
        <v>6089</v>
      </c>
      <c r="S696" t="s">
        <v>6090</v>
      </c>
      <c r="T696" t="s">
        <v>6091</v>
      </c>
      <c r="U696" t="s">
        <v>6092</v>
      </c>
    </row>
    <row r="697" spans="1:21" x14ac:dyDescent="0.35">
      <c r="A697" t="s">
        <v>6093</v>
      </c>
      <c r="B697" t="s">
        <v>6094</v>
      </c>
      <c r="C697" t="s">
        <v>6095</v>
      </c>
      <c r="D697" t="str">
        <f>LEFT(C697, FIND("|",C697)-1)</f>
        <v>Computers&amp;Accessories</v>
      </c>
      <c r="E697" t="str">
        <f t="shared" si="40"/>
        <v>Reliable (50+)</v>
      </c>
      <c r="F697" s="3">
        <v>294</v>
      </c>
      <c r="G697" s="3">
        <v>4999</v>
      </c>
      <c r="H697" s="3" t="str">
        <f t="shared" si="41"/>
        <v>₹200-500</v>
      </c>
      <c r="I697" s="4">
        <v>0.94</v>
      </c>
      <c r="J697" s="4" t="str">
        <f t="shared" si="42"/>
        <v>71%+</v>
      </c>
      <c r="K697">
        <v>4.3</v>
      </c>
      <c r="L697" s="3">
        <v>4426</v>
      </c>
      <c r="M697" s="3" t="str">
        <f t="shared" si="43"/>
        <v>Medium (1k-10k)</v>
      </c>
      <c r="N697" t="s">
        <v>6097</v>
      </c>
      <c r="O697" t="s">
        <v>6098</v>
      </c>
      <c r="P697" t="s">
        <v>6099</v>
      </c>
      <c r="Q697" t="s">
        <v>6100</v>
      </c>
      <c r="R697" t="s">
        <v>6101</v>
      </c>
      <c r="S697" t="s">
        <v>6102</v>
      </c>
      <c r="T697" t="s">
        <v>6103</v>
      </c>
      <c r="U697" t="s">
        <v>6104</v>
      </c>
    </row>
    <row r="698" spans="1:21" x14ac:dyDescent="0.35">
      <c r="A698" t="s">
        <v>6105</v>
      </c>
      <c r="B698" t="s">
        <v>6106</v>
      </c>
      <c r="C698" t="s">
        <v>5629</v>
      </c>
      <c r="D698" t="str">
        <f>LEFT(C698, FIND("|",C698)-1)</f>
        <v>Computers&amp;Accessories</v>
      </c>
      <c r="E698" t="str">
        <f t="shared" si="40"/>
        <v>Reliable (50+)</v>
      </c>
      <c r="F698" s="3">
        <v>828</v>
      </c>
      <c r="G698" s="3">
        <v>861</v>
      </c>
      <c r="H698" s="3" t="str">
        <f t="shared" si="41"/>
        <v>₹500-1500</v>
      </c>
      <c r="I698" s="4">
        <v>0.04</v>
      </c>
      <c r="J698" s="4" t="str">
        <f t="shared" si="42"/>
        <v>0-30%</v>
      </c>
      <c r="K698">
        <v>4.2</v>
      </c>
      <c r="L698" s="3">
        <v>4567</v>
      </c>
      <c r="M698" s="3" t="str">
        <f t="shared" si="43"/>
        <v>Medium (1k-10k)</v>
      </c>
      <c r="N698" t="s">
        <v>6109</v>
      </c>
      <c r="O698" t="s">
        <v>6110</v>
      </c>
      <c r="P698" t="s">
        <v>6111</v>
      </c>
      <c r="Q698" t="s">
        <v>6112</v>
      </c>
      <c r="R698" t="s">
        <v>6113</v>
      </c>
      <c r="S698" t="s">
        <v>6114</v>
      </c>
      <c r="T698" t="s">
        <v>6115</v>
      </c>
      <c r="U698" t="s">
        <v>6116</v>
      </c>
    </row>
    <row r="699" spans="1:21" x14ac:dyDescent="0.35">
      <c r="A699" t="s">
        <v>6117</v>
      </c>
      <c r="B699" t="s">
        <v>6118</v>
      </c>
      <c r="C699" t="s">
        <v>4747</v>
      </c>
      <c r="D699" t="str">
        <f>LEFT(C699, FIND("|",C699)-1)</f>
        <v>Electronics</v>
      </c>
      <c r="E699" t="str">
        <f t="shared" si="40"/>
        <v>Reliable (50+)</v>
      </c>
      <c r="F699" s="3">
        <v>745</v>
      </c>
      <c r="G699" s="3">
        <v>795</v>
      </c>
      <c r="H699" s="3" t="str">
        <f t="shared" si="41"/>
        <v>₹500-1500</v>
      </c>
      <c r="I699" s="4">
        <v>0.06</v>
      </c>
      <c r="J699" s="4" t="str">
        <f t="shared" si="42"/>
        <v>0-30%</v>
      </c>
      <c r="K699">
        <v>4</v>
      </c>
      <c r="L699" s="3">
        <v>13797</v>
      </c>
      <c r="M699" s="3" t="str">
        <f t="shared" si="43"/>
        <v>High (10k+)</v>
      </c>
      <c r="N699" t="s">
        <v>6120</v>
      </c>
      <c r="O699" t="s">
        <v>6121</v>
      </c>
      <c r="P699" t="s">
        <v>6122</v>
      </c>
      <c r="Q699" t="s">
        <v>6123</v>
      </c>
      <c r="R699" t="s">
        <v>6124</v>
      </c>
      <c r="S699" t="s">
        <v>6125</v>
      </c>
      <c r="T699" t="s">
        <v>6126</v>
      </c>
      <c r="U699" t="s">
        <v>6127</v>
      </c>
    </row>
    <row r="700" spans="1:21" x14ac:dyDescent="0.35">
      <c r="A700" t="s">
        <v>6128</v>
      </c>
      <c r="B700" t="s">
        <v>6129</v>
      </c>
      <c r="C700" t="s">
        <v>6130</v>
      </c>
      <c r="D700" t="str">
        <f>LEFT(C700, FIND("|",C700)-1)</f>
        <v>Electronics</v>
      </c>
      <c r="E700" t="str">
        <f t="shared" si="40"/>
        <v>Reliable (50+)</v>
      </c>
      <c r="F700" s="3">
        <v>1549</v>
      </c>
      <c r="G700" s="3">
        <v>2495</v>
      </c>
      <c r="H700" s="3" t="str">
        <f t="shared" si="41"/>
        <v>₹1500+</v>
      </c>
      <c r="I700" s="4">
        <v>0.38</v>
      </c>
      <c r="J700" s="4" t="str">
        <f t="shared" si="42"/>
        <v>31-50%</v>
      </c>
      <c r="K700">
        <v>4.4000000000000004</v>
      </c>
      <c r="L700" s="3">
        <v>15137</v>
      </c>
      <c r="M700" s="3" t="str">
        <f t="shared" si="43"/>
        <v>High (10k+)</v>
      </c>
      <c r="N700" t="s">
        <v>6133</v>
      </c>
      <c r="O700" t="s">
        <v>6134</v>
      </c>
      <c r="P700" t="s">
        <v>6135</v>
      </c>
      <c r="Q700" t="s">
        <v>6136</v>
      </c>
      <c r="R700" t="s">
        <v>6137</v>
      </c>
      <c r="S700" t="s">
        <v>6138</v>
      </c>
      <c r="T700" t="s">
        <v>6139</v>
      </c>
      <c r="U700" t="s">
        <v>6140</v>
      </c>
    </row>
    <row r="701" spans="1:21" x14ac:dyDescent="0.35">
      <c r="A701" t="s">
        <v>180</v>
      </c>
      <c r="B701" t="s">
        <v>181</v>
      </c>
      <c r="C701" t="s">
        <v>18</v>
      </c>
      <c r="D701" t="str">
        <f>LEFT(C701, FIND("|",C701)-1)</f>
        <v>Computers&amp;Accessories</v>
      </c>
      <c r="E701" t="str">
        <f t="shared" si="40"/>
        <v>Reliable (50+)</v>
      </c>
      <c r="F701" s="3">
        <v>349</v>
      </c>
      <c r="G701" s="3">
        <v>399</v>
      </c>
      <c r="H701" s="3" t="str">
        <f t="shared" si="41"/>
        <v>₹200-500</v>
      </c>
      <c r="I701" s="4">
        <v>0.13</v>
      </c>
      <c r="J701" s="4" t="str">
        <f t="shared" si="42"/>
        <v>0-30%</v>
      </c>
      <c r="K701">
        <v>4.4000000000000004</v>
      </c>
      <c r="L701" s="3">
        <v>18757</v>
      </c>
      <c r="M701" s="3" t="str">
        <f t="shared" si="43"/>
        <v>High (10k+)</v>
      </c>
      <c r="N701" t="s">
        <v>6141</v>
      </c>
      <c r="O701" t="s">
        <v>183</v>
      </c>
      <c r="P701" t="s">
        <v>184</v>
      </c>
      <c r="Q701" t="s">
        <v>185</v>
      </c>
      <c r="R701" t="s">
        <v>186</v>
      </c>
      <c r="S701" t="s">
        <v>4217</v>
      </c>
      <c r="T701" t="s">
        <v>6142</v>
      </c>
      <c r="U701" t="s">
        <v>6143</v>
      </c>
    </row>
    <row r="702" spans="1:21" x14ac:dyDescent="0.35">
      <c r="A702" t="s">
        <v>231</v>
      </c>
      <c r="B702" t="s">
        <v>232</v>
      </c>
      <c r="C702" t="s">
        <v>18</v>
      </c>
      <c r="D702" t="str">
        <f>LEFT(C702, FIND("|",C702)-1)</f>
        <v>Computers&amp;Accessories</v>
      </c>
      <c r="E702" t="str">
        <f t="shared" si="40"/>
        <v>Reliable (50+)</v>
      </c>
      <c r="F702" s="3">
        <v>970</v>
      </c>
      <c r="G702" s="3">
        <v>1799</v>
      </c>
      <c r="H702" s="3" t="str">
        <f t="shared" si="41"/>
        <v>₹500-1500</v>
      </c>
      <c r="I702" s="4">
        <v>0.46</v>
      </c>
      <c r="J702" s="4" t="str">
        <f t="shared" si="42"/>
        <v>31-50%</v>
      </c>
      <c r="K702">
        <v>4.5</v>
      </c>
      <c r="L702" s="3">
        <v>815</v>
      </c>
      <c r="M702" s="3" t="str">
        <f t="shared" si="43"/>
        <v>Low (&lt;1k)</v>
      </c>
      <c r="N702" t="s">
        <v>235</v>
      </c>
      <c r="O702" t="s">
        <v>236</v>
      </c>
      <c r="P702" t="s">
        <v>237</v>
      </c>
      <c r="Q702" t="s">
        <v>238</v>
      </c>
      <c r="R702" t="s">
        <v>239</v>
      </c>
      <c r="S702" t="s">
        <v>240</v>
      </c>
      <c r="T702" t="s">
        <v>6144</v>
      </c>
      <c r="U702" t="s">
        <v>6145</v>
      </c>
    </row>
    <row r="703" spans="1:21" x14ac:dyDescent="0.35">
      <c r="A703" t="s">
        <v>6146</v>
      </c>
      <c r="B703" t="s">
        <v>6147</v>
      </c>
      <c r="C703" t="s">
        <v>5586</v>
      </c>
      <c r="D703" t="str">
        <f>LEFT(C703, FIND("|",C703)-1)</f>
        <v>Computers&amp;Accessories</v>
      </c>
      <c r="E703" t="str">
        <f t="shared" si="40"/>
        <v>Reliable (50+)</v>
      </c>
      <c r="F703" s="3">
        <v>1469</v>
      </c>
      <c r="G703" s="3">
        <v>2499</v>
      </c>
      <c r="H703" s="3" t="str">
        <f t="shared" si="41"/>
        <v>₹500-1500</v>
      </c>
      <c r="I703" s="4">
        <v>0.41</v>
      </c>
      <c r="J703" s="4" t="str">
        <f t="shared" si="42"/>
        <v>31-50%</v>
      </c>
      <c r="K703">
        <v>4.2</v>
      </c>
      <c r="L703" s="3">
        <v>156638</v>
      </c>
      <c r="M703" s="3" t="str">
        <f t="shared" si="43"/>
        <v>High (10k+)</v>
      </c>
      <c r="N703" t="s">
        <v>6149</v>
      </c>
      <c r="O703" t="s">
        <v>6150</v>
      </c>
      <c r="P703" t="s">
        <v>6151</v>
      </c>
      <c r="Q703" t="s">
        <v>6152</v>
      </c>
      <c r="R703" t="s">
        <v>6153</v>
      </c>
      <c r="S703" t="s">
        <v>6154</v>
      </c>
      <c r="T703" t="s">
        <v>6155</v>
      </c>
      <c r="U703" t="s">
        <v>6156</v>
      </c>
    </row>
    <row r="704" spans="1:21" x14ac:dyDescent="0.35">
      <c r="A704" t="s">
        <v>6157</v>
      </c>
      <c r="B704" t="s">
        <v>6158</v>
      </c>
      <c r="C704" t="s">
        <v>6159</v>
      </c>
      <c r="D704" t="str">
        <f>LEFT(C704, FIND("|",C704)-1)</f>
        <v>OfficeProducts</v>
      </c>
      <c r="E704" t="str">
        <f t="shared" si="40"/>
        <v>Caution (10-50)</v>
      </c>
      <c r="F704" s="3">
        <v>198</v>
      </c>
      <c r="G704" s="3">
        <v>800</v>
      </c>
      <c r="H704" s="3" t="str">
        <f t="shared" si="41"/>
        <v>Under ₹200</v>
      </c>
      <c r="I704" s="4">
        <v>0.75</v>
      </c>
      <c r="J704" s="4" t="str">
        <f t="shared" si="42"/>
        <v>71%+</v>
      </c>
      <c r="K704">
        <v>4.0999999999999996</v>
      </c>
      <c r="L704" s="3">
        <v>9344</v>
      </c>
      <c r="M704" s="3" t="str">
        <f t="shared" si="43"/>
        <v>Medium (1k-10k)</v>
      </c>
      <c r="N704" t="s">
        <v>6161</v>
      </c>
      <c r="O704" t="s">
        <v>6162</v>
      </c>
      <c r="P704" t="s">
        <v>6163</v>
      </c>
      <c r="Q704" t="s">
        <v>6164</v>
      </c>
      <c r="R704" t="s">
        <v>6165</v>
      </c>
      <c r="S704" t="s">
        <v>6166</v>
      </c>
      <c r="T704" t="s">
        <v>6167</v>
      </c>
      <c r="U704" t="s">
        <v>6168</v>
      </c>
    </row>
    <row r="705" spans="1:21" x14ac:dyDescent="0.35">
      <c r="A705" t="s">
        <v>6169</v>
      </c>
      <c r="B705" t="s">
        <v>6170</v>
      </c>
      <c r="C705" t="s">
        <v>6171</v>
      </c>
      <c r="D705" t="str">
        <f>LEFT(C705, FIND("|",C705)-1)</f>
        <v>Electronics</v>
      </c>
      <c r="E705" t="str">
        <f t="shared" si="40"/>
        <v>Reliable (50+)</v>
      </c>
      <c r="F705" s="3">
        <v>549</v>
      </c>
      <c r="G705" s="3">
        <v>549</v>
      </c>
      <c r="H705" s="3" t="str">
        <f t="shared" si="41"/>
        <v>₹500-1500</v>
      </c>
      <c r="I705" s="4">
        <v>0</v>
      </c>
      <c r="J705" s="4" t="str">
        <f t="shared" si="42"/>
        <v>0-30%</v>
      </c>
      <c r="K705">
        <v>4.5</v>
      </c>
      <c r="L705" s="3">
        <v>4875</v>
      </c>
      <c r="M705" s="3" t="str">
        <f t="shared" si="43"/>
        <v>Medium (1k-10k)</v>
      </c>
      <c r="N705" t="s">
        <v>6172</v>
      </c>
      <c r="O705" t="s">
        <v>6173</v>
      </c>
      <c r="P705" t="s">
        <v>6174</v>
      </c>
      <c r="Q705" t="s">
        <v>6175</v>
      </c>
      <c r="R705" t="s">
        <v>6176</v>
      </c>
      <c r="S705" t="s">
        <v>6177</v>
      </c>
      <c r="T705" t="s">
        <v>6178</v>
      </c>
      <c r="U705" t="s">
        <v>6179</v>
      </c>
    </row>
    <row r="706" spans="1:21" x14ac:dyDescent="0.35">
      <c r="A706" t="s">
        <v>4276</v>
      </c>
      <c r="B706" t="s">
        <v>4277</v>
      </c>
      <c r="C706" t="s">
        <v>3214</v>
      </c>
      <c r="D706" t="str">
        <f>LEFT(C706, FIND("|",C706)-1)</f>
        <v>Electronics</v>
      </c>
      <c r="E706" t="str">
        <f t="shared" si="40"/>
        <v>Reliable (50+)</v>
      </c>
      <c r="F706" s="3">
        <v>2999</v>
      </c>
      <c r="G706" s="3">
        <v>9999</v>
      </c>
      <c r="H706" s="3" t="str">
        <f t="shared" si="41"/>
        <v>₹1500+</v>
      </c>
      <c r="I706" s="4">
        <v>0.7</v>
      </c>
      <c r="J706" s="4" t="str">
        <f t="shared" si="42"/>
        <v>51-70%</v>
      </c>
      <c r="K706">
        <v>4.2</v>
      </c>
      <c r="L706" s="3">
        <v>20881</v>
      </c>
      <c r="M706" s="3" t="str">
        <f t="shared" si="43"/>
        <v>High (10k+)</v>
      </c>
      <c r="N706" t="s">
        <v>4278</v>
      </c>
      <c r="O706" t="s">
        <v>4279</v>
      </c>
      <c r="P706" t="s">
        <v>4280</v>
      </c>
      <c r="Q706" t="s">
        <v>4281</v>
      </c>
      <c r="R706" t="s">
        <v>4282</v>
      </c>
      <c r="S706" t="s">
        <v>4283</v>
      </c>
      <c r="T706" t="s">
        <v>6180</v>
      </c>
      <c r="U706" t="s">
        <v>6181</v>
      </c>
    </row>
    <row r="707" spans="1:21" x14ac:dyDescent="0.35">
      <c r="A707" t="s">
        <v>6182</v>
      </c>
      <c r="B707" t="s">
        <v>6183</v>
      </c>
      <c r="C707" t="s">
        <v>3214</v>
      </c>
      <c r="D707" t="str">
        <f>LEFT(C707, FIND("|",C707)-1)</f>
        <v>Electronics</v>
      </c>
      <c r="E707" t="str">
        <f t="shared" ref="E707:E770" si="44">IF(COUNTIF($D$2:$D$1466,$D707)&lt;10,"Small Sample (&lt;10)",IF(COUNTIF($D$2:$D$1466,$D707)&lt;50,"Caution (10-50)","Reliable (50+)"))</f>
        <v>Reliable (50+)</v>
      </c>
      <c r="F707" s="3">
        <v>12000</v>
      </c>
      <c r="G707" s="3">
        <v>29999</v>
      </c>
      <c r="H707" s="3" t="str">
        <f t="shared" ref="H707:H770" si="45">IF(F707&lt;=200,"Under ₹200",IF(F707&lt;=500,"₹200-500",IF(F707&lt;=1500,"₹500-1500","₹1500+")))</f>
        <v>₹1500+</v>
      </c>
      <c r="I707" s="4">
        <v>0.6</v>
      </c>
      <c r="J707" s="4" t="str">
        <f t="shared" ref="J707:J770" si="46">IF(I707&lt;=0.3,"0-30%",IF(I707&lt;=0.5,"31-50%",IF(I707&lt;=0.7,"51-70%","71%+")))</f>
        <v>51-70%</v>
      </c>
      <c r="K707">
        <v>4.3</v>
      </c>
      <c r="L707" s="3">
        <v>4744</v>
      </c>
      <c r="M707" s="3" t="str">
        <f t="shared" ref="M707:M770" si="47">IF(L707&lt;1000,"Low (&lt;1k)",IF(L707&lt;=10000,"Medium (1k-10k)","High (10k+)"))</f>
        <v>Medium (1k-10k)</v>
      </c>
      <c r="N707" t="s">
        <v>6185</v>
      </c>
      <c r="O707" t="s">
        <v>6186</v>
      </c>
      <c r="P707" t="s">
        <v>6187</v>
      </c>
      <c r="Q707" t="s">
        <v>6188</v>
      </c>
      <c r="R707" t="s">
        <v>6189</v>
      </c>
      <c r="S707" t="s">
        <v>6190</v>
      </c>
      <c r="T707" t="s">
        <v>6191</v>
      </c>
      <c r="U707" t="s">
        <v>6192</v>
      </c>
    </row>
    <row r="708" spans="1:21" x14ac:dyDescent="0.35">
      <c r="A708" t="s">
        <v>6193</v>
      </c>
      <c r="B708" t="s">
        <v>6194</v>
      </c>
      <c r="C708" t="s">
        <v>3340</v>
      </c>
      <c r="D708" t="str">
        <f>LEFT(C708, FIND("|",C708)-1)</f>
        <v>Electronics</v>
      </c>
      <c r="E708" t="str">
        <f t="shared" si="44"/>
        <v>Reliable (50+)</v>
      </c>
      <c r="F708" s="3">
        <v>1299</v>
      </c>
      <c r="G708" s="3">
        <v>3499</v>
      </c>
      <c r="H708" s="3" t="str">
        <f t="shared" si="45"/>
        <v>₹500-1500</v>
      </c>
      <c r="I708" s="4">
        <v>0.63</v>
      </c>
      <c r="J708" s="4" t="str">
        <f t="shared" si="46"/>
        <v>51-70%</v>
      </c>
      <c r="K708">
        <v>3.9</v>
      </c>
      <c r="L708" s="3">
        <v>12452</v>
      </c>
      <c r="M708" s="3" t="str">
        <f t="shared" si="47"/>
        <v>High (10k+)</v>
      </c>
      <c r="N708" t="s">
        <v>6195</v>
      </c>
      <c r="O708" t="s">
        <v>6196</v>
      </c>
      <c r="P708" t="s">
        <v>6197</v>
      </c>
      <c r="Q708" t="s">
        <v>6198</v>
      </c>
      <c r="R708" t="s">
        <v>6199</v>
      </c>
      <c r="S708" t="s">
        <v>13925</v>
      </c>
      <c r="T708" t="s">
        <v>6201</v>
      </c>
      <c r="U708" t="s">
        <v>6202</v>
      </c>
    </row>
    <row r="709" spans="1:21" x14ac:dyDescent="0.35">
      <c r="A709" t="s">
        <v>6203</v>
      </c>
      <c r="B709" t="s">
        <v>6204</v>
      </c>
      <c r="C709" t="s">
        <v>5397</v>
      </c>
      <c r="D709" t="str">
        <f>LEFT(C709, FIND("|",C709)-1)</f>
        <v>Electronics</v>
      </c>
      <c r="E709" t="str">
        <f t="shared" si="44"/>
        <v>Reliable (50+)</v>
      </c>
      <c r="F709" s="3">
        <v>269</v>
      </c>
      <c r="G709" s="3">
        <v>315</v>
      </c>
      <c r="H709" s="3" t="str">
        <f t="shared" si="45"/>
        <v>₹200-500</v>
      </c>
      <c r="I709" s="4">
        <v>0.15</v>
      </c>
      <c r="J709" s="4" t="str">
        <f t="shared" si="46"/>
        <v>0-30%</v>
      </c>
      <c r="K709">
        <v>4.5</v>
      </c>
      <c r="L709" s="3">
        <v>17810</v>
      </c>
      <c r="M709" s="3" t="str">
        <f t="shared" si="47"/>
        <v>High (10k+)</v>
      </c>
      <c r="N709" t="s">
        <v>6205</v>
      </c>
      <c r="O709" t="s">
        <v>6206</v>
      </c>
      <c r="P709" t="s">
        <v>6207</v>
      </c>
      <c r="Q709" t="s">
        <v>6208</v>
      </c>
      <c r="R709" t="s">
        <v>6209</v>
      </c>
      <c r="S709" t="s">
        <v>6210</v>
      </c>
      <c r="T709" t="s">
        <v>6211</v>
      </c>
      <c r="U709" t="s">
        <v>6212</v>
      </c>
    </row>
    <row r="710" spans="1:21" x14ac:dyDescent="0.35">
      <c r="A710" t="s">
        <v>6213</v>
      </c>
      <c r="B710" t="s">
        <v>6214</v>
      </c>
      <c r="C710" t="s">
        <v>3340</v>
      </c>
      <c r="D710" t="str">
        <f>LEFT(C710, FIND("|",C710)-1)</f>
        <v>Electronics</v>
      </c>
      <c r="E710" t="str">
        <f t="shared" si="44"/>
        <v>Reliable (50+)</v>
      </c>
      <c r="F710" s="3">
        <v>799</v>
      </c>
      <c r="G710" s="3">
        <v>1499</v>
      </c>
      <c r="H710" s="3" t="str">
        <f t="shared" si="45"/>
        <v>₹500-1500</v>
      </c>
      <c r="I710" s="4">
        <v>0.47</v>
      </c>
      <c r="J710" s="4" t="str">
        <f t="shared" si="46"/>
        <v>31-50%</v>
      </c>
      <c r="K710">
        <v>4.0999999999999996</v>
      </c>
      <c r="L710" s="3">
        <v>53648</v>
      </c>
      <c r="M710" s="3" t="str">
        <f t="shared" si="47"/>
        <v>High (10k+)</v>
      </c>
      <c r="N710" t="s">
        <v>6215</v>
      </c>
      <c r="O710" t="s">
        <v>6216</v>
      </c>
      <c r="P710" t="s">
        <v>6217</v>
      </c>
      <c r="Q710" t="s">
        <v>6218</v>
      </c>
      <c r="R710" t="s">
        <v>6219</v>
      </c>
      <c r="S710" t="s">
        <v>6220</v>
      </c>
      <c r="T710" t="s">
        <v>6221</v>
      </c>
      <c r="U710" t="s">
        <v>6222</v>
      </c>
    </row>
    <row r="711" spans="1:21" x14ac:dyDescent="0.35">
      <c r="A711" t="s">
        <v>6223</v>
      </c>
      <c r="B711" t="s">
        <v>6224</v>
      </c>
      <c r="C711" t="s">
        <v>6225</v>
      </c>
      <c r="D711" t="str">
        <f>LEFT(C711, FIND("|",C711)-1)</f>
        <v>Computers&amp;Accessories</v>
      </c>
      <c r="E711" t="str">
        <f t="shared" si="44"/>
        <v>Reliable (50+)</v>
      </c>
      <c r="F711" s="3">
        <v>6299</v>
      </c>
      <c r="G711" s="3">
        <v>13750</v>
      </c>
      <c r="H711" s="3" t="str">
        <f t="shared" si="45"/>
        <v>₹1500+</v>
      </c>
      <c r="I711" s="4">
        <v>0.54</v>
      </c>
      <c r="J711" s="4" t="str">
        <f t="shared" si="46"/>
        <v>51-70%</v>
      </c>
      <c r="K711">
        <v>4.2</v>
      </c>
      <c r="L711" s="3">
        <v>2014</v>
      </c>
      <c r="M711" s="3" t="str">
        <f t="shared" si="47"/>
        <v>Medium (1k-10k)</v>
      </c>
      <c r="N711" t="s">
        <v>6228</v>
      </c>
      <c r="O711" t="s">
        <v>6229</v>
      </c>
      <c r="P711" t="s">
        <v>6230</v>
      </c>
      <c r="Q711" t="s">
        <v>6231</v>
      </c>
      <c r="R711" t="s">
        <v>6232</v>
      </c>
      <c r="S711" t="s">
        <v>6233</v>
      </c>
      <c r="T711" t="s">
        <v>6234</v>
      </c>
      <c r="U711" t="s">
        <v>6235</v>
      </c>
    </row>
    <row r="712" spans="1:21" x14ac:dyDescent="0.35">
      <c r="A712" t="s">
        <v>6236</v>
      </c>
      <c r="B712" t="s">
        <v>6237</v>
      </c>
      <c r="C712" t="s">
        <v>6238</v>
      </c>
      <c r="D712" t="str">
        <f>LEFT(C712, FIND("|",C712)-1)</f>
        <v>Computers&amp;Accessories</v>
      </c>
      <c r="E712" t="str">
        <f t="shared" si="44"/>
        <v>Reliable (50+)</v>
      </c>
      <c r="F712" s="3">
        <v>59</v>
      </c>
      <c r="G712" s="3">
        <v>59</v>
      </c>
      <c r="H712" s="3" t="str">
        <f t="shared" si="45"/>
        <v>Under ₹200</v>
      </c>
      <c r="I712" s="4">
        <v>0</v>
      </c>
      <c r="J712" s="4" t="str">
        <f t="shared" si="46"/>
        <v>0-30%</v>
      </c>
      <c r="K712">
        <v>3.8</v>
      </c>
      <c r="L712" s="3">
        <v>5958</v>
      </c>
      <c r="M712" s="3" t="str">
        <f t="shared" si="47"/>
        <v>Medium (1k-10k)</v>
      </c>
      <c r="N712" t="s">
        <v>6239</v>
      </c>
      <c r="O712" t="s">
        <v>6240</v>
      </c>
      <c r="P712" t="s">
        <v>6241</v>
      </c>
      <c r="Q712" t="s">
        <v>6242</v>
      </c>
      <c r="R712" t="s">
        <v>6243</v>
      </c>
      <c r="S712" t="s">
        <v>6244</v>
      </c>
      <c r="T712" t="s">
        <v>6245</v>
      </c>
      <c r="U712" t="s">
        <v>6246</v>
      </c>
    </row>
    <row r="713" spans="1:21" x14ac:dyDescent="0.35">
      <c r="A713" t="s">
        <v>6247</v>
      </c>
      <c r="B713" t="s">
        <v>6248</v>
      </c>
      <c r="C713" t="s">
        <v>3383</v>
      </c>
      <c r="D713" t="str">
        <f>LEFT(C713, FIND("|",C713)-1)</f>
        <v>Electronics</v>
      </c>
      <c r="E713" t="str">
        <f t="shared" si="44"/>
        <v>Reliable (50+)</v>
      </c>
      <c r="F713" s="3">
        <v>571</v>
      </c>
      <c r="G713" s="3">
        <v>999</v>
      </c>
      <c r="H713" s="3" t="str">
        <f t="shared" si="45"/>
        <v>₹500-1500</v>
      </c>
      <c r="I713" s="4">
        <v>0.43</v>
      </c>
      <c r="J713" s="4" t="str">
        <f t="shared" si="46"/>
        <v>31-50%</v>
      </c>
      <c r="K713">
        <v>4.3</v>
      </c>
      <c r="L713" s="3">
        <v>38221</v>
      </c>
      <c r="M713" s="3" t="str">
        <f t="shared" si="47"/>
        <v>High (10k+)</v>
      </c>
      <c r="N713" t="s">
        <v>6250</v>
      </c>
      <c r="O713" t="s">
        <v>6251</v>
      </c>
      <c r="P713" t="s">
        <v>6252</v>
      </c>
      <c r="Q713" t="s">
        <v>6253</v>
      </c>
      <c r="R713" t="s">
        <v>6254</v>
      </c>
      <c r="S713" t="s">
        <v>6255</v>
      </c>
      <c r="T713" t="s">
        <v>6256</v>
      </c>
      <c r="U713" t="s">
        <v>6257</v>
      </c>
    </row>
    <row r="714" spans="1:21" x14ac:dyDescent="0.35">
      <c r="A714" t="s">
        <v>6258</v>
      </c>
      <c r="B714" t="s">
        <v>6259</v>
      </c>
      <c r="C714" t="s">
        <v>5898</v>
      </c>
      <c r="D714" t="str">
        <f>LEFT(C714, FIND("|",C714)-1)</f>
        <v>Electronics</v>
      </c>
      <c r="E714" t="str">
        <f t="shared" si="44"/>
        <v>Reliable (50+)</v>
      </c>
      <c r="F714" s="3">
        <v>549</v>
      </c>
      <c r="G714" s="3">
        <v>999</v>
      </c>
      <c r="H714" s="3" t="str">
        <f t="shared" si="45"/>
        <v>₹500-1500</v>
      </c>
      <c r="I714" s="4">
        <v>0.45</v>
      </c>
      <c r="J714" s="4" t="str">
        <f t="shared" si="46"/>
        <v>31-50%</v>
      </c>
      <c r="K714">
        <v>3.9</v>
      </c>
      <c r="L714" s="3">
        <v>64705</v>
      </c>
      <c r="M714" s="3" t="str">
        <f t="shared" si="47"/>
        <v>High (10k+)</v>
      </c>
      <c r="N714" t="s">
        <v>6260</v>
      </c>
      <c r="O714" t="s">
        <v>6261</v>
      </c>
      <c r="P714" t="s">
        <v>6262</v>
      </c>
      <c r="Q714" t="s">
        <v>6263</v>
      </c>
      <c r="R714" t="s">
        <v>6264</v>
      </c>
      <c r="S714" t="s">
        <v>6265</v>
      </c>
      <c r="T714" t="s">
        <v>6266</v>
      </c>
      <c r="U714" t="s">
        <v>6267</v>
      </c>
    </row>
    <row r="715" spans="1:21" x14ac:dyDescent="0.35">
      <c r="A715" t="s">
        <v>4174</v>
      </c>
      <c r="B715" t="s">
        <v>4175</v>
      </c>
      <c r="C715" t="s">
        <v>4176</v>
      </c>
      <c r="D715" t="str">
        <f>LEFT(C715, FIND("|",C715)-1)</f>
        <v>Electronics</v>
      </c>
      <c r="E715" t="str">
        <f t="shared" si="44"/>
        <v>Reliable (50+)</v>
      </c>
      <c r="F715" s="3">
        <v>2099</v>
      </c>
      <c r="G715" s="3">
        <v>5999</v>
      </c>
      <c r="H715" s="3" t="str">
        <f t="shared" si="45"/>
        <v>₹1500+</v>
      </c>
      <c r="I715" s="4">
        <v>0.65</v>
      </c>
      <c r="J715" s="4" t="str">
        <f t="shared" si="46"/>
        <v>51-70%</v>
      </c>
      <c r="K715">
        <v>4.3</v>
      </c>
      <c r="L715" s="3">
        <v>17129</v>
      </c>
      <c r="M715" s="3" t="str">
        <f t="shared" si="47"/>
        <v>High (10k+)</v>
      </c>
      <c r="N715" t="s">
        <v>4178</v>
      </c>
      <c r="O715" t="s">
        <v>4179</v>
      </c>
      <c r="P715" t="s">
        <v>4180</v>
      </c>
      <c r="Q715" t="s">
        <v>4181</v>
      </c>
      <c r="R715" t="s">
        <v>4182</v>
      </c>
      <c r="S715" t="s">
        <v>4183</v>
      </c>
      <c r="T715" t="s">
        <v>6268</v>
      </c>
      <c r="U715" t="s">
        <v>6269</v>
      </c>
    </row>
    <row r="716" spans="1:21" x14ac:dyDescent="0.35">
      <c r="A716" t="s">
        <v>219</v>
      </c>
      <c r="B716" t="s">
        <v>220</v>
      </c>
      <c r="C716" t="s">
        <v>192</v>
      </c>
      <c r="D716" t="str">
        <f>LEFT(C716, FIND("|",C716)-1)</f>
        <v>Electronics</v>
      </c>
      <c r="E716" t="str">
        <f t="shared" si="44"/>
        <v>Reliable (50+)</v>
      </c>
      <c r="F716" s="3">
        <v>13490</v>
      </c>
      <c r="G716" s="3">
        <v>21990</v>
      </c>
      <c r="H716" s="3" t="str">
        <f t="shared" si="45"/>
        <v>₹1500+</v>
      </c>
      <c r="I716" s="4">
        <v>0.39</v>
      </c>
      <c r="J716" s="4" t="str">
        <f t="shared" si="46"/>
        <v>31-50%</v>
      </c>
      <c r="K716">
        <v>4.3</v>
      </c>
      <c r="L716" s="3">
        <v>11976</v>
      </c>
      <c r="M716" s="3" t="str">
        <f t="shared" si="47"/>
        <v>High (10k+)</v>
      </c>
      <c r="N716" t="s">
        <v>223</v>
      </c>
      <c r="O716" t="s">
        <v>224</v>
      </c>
      <c r="P716" t="s">
        <v>225</v>
      </c>
      <c r="Q716" t="s">
        <v>226</v>
      </c>
      <c r="R716" t="s">
        <v>227</v>
      </c>
      <c r="S716" t="s">
        <v>228</v>
      </c>
      <c r="T716" t="s">
        <v>229</v>
      </c>
      <c r="U716" t="s">
        <v>6270</v>
      </c>
    </row>
    <row r="717" spans="1:21" x14ac:dyDescent="0.35">
      <c r="A717" t="s">
        <v>6271</v>
      </c>
      <c r="B717" t="s">
        <v>6272</v>
      </c>
      <c r="C717" t="s">
        <v>5458</v>
      </c>
      <c r="D717" t="str">
        <f>LEFT(C717, FIND("|",C717)-1)</f>
        <v>Computers&amp;Accessories</v>
      </c>
      <c r="E717" t="str">
        <f t="shared" si="44"/>
        <v>Reliable (50+)</v>
      </c>
      <c r="F717" s="3">
        <v>448</v>
      </c>
      <c r="G717" s="3">
        <v>699</v>
      </c>
      <c r="H717" s="3" t="str">
        <f t="shared" si="45"/>
        <v>₹200-500</v>
      </c>
      <c r="I717" s="4">
        <v>0.36</v>
      </c>
      <c r="J717" s="4" t="str">
        <f t="shared" si="46"/>
        <v>31-50%</v>
      </c>
      <c r="K717">
        <v>3.9</v>
      </c>
      <c r="L717" s="3">
        <v>17348</v>
      </c>
      <c r="M717" s="3" t="str">
        <f t="shared" si="47"/>
        <v>High (10k+)</v>
      </c>
      <c r="N717" t="s">
        <v>6274</v>
      </c>
      <c r="O717" t="s">
        <v>6275</v>
      </c>
      <c r="P717" t="s">
        <v>6276</v>
      </c>
      <c r="Q717" t="s">
        <v>6277</v>
      </c>
      <c r="R717" t="s">
        <v>6278</v>
      </c>
      <c r="S717" t="s">
        <v>6279</v>
      </c>
      <c r="T717" t="s">
        <v>6280</v>
      </c>
      <c r="U717" t="s">
        <v>6281</v>
      </c>
    </row>
    <row r="718" spans="1:21" x14ac:dyDescent="0.35">
      <c r="A718" t="s">
        <v>6282</v>
      </c>
      <c r="B718" t="s">
        <v>6283</v>
      </c>
      <c r="C718" t="s">
        <v>3340</v>
      </c>
      <c r="D718" t="str">
        <f>LEFT(C718, FIND("|",C718)-1)</f>
        <v>Electronics</v>
      </c>
      <c r="E718" t="str">
        <f t="shared" si="44"/>
        <v>Reliable (50+)</v>
      </c>
      <c r="F718" s="3">
        <v>1499</v>
      </c>
      <c r="G718" s="3">
        <v>2999</v>
      </c>
      <c r="H718" s="3" t="str">
        <f t="shared" si="45"/>
        <v>₹500-1500</v>
      </c>
      <c r="I718" s="4">
        <v>0.5</v>
      </c>
      <c r="J718" s="4" t="str">
        <f t="shared" si="46"/>
        <v>31-50%</v>
      </c>
      <c r="K718">
        <v>3.7</v>
      </c>
      <c r="L718" s="3">
        <v>87798</v>
      </c>
      <c r="M718" s="3" t="str">
        <f t="shared" si="47"/>
        <v>High (10k+)</v>
      </c>
      <c r="N718" t="s">
        <v>6284</v>
      </c>
      <c r="O718" t="s">
        <v>6285</v>
      </c>
      <c r="P718" t="s">
        <v>6286</v>
      </c>
      <c r="Q718" t="s">
        <v>6287</v>
      </c>
      <c r="R718" t="s">
        <v>6288</v>
      </c>
      <c r="S718" t="s">
        <v>6289</v>
      </c>
      <c r="T718" t="s">
        <v>6290</v>
      </c>
      <c r="U718" t="s">
        <v>6291</v>
      </c>
    </row>
    <row r="719" spans="1:21" x14ac:dyDescent="0.35">
      <c r="A719" t="s">
        <v>6292</v>
      </c>
      <c r="B719" t="s">
        <v>6293</v>
      </c>
      <c r="C719" t="s">
        <v>6294</v>
      </c>
      <c r="D719" t="str">
        <f>LEFT(C719, FIND("|",C719)-1)</f>
        <v>Electronics</v>
      </c>
      <c r="E719" t="str">
        <f t="shared" si="44"/>
        <v>Reliable (50+)</v>
      </c>
      <c r="F719" s="3">
        <v>299</v>
      </c>
      <c r="G719" s="3">
        <v>499</v>
      </c>
      <c r="H719" s="3" t="str">
        <f t="shared" si="45"/>
        <v>₹200-500</v>
      </c>
      <c r="I719" s="4">
        <v>0.4</v>
      </c>
      <c r="J719" s="4" t="str">
        <f t="shared" si="46"/>
        <v>31-50%</v>
      </c>
      <c r="K719">
        <v>4.2</v>
      </c>
      <c r="L719" s="3">
        <v>24432</v>
      </c>
      <c r="M719" s="3" t="str">
        <f t="shared" si="47"/>
        <v>High (10k+)</v>
      </c>
      <c r="N719" t="s">
        <v>6295</v>
      </c>
      <c r="O719" t="s">
        <v>6296</v>
      </c>
      <c r="P719" t="s">
        <v>6297</v>
      </c>
      <c r="Q719" t="s">
        <v>6298</v>
      </c>
      <c r="R719" t="s">
        <v>6299</v>
      </c>
      <c r="S719" t="s">
        <v>6300</v>
      </c>
      <c r="T719" t="s">
        <v>6301</v>
      </c>
      <c r="U719" t="s">
        <v>6302</v>
      </c>
    </row>
    <row r="720" spans="1:21" x14ac:dyDescent="0.35">
      <c r="A720" t="s">
        <v>6303</v>
      </c>
      <c r="B720" t="s">
        <v>6304</v>
      </c>
      <c r="C720" t="s">
        <v>5177</v>
      </c>
      <c r="D720" t="str">
        <f>LEFT(C720, FIND("|",C720)-1)</f>
        <v>Computers&amp;Accessories</v>
      </c>
      <c r="E720" t="str">
        <f t="shared" si="44"/>
        <v>Reliable (50+)</v>
      </c>
      <c r="F720" s="3">
        <v>579</v>
      </c>
      <c r="G720" s="3">
        <v>1400</v>
      </c>
      <c r="H720" s="3" t="str">
        <f t="shared" si="45"/>
        <v>₹500-1500</v>
      </c>
      <c r="I720" s="4">
        <v>0.59</v>
      </c>
      <c r="J720" s="4" t="str">
        <f t="shared" si="46"/>
        <v>51-70%</v>
      </c>
      <c r="K720">
        <v>4.3</v>
      </c>
      <c r="L720" s="3">
        <v>189104</v>
      </c>
      <c r="M720" s="3" t="str">
        <f t="shared" si="47"/>
        <v>High (10k+)</v>
      </c>
      <c r="N720" t="s">
        <v>6306</v>
      </c>
      <c r="O720" t="s">
        <v>6307</v>
      </c>
      <c r="P720" t="s">
        <v>6308</v>
      </c>
      <c r="Q720" t="s">
        <v>6309</v>
      </c>
      <c r="R720" t="s">
        <v>6310</v>
      </c>
      <c r="S720" t="s">
        <v>6311</v>
      </c>
      <c r="T720" t="s">
        <v>6312</v>
      </c>
      <c r="U720" t="s">
        <v>6313</v>
      </c>
    </row>
    <row r="721" spans="1:21" x14ac:dyDescent="0.35">
      <c r="A721" t="s">
        <v>6314</v>
      </c>
      <c r="B721" t="s">
        <v>6315</v>
      </c>
      <c r="C721" t="s">
        <v>6316</v>
      </c>
      <c r="D721" t="str">
        <f>LEFT(C721, FIND("|",C721)-1)</f>
        <v>Electronics</v>
      </c>
      <c r="E721" t="str">
        <f t="shared" si="44"/>
        <v>Reliable (50+)</v>
      </c>
      <c r="F721" s="3">
        <v>2499</v>
      </c>
      <c r="G721" s="3">
        <v>3299</v>
      </c>
      <c r="H721" s="3" t="str">
        <f t="shared" si="45"/>
        <v>₹1500+</v>
      </c>
      <c r="I721" s="4">
        <v>0.24</v>
      </c>
      <c r="J721" s="4" t="str">
        <f t="shared" si="46"/>
        <v>0-30%</v>
      </c>
      <c r="K721">
        <v>4.2</v>
      </c>
      <c r="L721" s="3">
        <v>93112</v>
      </c>
      <c r="M721" s="3" t="str">
        <f t="shared" si="47"/>
        <v>High (10k+)</v>
      </c>
      <c r="N721" t="s">
        <v>6318</v>
      </c>
      <c r="O721" t="s">
        <v>6319</v>
      </c>
      <c r="P721" t="s">
        <v>6320</v>
      </c>
      <c r="Q721" t="s">
        <v>6321</v>
      </c>
      <c r="R721" t="s">
        <v>6322</v>
      </c>
      <c r="S721" t="s">
        <v>6323</v>
      </c>
      <c r="T721" t="s">
        <v>6324</v>
      </c>
      <c r="U721" t="s">
        <v>6325</v>
      </c>
    </row>
    <row r="722" spans="1:21" x14ac:dyDescent="0.35">
      <c r="A722" t="s">
        <v>6326</v>
      </c>
      <c r="B722" t="s">
        <v>6327</v>
      </c>
      <c r="C722" t="s">
        <v>3340</v>
      </c>
      <c r="D722" t="str">
        <f>LEFT(C722, FIND("|",C722)-1)</f>
        <v>Electronics</v>
      </c>
      <c r="E722" t="str">
        <f t="shared" si="44"/>
        <v>Reliable (50+)</v>
      </c>
      <c r="F722" s="3">
        <v>1199</v>
      </c>
      <c r="G722" s="3">
        <v>5999</v>
      </c>
      <c r="H722" s="3" t="str">
        <f t="shared" si="45"/>
        <v>₹500-1500</v>
      </c>
      <c r="I722" s="4">
        <v>0.8</v>
      </c>
      <c r="J722" s="4" t="str">
        <f t="shared" si="46"/>
        <v>71%+</v>
      </c>
      <c r="K722">
        <v>3.9</v>
      </c>
      <c r="L722" s="3">
        <v>47521</v>
      </c>
      <c r="M722" s="3" t="str">
        <f t="shared" si="47"/>
        <v>High (10k+)</v>
      </c>
      <c r="N722" t="s">
        <v>6328</v>
      </c>
      <c r="O722" t="s">
        <v>6329</v>
      </c>
      <c r="P722" t="s">
        <v>6330</v>
      </c>
      <c r="Q722" t="s">
        <v>6331</v>
      </c>
      <c r="R722" t="s">
        <v>6332</v>
      </c>
      <c r="S722" t="s">
        <v>6333</v>
      </c>
      <c r="T722" t="s">
        <v>6334</v>
      </c>
      <c r="U722" t="s">
        <v>6335</v>
      </c>
    </row>
    <row r="723" spans="1:21" x14ac:dyDescent="0.35">
      <c r="A723" t="s">
        <v>6336</v>
      </c>
      <c r="B723" t="s">
        <v>6337</v>
      </c>
      <c r="C723" t="s">
        <v>6041</v>
      </c>
      <c r="D723" t="str">
        <f>LEFT(C723, FIND("|",C723)-1)</f>
        <v>Electronics</v>
      </c>
      <c r="E723" t="str">
        <f t="shared" si="44"/>
        <v>Reliable (50+)</v>
      </c>
      <c r="F723" s="3">
        <v>399</v>
      </c>
      <c r="G723" s="3">
        <v>499</v>
      </c>
      <c r="H723" s="3" t="str">
        <f t="shared" si="45"/>
        <v>₹200-500</v>
      </c>
      <c r="I723" s="4">
        <v>0.2</v>
      </c>
      <c r="J723" s="4" t="str">
        <f t="shared" si="46"/>
        <v>0-30%</v>
      </c>
      <c r="K723">
        <v>4.3</v>
      </c>
      <c r="L723" s="3">
        <v>27201</v>
      </c>
      <c r="M723" s="3" t="str">
        <f t="shared" si="47"/>
        <v>High (10k+)</v>
      </c>
      <c r="N723" t="s">
        <v>6338</v>
      </c>
      <c r="O723" t="s">
        <v>6339</v>
      </c>
      <c r="P723" t="s">
        <v>6340</v>
      </c>
      <c r="Q723" t="s">
        <v>6341</v>
      </c>
      <c r="R723" t="s">
        <v>6342</v>
      </c>
      <c r="S723" t="s">
        <v>6343</v>
      </c>
      <c r="T723" t="s">
        <v>6344</v>
      </c>
      <c r="U723" t="s">
        <v>6345</v>
      </c>
    </row>
    <row r="724" spans="1:21" x14ac:dyDescent="0.35">
      <c r="A724" t="s">
        <v>243</v>
      </c>
      <c r="B724" t="s">
        <v>244</v>
      </c>
      <c r="C724" t="s">
        <v>147</v>
      </c>
      <c r="D724" t="str">
        <f>LEFT(C724, FIND("|",C724)-1)</f>
        <v>Electronics</v>
      </c>
      <c r="E724" t="str">
        <f t="shared" si="44"/>
        <v>Reliable (50+)</v>
      </c>
      <c r="F724" s="3">
        <v>279</v>
      </c>
      <c r="G724" s="3">
        <v>499</v>
      </c>
      <c r="H724" s="3" t="str">
        <f t="shared" si="45"/>
        <v>₹200-500</v>
      </c>
      <c r="I724" s="4">
        <v>0.44</v>
      </c>
      <c r="J724" s="4" t="str">
        <f t="shared" si="46"/>
        <v>31-50%</v>
      </c>
      <c r="K724">
        <v>3.7</v>
      </c>
      <c r="L724" s="3">
        <v>10962</v>
      </c>
      <c r="M724" s="3" t="str">
        <f t="shared" si="47"/>
        <v>High (10k+)</v>
      </c>
      <c r="N724" t="s">
        <v>246</v>
      </c>
      <c r="O724" t="s">
        <v>247</v>
      </c>
      <c r="P724" t="s">
        <v>248</v>
      </c>
      <c r="Q724" t="s">
        <v>249</v>
      </c>
      <c r="R724" t="s">
        <v>250</v>
      </c>
      <c r="S724" t="s">
        <v>251</v>
      </c>
      <c r="T724" t="s">
        <v>6346</v>
      </c>
      <c r="U724" t="s">
        <v>6347</v>
      </c>
    </row>
    <row r="725" spans="1:21" x14ac:dyDescent="0.35">
      <c r="A725" t="s">
        <v>254</v>
      </c>
      <c r="B725" t="s">
        <v>255</v>
      </c>
      <c r="C725" t="s">
        <v>192</v>
      </c>
      <c r="D725" t="str">
        <f>LEFT(C725, FIND("|",C725)-1)</f>
        <v>Electronics</v>
      </c>
      <c r="E725" t="str">
        <f t="shared" si="44"/>
        <v>Reliable (50+)</v>
      </c>
      <c r="F725" s="3">
        <v>13490</v>
      </c>
      <c r="G725" s="3">
        <v>22900</v>
      </c>
      <c r="H725" s="3" t="str">
        <f t="shared" si="45"/>
        <v>₹1500+</v>
      </c>
      <c r="I725" s="4">
        <v>0.41</v>
      </c>
      <c r="J725" s="4" t="str">
        <f t="shared" si="46"/>
        <v>31-50%</v>
      </c>
      <c r="K725">
        <v>4.3</v>
      </c>
      <c r="L725" s="3">
        <v>16299</v>
      </c>
      <c r="M725" s="3" t="str">
        <f t="shared" si="47"/>
        <v>High (10k+)</v>
      </c>
      <c r="N725" t="s">
        <v>257</v>
      </c>
      <c r="O725" t="s">
        <v>258</v>
      </c>
      <c r="P725" t="s">
        <v>259</v>
      </c>
      <c r="Q725" t="s">
        <v>260</v>
      </c>
      <c r="R725" t="s">
        <v>261</v>
      </c>
      <c r="S725" t="s">
        <v>262</v>
      </c>
      <c r="T725" t="s">
        <v>6348</v>
      </c>
      <c r="U725" t="s">
        <v>6349</v>
      </c>
    </row>
    <row r="726" spans="1:21" x14ac:dyDescent="0.35">
      <c r="A726" t="s">
        <v>6350</v>
      </c>
      <c r="B726" t="s">
        <v>6351</v>
      </c>
      <c r="C726" t="s">
        <v>5189</v>
      </c>
      <c r="D726" t="str">
        <f>LEFT(C726, FIND("|",C726)-1)</f>
        <v>Computers&amp;Accessories</v>
      </c>
      <c r="E726" t="str">
        <f t="shared" si="44"/>
        <v>Reliable (50+)</v>
      </c>
      <c r="F726" s="3">
        <v>279</v>
      </c>
      <c r="G726" s="3">
        <v>375</v>
      </c>
      <c r="H726" s="3" t="str">
        <f t="shared" si="45"/>
        <v>₹200-500</v>
      </c>
      <c r="I726" s="4">
        <v>0.26</v>
      </c>
      <c r="J726" s="4" t="str">
        <f t="shared" si="46"/>
        <v>0-30%</v>
      </c>
      <c r="K726">
        <v>4.3</v>
      </c>
      <c r="L726" s="3">
        <v>31534</v>
      </c>
      <c r="M726" s="3" t="str">
        <f t="shared" si="47"/>
        <v>High (10k+)</v>
      </c>
      <c r="N726" t="s">
        <v>6353</v>
      </c>
      <c r="O726" t="s">
        <v>6354</v>
      </c>
      <c r="P726" t="s">
        <v>6355</v>
      </c>
      <c r="Q726" t="s">
        <v>6356</v>
      </c>
      <c r="R726" t="s">
        <v>6357</v>
      </c>
      <c r="S726" t="s">
        <v>6358</v>
      </c>
      <c r="T726" t="s">
        <v>6359</v>
      </c>
      <c r="U726" t="s">
        <v>6360</v>
      </c>
    </row>
    <row r="727" spans="1:21" x14ac:dyDescent="0.35">
      <c r="A727" t="s">
        <v>6361</v>
      </c>
      <c r="B727" t="s">
        <v>6362</v>
      </c>
      <c r="C727" t="s">
        <v>3214</v>
      </c>
      <c r="D727" t="str">
        <f>LEFT(C727, FIND("|",C727)-1)</f>
        <v>Electronics</v>
      </c>
      <c r="E727" t="str">
        <f t="shared" si="44"/>
        <v>Reliable (50+)</v>
      </c>
      <c r="F727" s="3">
        <v>2499</v>
      </c>
      <c r="G727" s="3">
        <v>4999</v>
      </c>
      <c r="H727" s="3" t="str">
        <f t="shared" si="45"/>
        <v>₹1500+</v>
      </c>
      <c r="I727" s="4">
        <v>0.5</v>
      </c>
      <c r="J727" s="4" t="str">
        <f t="shared" si="46"/>
        <v>31-50%</v>
      </c>
      <c r="K727">
        <v>3.9</v>
      </c>
      <c r="L727" s="3">
        <v>7571</v>
      </c>
      <c r="M727" s="3" t="str">
        <f t="shared" si="47"/>
        <v>Medium (1k-10k)</v>
      </c>
      <c r="N727" t="s">
        <v>6363</v>
      </c>
      <c r="O727" t="s">
        <v>4407</v>
      </c>
      <c r="P727" t="s">
        <v>4408</v>
      </c>
      <c r="Q727" t="s">
        <v>4409</v>
      </c>
      <c r="R727" t="s">
        <v>4410</v>
      </c>
      <c r="S727" t="s">
        <v>4411</v>
      </c>
      <c r="T727" t="s">
        <v>6364</v>
      </c>
      <c r="U727" t="s">
        <v>6365</v>
      </c>
    </row>
    <row r="728" spans="1:21" x14ac:dyDescent="0.35">
      <c r="A728" t="s">
        <v>6366</v>
      </c>
      <c r="B728" t="s">
        <v>6367</v>
      </c>
      <c r="C728" t="s">
        <v>6015</v>
      </c>
      <c r="D728" t="str">
        <f>LEFT(C728, FIND("|",C728)-1)</f>
        <v>OfficeProducts</v>
      </c>
      <c r="E728" t="str">
        <f t="shared" si="44"/>
        <v>Caution (10-50)</v>
      </c>
      <c r="F728" s="3">
        <v>137</v>
      </c>
      <c r="G728" s="3">
        <v>160</v>
      </c>
      <c r="H728" s="3" t="str">
        <f t="shared" si="45"/>
        <v>Under ₹200</v>
      </c>
      <c r="I728" s="4">
        <v>0.14000000000000001</v>
      </c>
      <c r="J728" s="4" t="str">
        <f t="shared" si="46"/>
        <v>0-30%</v>
      </c>
      <c r="K728">
        <v>4.4000000000000004</v>
      </c>
      <c r="L728" s="3">
        <v>6537</v>
      </c>
      <c r="M728" s="3" t="str">
        <f t="shared" si="47"/>
        <v>Medium (1k-10k)</v>
      </c>
      <c r="N728" t="s">
        <v>6369</v>
      </c>
      <c r="O728" t="s">
        <v>6370</v>
      </c>
      <c r="P728" t="s">
        <v>6371</v>
      </c>
      <c r="Q728" t="s">
        <v>6372</v>
      </c>
      <c r="R728" t="s">
        <v>6373</v>
      </c>
      <c r="S728" t="s">
        <v>6374</v>
      </c>
      <c r="T728" t="s">
        <v>6375</v>
      </c>
      <c r="U728" t="s">
        <v>6376</v>
      </c>
    </row>
    <row r="729" spans="1:21" x14ac:dyDescent="0.35">
      <c r="A729" t="s">
        <v>265</v>
      </c>
      <c r="B729" t="s">
        <v>266</v>
      </c>
      <c r="C729" t="s">
        <v>18</v>
      </c>
      <c r="D729" t="str">
        <f>LEFT(C729, FIND("|",C729)-1)</f>
        <v>Computers&amp;Accessories</v>
      </c>
      <c r="E729" t="str">
        <f t="shared" si="44"/>
        <v>Reliable (50+)</v>
      </c>
      <c r="F729" s="3">
        <v>59</v>
      </c>
      <c r="G729" s="3">
        <v>199</v>
      </c>
      <c r="H729" s="3" t="str">
        <f t="shared" si="45"/>
        <v>Under ₹200</v>
      </c>
      <c r="I729" s="4">
        <v>0.7</v>
      </c>
      <c r="J729" s="4" t="str">
        <f t="shared" si="46"/>
        <v>51-70%</v>
      </c>
      <c r="K729">
        <v>4</v>
      </c>
      <c r="L729" s="3">
        <v>9377</v>
      </c>
      <c r="M729" s="3" t="str">
        <f t="shared" si="47"/>
        <v>Medium (1k-10k)</v>
      </c>
      <c r="N729" t="s">
        <v>268</v>
      </c>
      <c r="O729" t="s">
        <v>269</v>
      </c>
      <c r="P729" t="s">
        <v>270</v>
      </c>
      <c r="Q729" t="s">
        <v>271</v>
      </c>
      <c r="R729" t="s">
        <v>272</v>
      </c>
      <c r="S729" t="s">
        <v>273</v>
      </c>
      <c r="T729" t="s">
        <v>274</v>
      </c>
      <c r="U729" t="s">
        <v>6377</v>
      </c>
    </row>
    <row r="730" spans="1:21" x14ac:dyDescent="0.35">
      <c r="A730" t="s">
        <v>6378</v>
      </c>
      <c r="B730" t="s">
        <v>6379</v>
      </c>
      <c r="C730" t="s">
        <v>5743</v>
      </c>
      <c r="D730" t="str">
        <f>LEFT(C730, FIND("|",C730)-1)</f>
        <v>Computers&amp;Accessories</v>
      </c>
      <c r="E730" t="str">
        <f t="shared" si="44"/>
        <v>Reliable (50+)</v>
      </c>
      <c r="F730" s="3">
        <v>299</v>
      </c>
      <c r="G730" s="3">
        <v>499</v>
      </c>
      <c r="H730" s="3" t="str">
        <f t="shared" si="45"/>
        <v>₹200-500</v>
      </c>
      <c r="I730" s="4">
        <v>0.4</v>
      </c>
      <c r="J730" s="4" t="str">
        <f t="shared" si="46"/>
        <v>31-50%</v>
      </c>
      <c r="K730">
        <v>4.5</v>
      </c>
      <c r="L730" s="3">
        <v>21010</v>
      </c>
      <c r="M730" s="3" t="str">
        <f t="shared" si="47"/>
        <v>High (10k+)</v>
      </c>
      <c r="N730" t="s">
        <v>6380</v>
      </c>
      <c r="O730" t="s">
        <v>6381</v>
      </c>
      <c r="P730" t="s">
        <v>6382</v>
      </c>
      <c r="Q730" t="s">
        <v>6383</v>
      </c>
      <c r="R730" t="s">
        <v>6384</v>
      </c>
      <c r="S730" t="s">
        <v>6385</v>
      </c>
      <c r="T730" t="s">
        <v>6386</v>
      </c>
      <c r="U730" t="s">
        <v>6387</v>
      </c>
    </row>
    <row r="731" spans="1:21" x14ac:dyDescent="0.35">
      <c r="A731" t="s">
        <v>6388</v>
      </c>
      <c r="B731" t="s">
        <v>6389</v>
      </c>
      <c r="C731" t="s">
        <v>3340</v>
      </c>
      <c r="D731" t="str">
        <f>LEFT(C731, FIND("|",C731)-1)</f>
        <v>Electronics</v>
      </c>
      <c r="E731" t="str">
        <f t="shared" si="44"/>
        <v>Reliable (50+)</v>
      </c>
      <c r="F731" s="3">
        <v>1799</v>
      </c>
      <c r="G731" s="3">
        <v>3999</v>
      </c>
      <c r="H731" s="3" t="str">
        <f t="shared" si="45"/>
        <v>₹1500+</v>
      </c>
      <c r="I731" s="4">
        <v>0.55000000000000004</v>
      </c>
      <c r="J731" s="4" t="str">
        <f t="shared" si="46"/>
        <v>51-70%</v>
      </c>
      <c r="K731">
        <v>3.9</v>
      </c>
      <c r="L731" s="3">
        <v>3517</v>
      </c>
      <c r="M731" s="3" t="str">
        <f t="shared" si="47"/>
        <v>Medium (1k-10k)</v>
      </c>
      <c r="N731" t="s">
        <v>6390</v>
      </c>
      <c r="O731" t="s">
        <v>6391</v>
      </c>
      <c r="P731" t="s">
        <v>6392</v>
      </c>
      <c r="Q731" t="s">
        <v>6393</v>
      </c>
      <c r="R731" t="s">
        <v>6394</v>
      </c>
      <c r="S731" t="s">
        <v>6395</v>
      </c>
      <c r="T731" t="s">
        <v>6396</v>
      </c>
      <c r="U731" t="s">
        <v>6397</v>
      </c>
    </row>
    <row r="732" spans="1:21" x14ac:dyDescent="0.35">
      <c r="A732" t="s">
        <v>6398</v>
      </c>
      <c r="B732" t="s">
        <v>6399</v>
      </c>
      <c r="C732" t="s">
        <v>5898</v>
      </c>
      <c r="D732" t="str">
        <f>LEFT(C732, FIND("|",C732)-1)</f>
        <v>Electronics</v>
      </c>
      <c r="E732" t="str">
        <f t="shared" si="44"/>
        <v>Reliable (50+)</v>
      </c>
      <c r="F732" s="3">
        <v>1999</v>
      </c>
      <c r="G732" s="3">
        <v>2999</v>
      </c>
      <c r="H732" s="3" t="str">
        <f t="shared" si="45"/>
        <v>₹1500+</v>
      </c>
      <c r="I732" s="4">
        <v>0.33</v>
      </c>
      <c r="J732" s="4" t="str">
        <f t="shared" si="46"/>
        <v>31-50%</v>
      </c>
      <c r="K732">
        <v>4.3</v>
      </c>
      <c r="L732" s="3">
        <v>63899</v>
      </c>
      <c r="M732" s="3" t="str">
        <f t="shared" si="47"/>
        <v>High (10k+)</v>
      </c>
      <c r="N732" t="s">
        <v>6400</v>
      </c>
      <c r="O732" t="s">
        <v>6401</v>
      </c>
      <c r="P732" t="s">
        <v>6402</v>
      </c>
      <c r="Q732" t="s">
        <v>6403</v>
      </c>
      <c r="R732" t="s">
        <v>6404</v>
      </c>
      <c r="S732" t="s">
        <v>6405</v>
      </c>
      <c r="T732" t="s">
        <v>6406</v>
      </c>
      <c r="U732" t="s">
        <v>6407</v>
      </c>
    </row>
    <row r="733" spans="1:21" x14ac:dyDescent="0.35">
      <c r="A733" t="s">
        <v>288</v>
      </c>
      <c r="B733" t="s">
        <v>289</v>
      </c>
      <c r="C733" t="s">
        <v>147</v>
      </c>
      <c r="D733" t="str">
        <f>LEFT(C733, FIND("|",C733)-1)</f>
        <v>Electronics</v>
      </c>
      <c r="E733" t="str">
        <f t="shared" si="44"/>
        <v>Reliable (50+)</v>
      </c>
      <c r="F733" s="3">
        <v>199</v>
      </c>
      <c r="G733" s="3">
        <v>699</v>
      </c>
      <c r="H733" s="3" t="str">
        <f t="shared" si="45"/>
        <v>Under ₹200</v>
      </c>
      <c r="I733" s="4">
        <v>0.72</v>
      </c>
      <c r="J733" s="4" t="str">
        <f t="shared" si="46"/>
        <v>71%+</v>
      </c>
      <c r="K733">
        <v>4.2</v>
      </c>
      <c r="L733" s="3">
        <v>12153</v>
      </c>
      <c r="M733" s="3" t="str">
        <f t="shared" si="47"/>
        <v>High (10k+)</v>
      </c>
      <c r="N733" t="s">
        <v>290</v>
      </c>
      <c r="O733" t="s">
        <v>291</v>
      </c>
      <c r="P733" t="s">
        <v>292</v>
      </c>
      <c r="Q733" t="s">
        <v>293</v>
      </c>
      <c r="R733" t="s">
        <v>294</v>
      </c>
      <c r="S733" t="s">
        <v>295</v>
      </c>
      <c r="T733" t="s">
        <v>296</v>
      </c>
      <c r="U733" t="s">
        <v>6408</v>
      </c>
    </row>
    <row r="734" spans="1:21" x14ac:dyDescent="0.35">
      <c r="A734" t="s">
        <v>6409</v>
      </c>
      <c r="B734" t="s">
        <v>6410</v>
      </c>
      <c r="C734" t="s">
        <v>6411</v>
      </c>
      <c r="D734" t="str">
        <f>LEFT(C734, FIND("|",C734)-1)</f>
        <v>Computers&amp;Accessories</v>
      </c>
      <c r="E734" t="str">
        <f t="shared" si="44"/>
        <v>Reliable (50+)</v>
      </c>
      <c r="F734" s="3">
        <v>399</v>
      </c>
      <c r="G734" s="3">
        <v>1499</v>
      </c>
      <c r="H734" s="3" t="str">
        <f t="shared" si="45"/>
        <v>₹200-500</v>
      </c>
      <c r="I734" s="4">
        <v>0.73</v>
      </c>
      <c r="J734" s="4" t="str">
        <f t="shared" si="46"/>
        <v>71%+</v>
      </c>
      <c r="K734">
        <v>4.0999999999999996</v>
      </c>
      <c r="L734" s="3">
        <v>5730</v>
      </c>
      <c r="M734" s="3" t="str">
        <f t="shared" si="47"/>
        <v>Medium (1k-10k)</v>
      </c>
      <c r="N734" t="s">
        <v>6412</v>
      </c>
      <c r="O734" t="s">
        <v>6413</v>
      </c>
      <c r="P734" t="s">
        <v>6414</v>
      </c>
      <c r="Q734" t="s">
        <v>6415</v>
      </c>
      <c r="R734" t="s">
        <v>6416</v>
      </c>
      <c r="S734" t="s">
        <v>6417</v>
      </c>
      <c r="T734" t="s">
        <v>6418</v>
      </c>
      <c r="U734" t="s">
        <v>6419</v>
      </c>
    </row>
    <row r="735" spans="1:21" x14ac:dyDescent="0.35">
      <c r="A735" t="s">
        <v>6420</v>
      </c>
      <c r="B735" t="s">
        <v>6421</v>
      </c>
      <c r="C735" t="s">
        <v>6422</v>
      </c>
      <c r="D735" t="str">
        <f>LEFT(C735, FIND("|",C735)-1)</f>
        <v>Computers&amp;Accessories</v>
      </c>
      <c r="E735" t="str">
        <f t="shared" si="44"/>
        <v>Reliable (50+)</v>
      </c>
      <c r="F735" s="3">
        <v>1699</v>
      </c>
      <c r="G735" s="3">
        <v>3999</v>
      </c>
      <c r="H735" s="3" t="str">
        <f t="shared" si="45"/>
        <v>₹1500+</v>
      </c>
      <c r="I735" s="4">
        <v>0.57999999999999996</v>
      </c>
      <c r="J735" s="4" t="str">
        <f t="shared" si="46"/>
        <v>51-70%</v>
      </c>
      <c r="K735">
        <v>4.2</v>
      </c>
      <c r="L735" s="3">
        <v>25488</v>
      </c>
      <c r="M735" s="3" t="str">
        <f t="shared" si="47"/>
        <v>High (10k+)</v>
      </c>
      <c r="N735" t="s">
        <v>6423</v>
      </c>
      <c r="O735" t="s">
        <v>6424</v>
      </c>
      <c r="P735" t="s">
        <v>6425</v>
      </c>
      <c r="Q735" t="s">
        <v>6426</v>
      </c>
      <c r="R735" t="s">
        <v>6427</v>
      </c>
      <c r="S735" t="s">
        <v>6428</v>
      </c>
      <c r="T735" t="s">
        <v>6429</v>
      </c>
      <c r="U735" t="s">
        <v>6430</v>
      </c>
    </row>
    <row r="736" spans="1:21" x14ac:dyDescent="0.35">
      <c r="A736" t="s">
        <v>6431</v>
      </c>
      <c r="B736" t="s">
        <v>6432</v>
      </c>
      <c r="C736" t="s">
        <v>5189</v>
      </c>
      <c r="D736" t="str">
        <f>LEFT(C736, FIND("|",C736)-1)</f>
        <v>Computers&amp;Accessories</v>
      </c>
      <c r="E736" t="str">
        <f t="shared" si="44"/>
        <v>Reliable (50+)</v>
      </c>
      <c r="F736" s="3">
        <v>699</v>
      </c>
      <c r="G736" s="3">
        <v>995</v>
      </c>
      <c r="H736" s="3" t="str">
        <f t="shared" si="45"/>
        <v>₹500-1500</v>
      </c>
      <c r="I736" s="4">
        <v>0.3</v>
      </c>
      <c r="J736" s="4" t="str">
        <f t="shared" si="46"/>
        <v>0-30%</v>
      </c>
      <c r="K736">
        <v>4.5</v>
      </c>
      <c r="L736" s="3">
        <v>54405</v>
      </c>
      <c r="M736" s="3" t="str">
        <f t="shared" si="47"/>
        <v>High (10k+)</v>
      </c>
      <c r="N736" t="s">
        <v>6433</v>
      </c>
      <c r="O736" t="s">
        <v>6434</v>
      </c>
      <c r="P736" t="s">
        <v>6435</v>
      </c>
      <c r="Q736" t="s">
        <v>6436</v>
      </c>
      <c r="R736" t="s">
        <v>6437</v>
      </c>
      <c r="S736" t="s">
        <v>6438</v>
      </c>
      <c r="T736" t="s">
        <v>6439</v>
      </c>
      <c r="U736" t="s">
        <v>6440</v>
      </c>
    </row>
    <row r="737" spans="1:21" x14ac:dyDescent="0.35">
      <c r="A737" t="s">
        <v>4355</v>
      </c>
      <c r="B737" t="s">
        <v>4356</v>
      </c>
      <c r="C737" t="s">
        <v>3939</v>
      </c>
      <c r="D737" t="str">
        <f>LEFT(C737, FIND("|",C737)-1)</f>
        <v>Electronics</v>
      </c>
      <c r="E737" t="str">
        <f t="shared" si="44"/>
        <v>Reliable (50+)</v>
      </c>
      <c r="F737" s="3">
        <v>95</v>
      </c>
      <c r="G737" s="3">
        <v>499</v>
      </c>
      <c r="H737" s="3" t="str">
        <f t="shared" si="45"/>
        <v>Under ₹200</v>
      </c>
      <c r="I737" s="4">
        <v>0.81</v>
      </c>
      <c r="J737" s="4" t="str">
        <f t="shared" si="46"/>
        <v>71%+</v>
      </c>
      <c r="K737">
        <v>4.2</v>
      </c>
      <c r="L737" s="3">
        <v>1949</v>
      </c>
      <c r="M737" s="3" t="str">
        <f t="shared" si="47"/>
        <v>Medium (1k-10k)</v>
      </c>
      <c r="N737" t="s">
        <v>4358</v>
      </c>
      <c r="O737" t="s">
        <v>4359</v>
      </c>
      <c r="P737" t="s">
        <v>4360</v>
      </c>
      <c r="Q737" t="s">
        <v>4361</v>
      </c>
      <c r="R737" t="s">
        <v>4362</v>
      </c>
      <c r="S737" t="s">
        <v>4363</v>
      </c>
      <c r="T737" t="s">
        <v>6441</v>
      </c>
      <c r="U737" t="s">
        <v>6442</v>
      </c>
    </row>
    <row r="738" spans="1:21" x14ac:dyDescent="0.35">
      <c r="A738" t="s">
        <v>6443</v>
      </c>
      <c r="B738" t="s">
        <v>6444</v>
      </c>
      <c r="C738" t="s">
        <v>5823</v>
      </c>
      <c r="D738" t="str">
        <f>LEFT(C738, FIND("|",C738)-1)</f>
        <v>Computers&amp;Accessories</v>
      </c>
      <c r="E738" t="str">
        <f t="shared" si="44"/>
        <v>Reliable (50+)</v>
      </c>
      <c r="F738" s="3">
        <v>1149</v>
      </c>
      <c r="G738" s="3">
        <v>1699</v>
      </c>
      <c r="H738" s="3" t="str">
        <f t="shared" si="45"/>
        <v>₹500-1500</v>
      </c>
      <c r="I738" s="4">
        <v>0.32</v>
      </c>
      <c r="J738" s="4" t="str">
        <f t="shared" si="46"/>
        <v>31-50%</v>
      </c>
      <c r="K738">
        <v>4.2</v>
      </c>
      <c r="L738" s="3">
        <v>122478</v>
      </c>
      <c r="M738" s="3" t="str">
        <f t="shared" si="47"/>
        <v>High (10k+)</v>
      </c>
      <c r="N738" t="s">
        <v>6445</v>
      </c>
      <c r="O738" t="s">
        <v>6446</v>
      </c>
      <c r="P738" t="s">
        <v>6447</v>
      </c>
      <c r="Q738" t="s">
        <v>6448</v>
      </c>
      <c r="R738" t="s">
        <v>6449</v>
      </c>
      <c r="S738" t="s">
        <v>6450</v>
      </c>
      <c r="T738" t="s">
        <v>6451</v>
      </c>
      <c r="U738" t="s">
        <v>6452</v>
      </c>
    </row>
    <row r="739" spans="1:21" x14ac:dyDescent="0.35">
      <c r="A739" t="s">
        <v>6453</v>
      </c>
      <c r="B739" t="s">
        <v>6454</v>
      </c>
      <c r="C739" t="s">
        <v>5458</v>
      </c>
      <c r="D739" t="str">
        <f>LEFT(C739, FIND("|",C739)-1)</f>
        <v>Computers&amp;Accessories</v>
      </c>
      <c r="E739" t="str">
        <f t="shared" si="44"/>
        <v>Reliable (50+)</v>
      </c>
      <c r="F739" s="3">
        <v>1495</v>
      </c>
      <c r="G739" s="3">
        <v>1995</v>
      </c>
      <c r="H739" s="3" t="str">
        <f t="shared" si="45"/>
        <v>₹500-1500</v>
      </c>
      <c r="I739" s="4">
        <v>0.25</v>
      </c>
      <c r="J739" s="4" t="str">
        <f t="shared" si="46"/>
        <v>0-30%</v>
      </c>
      <c r="K739">
        <v>4.3</v>
      </c>
      <c r="L739" s="3">
        <v>7241</v>
      </c>
      <c r="M739" s="3" t="str">
        <f t="shared" si="47"/>
        <v>Medium (1k-10k)</v>
      </c>
      <c r="N739" t="s">
        <v>6456</v>
      </c>
      <c r="O739" t="s">
        <v>6457</v>
      </c>
      <c r="P739" t="s">
        <v>6458</v>
      </c>
      <c r="Q739" t="s">
        <v>6459</v>
      </c>
      <c r="R739" t="s">
        <v>6460</v>
      </c>
      <c r="S739" t="s">
        <v>6461</v>
      </c>
      <c r="T739" t="s">
        <v>6462</v>
      </c>
      <c r="U739" t="s">
        <v>6463</v>
      </c>
    </row>
    <row r="740" spans="1:21" x14ac:dyDescent="0.35">
      <c r="A740" t="s">
        <v>6464</v>
      </c>
      <c r="B740" t="s">
        <v>6465</v>
      </c>
      <c r="C740" t="s">
        <v>5224</v>
      </c>
      <c r="D740" t="str">
        <f>LEFT(C740, FIND("|",C740)-1)</f>
        <v>Computers&amp;Accessories</v>
      </c>
      <c r="E740" t="str">
        <f t="shared" si="44"/>
        <v>Reliable (50+)</v>
      </c>
      <c r="F740" s="3">
        <v>849</v>
      </c>
      <c r="G740" s="3">
        <v>4999</v>
      </c>
      <c r="H740" s="3" t="str">
        <f t="shared" si="45"/>
        <v>₹500-1500</v>
      </c>
      <c r="I740" s="4">
        <v>0.83</v>
      </c>
      <c r="J740" s="4" t="str">
        <f t="shared" si="46"/>
        <v>71%+</v>
      </c>
      <c r="K740">
        <v>4</v>
      </c>
      <c r="L740" s="3">
        <v>20457</v>
      </c>
      <c r="M740" s="3" t="str">
        <f t="shared" si="47"/>
        <v>High (10k+)</v>
      </c>
      <c r="N740" t="s">
        <v>6466</v>
      </c>
      <c r="O740" t="s">
        <v>6467</v>
      </c>
      <c r="P740" t="s">
        <v>6468</v>
      </c>
      <c r="Q740" t="s">
        <v>6469</v>
      </c>
      <c r="R740" t="s">
        <v>6470</v>
      </c>
      <c r="S740" t="s">
        <v>6471</v>
      </c>
      <c r="T740" t="s">
        <v>6472</v>
      </c>
      <c r="U740" t="s">
        <v>6473</v>
      </c>
    </row>
    <row r="741" spans="1:21" x14ac:dyDescent="0.35">
      <c r="A741" t="s">
        <v>6474</v>
      </c>
      <c r="B741" t="s">
        <v>6475</v>
      </c>
      <c r="C741" t="s">
        <v>6476</v>
      </c>
      <c r="D741" t="str">
        <f>LEFT(C741, FIND("|",C741)-1)</f>
        <v>OfficeProducts</v>
      </c>
      <c r="E741" t="str">
        <f t="shared" si="44"/>
        <v>Caution (10-50)</v>
      </c>
      <c r="F741" s="3">
        <v>440</v>
      </c>
      <c r="G741" s="3">
        <v>440</v>
      </c>
      <c r="H741" s="3" t="str">
        <f t="shared" si="45"/>
        <v>₹200-500</v>
      </c>
      <c r="I741" s="4">
        <v>0</v>
      </c>
      <c r="J741" s="4" t="str">
        <f t="shared" si="46"/>
        <v>0-30%</v>
      </c>
      <c r="K741">
        <v>4.5</v>
      </c>
      <c r="L741" s="3">
        <v>8610</v>
      </c>
      <c r="M741" s="3" t="str">
        <f t="shared" si="47"/>
        <v>Medium (1k-10k)</v>
      </c>
      <c r="N741" t="s">
        <v>6478</v>
      </c>
      <c r="O741" t="s">
        <v>6479</v>
      </c>
      <c r="P741" t="s">
        <v>6480</v>
      </c>
      <c r="Q741" t="s">
        <v>6481</v>
      </c>
      <c r="R741" t="s">
        <v>6482</v>
      </c>
      <c r="S741" t="s">
        <v>6483</v>
      </c>
      <c r="T741" t="s">
        <v>6484</v>
      </c>
      <c r="U741" t="s">
        <v>6485</v>
      </c>
    </row>
    <row r="742" spans="1:21" x14ac:dyDescent="0.35">
      <c r="A742" t="s">
        <v>4324</v>
      </c>
      <c r="B742" t="s">
        <v>4325</v>
      </c>
      <c r="C742" t="s">
        <v>4176</v>
      </c>
      <c r="D742" t="str">
        <f>LEFT(C742, FIND("|",C742)-1)</f>
        <v>Electronics</v>
      </c>
      <c r="E742" t="str">
        <f t="shared" si="44"/>
        <v>Reliable (50+)</v>
      </c>
      <c r="F742" s="3">
        <v>349</v>
      </c>
      <c r="G742" s="3">
        <v>999</v>
      </c>
      <c r="H742" s="3" t="str">
        <f t="shared" si="45"/>
        <v>₹200-500</v>
      </c>
      <c r="I742" s="4">
        <v>0.65</v>
      </c>
      <c r="J742" s="4" t="str">
        <f t="shared" si="46"/>
        <v>51-70%</v>
      </c>
      <c r="K742">
        <v>3.8</v>
      </c>
      <c r="L742" s="3">
        <v>16557</v>
      </c>
      <c r="M742" s="3" t="str">
        <f t="shared" si="47"/>
        <v>High (10k+)</v>
      </c>
      <c r="N742" t="s">
        <v>4326</v>
      </c>
      <c r="O742" t="s">
        <v>4327</v>
      </c>
      <c r="P742" t="s">
        <v>4328</v>
      </c>
      <c r="Q742" t="s">
        <v>4329</v>
      </c>
      <c r="R742" t="s">
        <v>4330</v>
      </c>
      <c r="S742" t="s">
        <v>4331</v>
      </c>
      <c r="T742" t="s">
        <v>6486</v>
      </c>
      <c r="U742" t="s">
        <v>6487</v>
      </c>
    </row>
    <row r="743" spans="1:21" x14ac:dyDescent="0.35">
      <c r="A743" t="s">
        <v>6488</v>
      </c>
      <c r="B743" t="s">
        <v>6489</v>
      </c>
      <c r="C743" t="s">
        <v>5224</v>
      </c>
      <c r="D743" t="str">
        <f>LEFT(C743, FIND("|",C743)-1)</f>
        <v>Computers&amp;Accessories</v>
      </c>
      <c r="E743" t="str">
        <f t="shared" si="44"/>
        <v>Reliable (50+)</v>
      </c>
      <c r="F743" s="3">
        <v>599</v>
      </c>
      <c r="G743" s="3">
        <v>3999</v>
      </c>
      <c r="H743" s="3" t="str">
        <f t="shared" si="45"/>
        <v>₹500-1500</v>
      </c>
      <c r="I743" s="4">
        <v>0.85</v>
      </c>
      <c r="J743" s="4" t="str">
        <f t="shared" si="46"/>
        <v>71%+</v>
      </c>
      <c r="K743">
        <v>3.9</v>
      </c>
      <c r="L743" s="3">
        <v>1087</v>
      </c>
      <c r="M743" s="3" t="str">
        <f t="shared" si="47"/>
        <v>Medium (1k-10k)</v>
      </c>
      <c r="N743" t="s">
        <v>6490</v>
      </c>
      <c r="O743" t="s">
        <v>6491</v>
      </c>
      <c r="P743" t="s">
        <v>6492</v>
      </c>
      <c r="Q743" t="s">
        <v>6493</v>
      </c>
      <c r="R743" t="s">
        <v>6494</v>
      </c>
      <c r="S743" t="s">
        <v>6495</v>
      </c>
      <c r="T743" t="s">
        <v>6496</v>
      </c>
      <c r="U743" t="s">
        <v>6497</v>
      </c>
    </row>
    <row r="744" spans="1:21" x14ac:dyDescent="0.35">
      <c r="A744" t="s">
        <v>6498</v>
      </c>
      <c r="B744" t="s">
        <v>6499</v>
      </c>
      <c r="C744" t="s">
        <v>6095</v>
      </c>
      <c r="D744" t="str">
        <f>LEFT(C744, FIND("|",C744)-1)</f>
        <v>Computers&amp;Accessories</v>
      </c>
      <c r="E744" t="str">
        <f t="shared" si="44"/>
        <v>Reliable (50+)</v>
      </c>
      <c r="F744" s="3">
        <v>149</v>
      </c>
      <c r="G744" s="3">
        <v>399</v>
      </c>
      <c r="H744" s="3" t="str">
        <f t="shared" si="45"/>
        <v>Under ₹200</v>
      </c>
      <c r="I744" s="4">
        <v>0.63</v>
      </c>
      <c r="J744" s="4" t="str">
        <f t="shared" si="46"/>
        <v>51-70%</v>
      </c>
      <c r="K744">
        <v>4</v>
      </c>
      <c r="L744" s="3">
        <v>1540</v>
      </c>
      <c r="M744" s="3" t="str">
        <f t="shared" si="47"/>
        <v>Medium (1k-10k)</v>
      </c>
      <c r="N744" t="s">
        <v>6500</v>
      </c>
      <c r="O744" t="s">
        <v>6501</v>
      </c>
      <c r="P744" t="s">
        <v>6502</v>
      </c>
      <c r="Q744" t="s">
        <v>6503</v>
      </c>
      <c r="R744" t="s">
        <v>6504</v>
      </c>
      <c r="S744" t="s">
        <v>6505</v>
      </c>
      <c r="T744" t="s">
        <v>6506</v>
      </c>
      <c r="U744" t="s">
        <v>6507</v>
      </c>
    </row>
    <row r="745" spans="1:21" x14ac:dyDescent="0.35">
      <c r="A745" t="s">
        <v>6508</v>
      </c>
      <c r="B745" t="s">
        <v>6509</v>
      </c>
      <c r="C745" t="s">
        <v>5201</v>
      </c>
      <c r="D745" t="str">
        <f>LEFT(C745, FIND("|",C745)-1)</f>
        <v>Computers&amp;Accessories</v>
      </c>
      <c r="E745" t="str">
        <f t="shared" si="44"/>
        <v>Reliable (50+)</v>
      </c>
      <c r="F745" s="3">
        <v>289</v>
      </c>
      <c r="G745" s="3">
        <v>999</v>
      </c>
      <c r="H745" s="3" t="str">
        <f t="shared" si="45"/>
        <v>₹200-500</v>
      </c>
      <c r="I745" s="4">
        <v>0.71</v>
      </c>
      <c r="J745" s="4" t="str">
        <f t="shared" si="46"/>
        <v>71%+</v>
      </c>
      <c r="K745">
        <v>4.0999999999999996</v>
      </c>
      <c r="L745" s="3">
        <v>401</v>
      </c>
      <c r="M745" s="3" t="str">
        <f t="shared" si="47"/>
        <v>Low (&lt;1k)</v>
      </c>
      <c r="N745" t="s">
        <v>6510</v>
      </c>
      <c r="O745" t="s">
        <v>6511</v>
      </c>
      <c r="P745" t="s">
        <v>6512</v>
      </c>
      <c r="Q745" t="s">
        <v>6513</v>
      </c>
      <c r="R745" t="s">
        <v>6514</v>
      </c>
      <c r="S745" t="s">
        <v>6515</v>
      </c>
      <c r="T745" t="s">
        <v>6516</v>
      </c>
      <c r="U745" t="s">
        <v>6517</v>
      </c>
    </row>
    <row r="746" spans="1:21" x14ac:dyDescent="0.35">
      <c r="A746" t="s">
        <v>6518</v>
      </c>
      <c r="B746" t="s">
        <v>6519</v>
      </c>
      <c r="C746" t="s">
        <v>6520</v>
      </c>
      <c r="D746" t="str">
        <f>LEFT(C746, FIND("|",C746)-1)</f>
        <v>Computers&amp;Accessories</v>
      </c>
      <c r="E746" t="str">
        <f t="shared" si="44"/>
        <v>Reliable (50+)</v>
      </c>
      <c r="F746" s="3">
        <v>179</v>
      </c>
      <c r="G746" s="3">
        <v>499</v>
      </c>
      <c r="H746" s="3" t="str">
        <f t="shared" si="45"/>
        <v>Under ₹200</v>
      </c>
      <c r="I746" s="4">
        <v>0.64</v>
      </c>
      <c r="J746" s="4" t="str">
        <f t="shared" si="46"/>
        <v>51-70%</v>
      </c>
      <c r="K746">
        <v>3.4</v>
      </c>
      <c r="L746" s="3">
        <v>9385</v>
      </c>
      <c r="M746" s="3" t="str">
        <f t="shared" si="47"/>
        <v>Medium (1k-10k)</v>
      </c>
      <c r="N746" t="s">
        <v>6521</v>
      </c>
      <c r="O746" t="s">
        <v>6522</v>
      </c>
      <c r="P746" t="s">
        <v>6523</v>
      </c>
      <c r="Q746" t="s">
        <v>6524</v>
      </c>
      <c r="R746" t="s">
        <v>6525</v>
      </c>
      <c r="S746" t="s">
        <v>6526</v>
      </c>
      <c r="T746" t="s">
        <v>6527</v>
      </c>
      <c r="U746" t="s">
        <v>6528</v>
      </c>
    </row>
    <row r="747" spans="1:21" x14ac:dyDescent="0.35">
      <c r="A747" t="s">
        <v>6529</v>
      </c>
      <c r="B747" t="s">
        <v>6530</v>
      </c>
      <c r="C747" t="s">
        <v>3214</v>
      </c>
      <c r="D747" t="str">
        <f>LEFT(C747, FIND("|",C747)-1)</f>
        <v>Electronics</v>
      </c>
      <c r="E747" t="str">
        <f t="shared" si="44"/>
        <v>Reliable (50+)</v>
      </c>
      <c r="F747" s="3">
        <v>1499</v>
      </c>
      <c r="G747" s="3">
        <v>4999</v>
      </c>
      <c r="H747" s="3" t="str">
        <f t="shared" si="45"/>
        <v>₹500-1500</v>
      </c>
      <c r="I747" s="4">
        <v>0.7</v>
      </c>
      <c r="J747" s="4" t="str">
        <f t="shared" si="46"/>
        <v>51-70%</v>
      </c>
      <c r="K747">
        <v>4</v>
      </c>
      <c r="L747" s="3">
        <v>92588</v>
      </c>
      <c r="M747" s="3" t="str">
        <f t="shared" si="47"/>
        <v>High (10k+)</v>
      </c>
      <c r="N747" t="s">
        <v>6531</v>
      </c>
      <c r="O747" t="s">
        <v>4535</v>
      </c>
      <c r="P747" t="s">
        <v>4536</v>
      </c>
      <c r="Q747" t="s">
        <v>4537</v>
      </c>
      <c r="R747" t="s">
        <v>4538</v>
      </c>
      <c r="S747" t="s">
        <v>4539</v>
      </c>
      <c r="T747" t="s">
        <v>6532</v>
      </c>
      <c r="U747" t="s">
        <v>6533</v>
      </c>
    </row>
    <row r="748" spans="1:21" x14ac:dyDescent="0.35">
      <c r="A748" t="s">
        <v>6534</v>
      </c>
      <c r="B748" t="s">
        <v>6535</v>
      </c>
      <c r="C748" t="s">
        <v>3340</v>
      </c>
      <c r="D748" t="str">
        <f>LEFT(C748, FIND("|",C748)-1)</f>
        <v>Electronics</v>
      </c>
      <c r="E748" t="str">
        <f t="shared" si="44"/>
        <v>Reliable (50+)</v>
      </c>
      <c r="F748" s="3">
        <v>399</v>
      </c>
      <c r="G748" s="3">
        <v>699</v>
      </c>
      <c r="H748" s="3" t="str">
        <f t="shared" si="45"/>
        <v>₹200-500</v>
      </c>
      <c r="I748" s="4">
        <v>0.43</v>
      </c>
      <c r="J748" s="4" t="str">
        <f t="shared" si="46"/>
        <v>31-50%</v>
      </c>
      <c r="K748">
        <v>3.4</v>
      </c>
      <c r="L748" s="3">
        <v>3454</v>
      </c>
      <c r="M748" s="3" t="str">
        <f t="shared" si="47"/>
        <v>Medium (1k-10k)</v>
      </c>
      <c r="N748" t="s">
        <v>6536</v>
      </c>
      <c r="O748" t="s">
        <v>6537</v>
      </c>
      <c r="P748" t="s">
        <v>6538</v>
      </c>
      <c r="Q748" t="s">
        <v>6539</v>
      </c>
      <c r="R748" t="s">
        <v>6540</v>
      </c>
      <c r="S748" t="s">
        <v>6541</v>
      </c>
      <c r="T748" t="s">
        <v>6542</v>
      </c>
      <c r="U748" t="s">
        <v>6543</v>
      </c>
    </row>
    <row r="749" spans="1:21" x14ac:dyDescent="0.35">
      <c r="A749" t="s">
        <v>6544</v>
      </c>
      <c r="B749" t="s">
        <v>6545</v>
      </c>
      <c r="C749" t="s">
        <v>5709</v>
      </c>
      <c r="D749" t="str">
        <f>LEFT(C749, FIND("|",C749)-1)</f>
        <v>Computers&amp;Accessories</v>
      </c>
      <c r="E749" t="str">
        <f t="shared" si="44"/>
        <v>Reliable (50+)</v>
      </c>
      <c r="F749" s="3">
        <v>599</v>
      </c>
      <c r="G749" s="3">
        <v>799</v>
      </c>
      <c r="H749" s="3" t="str">
        <f t="shared" si="45"/>
        <v>₹500-1500</v>
      </c>
      <c r="I749" s="4">
        <v>0.25</v>
      </c>
      <c r="J749" s="4" t="str">
        <f t="shared" si="46"/>
        <v>0-30%</v>
      </c>
      <c r="K749">
        <v>4.3</v>
      </c>
      <c r="L749" s="3">
        <v>15790</v>
      </c>
      <c r="M749" s="3" t="str">
        <f t="shared" si="47"/>
        <v>High (10k+)</v>
      </c>
      <c r="N749" t="s">
        <v>6546</v>
      </c>
      <c r="O749" t="s">
        <v>6547</v>
      </c>
      <c r="P749" t="s">
        <v>6548</v>
      </c>
      <c r="Q749" t="s">
        <v>6549</v>
      </c>
      <c r="R749" t="s">
        <v>6550</v>
      </c>
      <c r="S749" t="s">
        <v>6551</v>
      </c>
      <c r="T749" t="s">
        <v>6552</v>
      </c>
      <c r="U749" t="s">
        <v>6553</v>
      </c>
    </row>
    <row r="750" spans="1:21" x14ac:dyDescent="0.35">
      <c r="A750" t="s">
        <v>6554</v>
      </c>
      <c r="B750" t="s">
        <v>6555</v>
      </c>
      <c r="C750" t="s">
        <v>6556</v>
      </c>
      <c r="D750" t="str">
        <f>LEFT(C750, FIND("|",C750)-1)</f>
        <v>Computers&amp;Accessories</v>
      </c>
      <c r="E750" t="str">
        <f t="shared" si="44"/>
        <v>Reliable (50+)</v>
      </c>
      <c r="F750" s="3">
        <v>949</v>
      </c>
      <c r="G750" s="3">
        <v>2000</v>
      </c>
      <c r="H750" s="3" t="str">
        <f t="shared" si="45"/>
        <v>₹500-1500</v>
      </c>
      <c r="I750" s="4">
        <v>0.53</v>
      </c>
      <c r="J750" s="4" t="str">
        <f t="shared" si="46"/>
        <v>51-70%</v>
      </c>
      <c r="K750">
        <v>3.9</v>
      </c>
      <c r="L750" s="3">
        <v>14969</v>
      </c>
      <c r="M750" s="3" t="str">
        <f t="shared" si="47"/>
        <v>High (10k+)</v>
      </c>
      <c r="N750" t="s">
        <v>6558</v>
      </c>
      <c r="O750" t="s">
        <v>6559</v>
      </c>
      <c r="P750" t="s">
        <v>6560</v>
      </c>
      <c r="Q750" t="s">
        <v>6561</v>
      </c>
      <c r="R750" t="s">
        <v>6562</v>
      </c>
      <c r="S750" t="s">
        <v>6563</v>
      </c>
      <c r="T750" t="s">
        <v>6564</v>
      </c>
      <c r="U750" t="s">
        <v>6565</v>
      </c>
    </row>
    <row r="751" spans="1:21" x14ac:dyDescent="0.35">
      <c r="A751" t="s">
        <v>6566</v>
      </c>
      <c r="B751" t="s">
        <v>6567</v>
      </c>
      <c r="C751" t="s">
        <v>3214</v>
      </c>
      <c r="D751" t="str">
        <f>LEFT(C751, FIND("|",C751)-1)</f>
        <v>Electronics</v>
      </c>
      <c r="E751" t="str">
        <f t="shared" si="44"/>
        <v>Reliable (50+)</v>
      </c>
      <c r="F751" s="3">
        <v>2499</v>
      </c>
      <c r="G751" s="3">
        <v>9999</v>
      </c>
      <c r="H751" s="3" t="str">
        <f t="shared" si="45"/>
        <v>₹1500+</v>
      </c>
      <c r="I751" s="4">
        <v>0.75</v>
      </c>
      <c r="J751" s="4" t="str">
        <f t="shared" si="46"/>
        <v>71%+</v>
      </c>
      <c r="K751">
        <v>4.0999999999999996</v>
      </c>
      <c r="L751" s="3">
        <v>42139</v>
      </c>
      <c r="M751" s="3" t="str">
        <f t="shared" si="47"/>
        <v>High (10k+)</v>
      </c>
      <c r="N751" t="s">
        <v>6568</v>
      </c>
      <c r="O751" t="s">
        <v>6569</v>
      </c>
      <c r="P751" t="s">
        <v>6570</v>
      </c>
      <c r="Q751" t="s">
        <v>6571</v>
      </c>
      <c r="R751" t="s">
        <v>6572</v>
      </c>
      <c r="S751" t="s">
        <v>6573</v>
      </c>
      <c r="T751" t="s">
        <v>6574</v>
      </c>
      <c r="U751" t="s">
        <v>6575</v>
      </c>
    </row>
    <row r="752" spans="1:21" x14ac:dyDescent="0.35">
      <c r="A752" t="s">
        <v>6576</v>
      </c>
      <c r="B752" t="s">
        <v>6577</v>
      </c>
      <c r="C752" t="s">
        <v>5397</v>
      </c>
      <c r="D752" t="str">
        <f>LEFT(C752, FIND("|",C752)-1)</f>
        <v>Electronics</v>
      </c>
      <c r="E752" t="str">
        <f t="shared" si="44"/>
        <v>Reliable (50+)</v>
      </c>
      <c r="F752" s="3">
        <v>159</v>
      </c>
      <c r="G752" s="3">
        <v>180</v>
      </c>
      <c r="H752" s="3" t="str">
        <f t="shared" si="45"/>
        <v>Under ₹200</v>
      </c>
      <c r="I752" s="4">
        <v>0.12</v>
      </c>
      <c r="J752" s="4" t="str">
        <f t="shared" si="46"/>
        <v>0-30%</v>
      </c>
      <c r="K752">
        <v>4.3</v>
      </c>
      <c r="L752" s="3">
        <v>989</v>
      </c>
      <c r="M752" s="3" t="str">
        <f t="shared" si="47"/>
        <v>Low (&lt;1k)</v>
      </c>
      <c r="N752" t="s">
        <v>6578</v>
      </c>
      <c r="O752" t="s">
        <v>6579</v>
      </c>
      <c r="P752" t="s">
        <v>6580</v>
      </c>
      <c r="Q752" t="s">
        <v>6581</v>
      </c>
      <c r="R752" t="s">
        <v>6582</v>
      </c>
      <c r="S752" t="s">
        <v>6583</v>
      </c>
      <c r="T752" t="s">
        <v>6584</v>
      </c>
      <c r="U752" t="s">
        <v>6585</v>
      </c>
    </row>
    <row r="753" spans="1:21" x14ac:dyDescent="0.35">
      <c r="A753" t="s">
        <v>6586</v>
      </c>
      <c r="B753" t="s">
        <v>6587</v>
      </c>
      <c r="C753" t="s">
        <v>3295</v>
      </c>
      <c r="D753" t="str">
        <f>LEFT(C753, FIND("|",C753)-1)</f>
        <v>Electronics</v>
      </c>
      <c r="E753" t="str">
        <f t="shared" si="44"/>
        <v>Reliable (50+)</v>
      </c>
      <c r="F753" s="3">
        <v>1329</v>
      </c>
      <c r="G753" s="3">
        <v>2900</v>
      </c>
      <c r="H753" s="3" t="str">
        <f t="shared" si="45"/>
        <v>₹500-1500</v>
      </c>
      <c r="I753" s="4">
        <v>0.54</v>
      </c>
      <c r="J753" s="4" t="str">
        <f t="shared" si="46"/>
        <v>51-70%</v>
      </c>
      <c r="K753">
        <v>4.5</v>
      </c>
      <c r="L753" s="3">
        <v>19624</v>
      </c>
      <c r="M753" s="3" t="str">
        <f t="shared" si="47"/>
        <v>High (10k+)</v>
      </c>
      <c r="N753" t="s">
        <v>6590</v>
      </c>
      <c r="O753" t="s">
        <v>6591</v>
      </c>
      <c r="P753" t="s">
        <v>6592</v>
      </c>
      <c r="Q753" t="s">
        <v>6593</v>
      </c>
      <c r="R753" t="s">
        <v>6594</v>
      </c>
      <c r="S753" t="s">
        <v>6595</v>
      </c>
      <c r="T753" t="s">
        <v>6596</v>
      </c>
      <c r="U753" t="s">
        <v>6597</v>
      </c>
    </row>
    <row r="754" spans="1:21" x14ac:dyDescent="0.35">
      <c r="A754" t="s">
        <v>6598</v>
      </c>
      <c r="B754" t="s">
        <v>6599</v>
      </c>
      <c r="C754" t="s">
        <v>6520</v>
      </c>
      <c r="D754" t="str">
        <f>LEFT(C754, FIND("|",C754)-1)</f>
        <v>Computers&amp;Accessories</v>
      </c>
      <c r="E754" t="str">
        <f t="shared" si="44"/>
        <v>Reliable (50+)</v>
      </c>
      <c r="F754" s="3">
        <v>570</v>
      </c>
      <c r="G754" s="3">
        <v>999</v>
      </c>
      <c r="H754" s="3" t="str">
        <f t="shared" si="45"/>
        <v>₹500-1500</v>
      </c>
      <c r="I754" s="4">
        <v>0.43</v>
      </c>
      <c r="J754" s="4" t="str">
        <f t="shared" si="46"/>
        <v>31-50%</v>
      </c>
      <c r="K754">
        <v>4.2</v>
      </c>
      <c r="L754" s="3">
        <v>3201</v>
      </c>
      <c r="M754" s="3" t="str">
        <f t="shared" si="47"/>
        <v>Medium (1k-10k)</v>
      </c>
      <c r="N754" t="s">
        <v>6601</v>
      </c>
      <c r="O754" t="s">
        <v>6602</v>
      </c>
      <c r="P754" t="s">
        <v>6603</v>
      </c>
      <c r="Q754" t="s">
        <v>6604</v>
      </c>
      <c r="R754" t="s">
        <v>6605</v>
      </c>
      <c r="S754" t="s">
        <v>13926</v>
      </c>
      <c r="T754" t="s">
        <v>6607</v>
      </c>
      <c r="U754" t="s">
        <v>6608</v>
      </c>
    </row>
    <row r="755" spans="1:21" x14ac:dyDescent="0.35">
      <c r="A755" t="s">
        <v>6609</v>
      </c>
      <c r="B755" t="s">
        <v>6610</v>
      </c>
      <c r="C755" t="s">
        <v>6611</v>
      </c>
      <c r="D755" t="str">
        <f>LEFT(C755, FIND("|",C755)-1)</f>
        <v>Electronics</v>
      </c>
      <c r="E755" t="str">
        <f t="shared" si="44"/>
        <v>Reliable (50+)</v>
      </c>
      <c r="F755" s="3">
        <v>899</v>
      </c>
      <c r="G755" s="3">
        <v>1999</v>
      </c>
      <c r="H755" s="3" t="str">
        <f t="shared" si="45"/>
        <v>₹500-1500</v>
      </c>
      <c r="I755" s="4">
        <v>0.55000000000000004</v>
      </c>
      <c r="J755" s="4" t="str">
        <f t="shared" si="46"/>
        <v>51-70%</v>
      </c>
      <c r="K755">
        <v>4.0999999999999996</v>
      </c>
      <c r="L755" s="3">
        <v>30469</v>
      </c>
      <c r="M755" s="3" t="str">
        <f t="shared" si="47"/>
        <v>High (10k+)</v>
      </c>
      <c r="N755" t="s">
        <v>6612</v>
      </c>
      <c r="O755" t="s">
        <v>6613</v>
      </c>
      <c r="P755" t="s">
        <v>6614</v>
      </c>
      <c r="Q755" t="s">
        <v>6615</v>
      </c>
      <c r="R755" t="s">
        <v>6616</v>
      </c>
      <c r="S755" t="s">
        <v>6617</v>
      </c>
      <c r="T755" t="s">
        <v>6618</v>
      </c>
      <c r="U755" t="s">
        <v>6619</v>
      </c>
    </row>
    <row r="756" spans="1:21" x14ac:dyDescent="0.35">
      <c r="A756" t="s">
        <v>6620</v>
      </c>
      <c r="B756" t="s">
        <v>6621</v>
      </c>
      <c r="C756" t="s">
        <v>6622</v>
      </c>
      <c r="D756" t="str">
        <f>LEFT(C756, FIND("|",C756)-1)</f>
        <v>Computers&amp;Accessories</v>
      </c>
      <c r="E756" t="str">
        <f t="shared" si="44"/>
        <v>Reliable (50+)</v>
      </c>
      <c r="F756" s="3">
        <v>449</v>
      </c>
      <c r="G756" s="3">
        <v>999</v>
      </c>
      <c r="H756" s="3" t="str">
        <f t="shared" si="45"/>
        <v>₹200-500</v>
      </c>
      <c r="I756" s="4">
        <v>0.55000000000000004</v>
      </c>
      <c r="J756" s="4" t="str">
        <f t="shared" si="46"/>
        <v>51-70%</v>
      </c>
      <c r="K756">
        <v>4.4000000000000004</v>
      </c>
      <c r="L756" s="3">
        <v>9940</v>
      </c>
      <c r="M756" s="3" t="str">
        <f t="shared" si="47"/>
        <v>Medium (1k-10k)</v>
      </c>
      <c r="N756" t="s">
        <v>6623</v>
      </c>
      <c r="O756" t="s">
        <v>6624</v>
      </c>
      <c r="P756" t="s">
        <v>6625</v>
      </c>
      <c r="Q756" t="s">
        <v>6626</v>
      </c>
      <c r="R756" t="s">
        <v>6627</v>
      </c>
      <c r="S756" t="s">
        <v>6628</v>
      </c>
      <c r="T756" t="s">
        <v>6629</v>
      </c>
      <c r="U756" t="s">
        <v>6630</v>
      </c>
    </row>
    <row r="757" spans="1:21" x14ac:dyDescent="0.35">
      <c r="A757" t="s">
        <v>6631</v>
      </c>
      <c r="B757" t="s">
        <v>6632</v>
      </c>
      <c r="C757" t="s">
        <v>6633</v>
      </c>
      <c r="D757" t="str">
        <f>LEFT(C757, FIND("|",C757)-1)</f>
        <v>Computers&amp;Accessories</v>
      </c>
      <c r="E757" t="str">
        <f t="shared" si="44"/>
        <v>Reliable (50+)</v>
      </c>
      <c r="F757" s="3">
        <v>549</v>
      </c>
      <c r="G757" s="3">
        <v>999</v>
      </c>
      <c r="H757" s="3" t="str">
        <f t="shared" si="45"/>
        <v>₹500-1500</v>
      </c>
      <c r="I757" s="4">
        <v>0.45</v>
      </c>
      <c r="J757" s="4" t="str">
        <f t="shared" si="46"/>
        <v>31-50%</v>
      </c>
      <c r="K757">
        <v>4.3</v>
      </c>
      <c r="L757" s="3">
        <v>7758</v>
      </c>
      <c r="M757" s="3" t="str">
        <f t="shared" si="47"/>
        <v>Medium (1k-10k)</v>
      </c>
      <c r="N757" t="s">
        <v>6634</v>
      </c>
      <c r="O757" t="s">
        <v>6635</v>
      </c>
      <c r="P757" t="s">
        <v>6636</v>
      </c>
      <c r="Q757" t="s">
        <v>6637</v>
      </c>
      <c r="R757" t="s">
        <v>6638</v>
      </c>
      <c r="S757" t="s">
        <v>6639</v>
      </c>
      <c r="T757" t="s">
        <v>6640</v>
      </c>
      <c r="U757" t="s">
        <v>6641</v>
      </c>
    </row>
    <row r="758" spans="1:21" x14ac:dyDescent="0.35">
      <c r="A758" t="s">
        <v>6642</v>
      </c>
      <c r="B758" t="s">
        <v>6643</v>
      </c>
      <c r="C758" t="s">
        <v>5823</v>
      </c>
      <c r="D758" t="str">
        <f>LEFT(C758, FIND("|",C758)-1)</f>
        <v>Computers&amp;Accessories</v>
      </c>
      <c r="E758" t="str">
        <f t="shared" si="44"/>
        <v>Reliable (50+)</v>
      </c>
      <c r="F758" s="3">
        <v>1529</v>
      </c>
      <c r="G758" s="3">
        <v>2399</v>
      </c>
      <c r="H758" s="3" t="str">
        <f t="shared" si="45"/>
        <v>₹1500+</v>
      </c>
      <c r="I758" s="4">
        <v>0.36</v>
      </c>
      <c r="J758" s="4" t="str">
        <f t="shared" si="46"/>
        <v>31-50%</v>
      </c>
      <c r="K758">
        <v>4.3</v>
      </c>
      <c r="L758" s="3">
        <v>68409</v>
      </c>
      <c r="M758" s="3" t="str">
        <f t="shared" si="47"/>
        <v>High (10k+)</v>
      </c>
      <c r="N758" t="s">
        <v>6645</v>
      </c>
      <c r="O758" t="s">
        <v>6646</v>
      </c>
      <c r="P758" t="s">
        <v>6647</v>
      </c>
      <c r="Q758" t="s">
        <v>6648</v>
      </c>
      <c r="R758" t="s">
        <v>6649</v>
      </c>
      <c r="S758" t="s">
        <v>6650</v>
      </c>
      <c r="T758" t="s">
        <v>6651</v>
      </c>
      <c r="U758" t="s">
        <v>6652</v>
      </c>
    </row>
    <row r="759" spans="1:21" x14ac:dyDescent="0.35">
      <c r="A759" t="s">
        <v>6653</v>
      </c>
      <c r="B759" t="s">
        <v>6654</v>
      </c>
      <c r="C759" t="s">
        <v>6655</v>
      </c>
      <c r="D759" t="str">
        <f>LEFT(C759, FIND("|",C759)-1)</f>
        <v>OfficeProducts</v>
      </c>
      <c r="E759" t="str">
        <f t="shared" si="44"/>
        <v>Caution (10-50)</v>
      </c>
      <c r="F759" s="3">
        <v>100</v>
      </c>
      <c r="G759" s="3">
        <v>100</v>
      </c>
      <c r="H759" s="3" t="str">
        <f t="shared" si="45"/>
        <v>Under ₹200</v>
      </c>
      <c r="I759" s="4">
        <v>0</v>
      </c>
      <c r="J759" s="4" t="str">
        <f t="shared" si="46"/>
        <v>0-30%</v>
      </c>
      <c r="K759">
        <v>4.3</v>
      </c>
      <c r="L759" s="3">
        <v>3095</v>
      </c>
      <c r="M759" s="3" t="str">
        <f t="shared" si="47"/>
        <v>Medium (1k-10k)</v>
      </c>
      <c r="N759" t="s">
        <v>6656</v>
      </c>
      <c r="O759" t="s">
        <v>6657</v>
      </c>
      <c r="P759" t="s">
        <v>6658</v>
      </c>
      <c r="Q759" t="s">
        <v>6659</v>
      </c>
      <c r="R759" t="s">
        <v>6660</v>
      </c>
      <c r="S759" t="s">
        <v>6661</v>
      </c>
      <c r="T759" t="s">
        <v>6662</v>
      </c>
      <c r="U759" t="s">
        <v>6663</v>
      </c>
    </row>
    <row r="760" spans="1:21" x14ac:dyDescent="0.35">
      <c r="A760" t="s">
        <v>6664</v>
      </c>
      <c r="B760" t="s">
        <v>6665</v>
      </c>
      <c r="C760" t="s">
        <v>5249</v>
      </c>
      <c r="D760" t="str">
        <f>LEFT(C760, FIND("|",C760)-1)</f>
        <v>Computers&amp;Accessories</v>
      </c>
      <c r="E760" t="str">
        <f t="shared" si="44"/>
        <v>Reliable (50+)</v>
      </c>
      <c r="F760" s="3">
        <v>299</v>
      </c>
      <c r="G760" s="3">
        <v>1499</v>
      </c>
      <c r="H760" s="3" t="str">
        <f t="shared" si="45"/>
        <v>₹200-500</v>
      </c>
      <c r="I760" s="4">
        <v>0.8</v>
      </c>
      <c r="J760" s="4" t="str">
        <f t="shared" si="46"/>
        <v>71%+</v>
      </c>
      <c r="K760">
        <v>4.2</v>
      </c>
      <c r="L760" s="3">
        <v>903</v>
      </c>
      <c r="M760" s="3" t="str">
        <f t="shared" si="47"/>
        <v>Low (&lt;1k)</v>
      </c>
      <c r="N760" t="s">
        <v>6666</v>
      </c>
      <c r="O760" t="s">
        <v>6667</v>
      </c>
      <c r="P760" t="s">
        <v>6668</v>
      </c>
      <c r="Q760" t="s">
        <v>6669</v>
      </c>
      <c r="R760" t="s">
        <v>6670</v>
      </c>
      <c r="S760" t="s">
        <v>6671</v>
      </c>
      <c r="T760" t="s">
        <v>6672</v>
      </c>
      <c r="U760" t="s">
        <v>6673</v>
      </c>
    </row>
    <row r="761" spans="1:21" x14ac:dyDescent="0.35">
      <c r="A761" t="s">
        <v>6674</v>
      </c>
      <c r="B761" t="s">
        <v>6675</v>
      </c>
      <c r="C761" t="s">
        <v>5458</v>
      </c>
      <c r="D761" t="str">
        <f>LEFT(C761, FIND("|",C761)-1)</f>
        <v>Computers&amp;Accessories</v>
      </c>
      <c r="E761" t="str">
        <f t="shared" si="44"/>
        <v>Reliable (50+)</v>
      </c>
      <c r="F761" s="3">
        <v>1295</v>
      </c>
      <c r="G761" s="3">
        <v>1795</v>
      </c>
      <c r="H761" s="3" t="str">
        <f t="shared" si="45"/>
        <v>₹500-1500</v>
      </c>
      <c r="I761" s="4">
        <v>0.28000000000000003</v>
      </c>
      <c r="J761" s="4" t="str">
        <f t="shared" si="46"/>
        <v>0-30%</v>
      </c>
      <c r="K761">
        <v>4.0999999999999996</v>
      </c>
      <c r="L761" s="3">
        <v>25771</v>
      </c>
      <c r="M761" s="3" t="str">
        <f t="shared" si="47"/>
        <v>High (10k+)</v>
      </c>
      <c r="N761" t="s">
        <v>6677</v>
      </c>
      <c r="O761" t="s">
        <v>6678</v>
      </c>
      <c r="P761" t="s">
        <v>6679</v>
      </c>
      <c r="Q761" t="s">
        <v>6680</v>
      </c>
      <c r="R761" t="s">
        <v>6681</v>
      </c>
      <c r="S761" t="s">
        <v>6682</v>
      </c>
      <c r="T761" t="s">
        <v>6683</v>
      </c>
      <c r="U761" t="s">
        <v>6684</v>
      </c>
    </row>
    <row r="762" spans="1:21" x14ac:dyDescent="0.35">
      <c r="A762" t="s">
        <v>6685</v>
      </c>
      <c r="B762" t="s">
        <v>6686</v>
      </c>
      <c r="C762" t="s">
        <v>3340</v>
      </c>
      <c r="D762" t="str">
        <f>LEFT(C762, FIND("|",C762)-1)</f>
        <v>Electronics</v>
      </c>
      <c r="E762" t="str">
        <f t="shared" si="44"/>
        <v>Reliable (50+)</v>
      </c>
      <c r="F762" s="3">
        <v>699</v>
      </c>
      <c r="G762" s="3">
        <v>999</v>
      </c>
      <c r="H762" s="3" t="str">
        <f t="shared" si="45"/>
        <v>₹500-1500</v>
      </c>
      <c r="I762" s="4">
        <v>0.3</v>
      </c>
      <c r="J762" s="4" t="str">
        <f t="shared" si="46"/>
        <v>0-30%</v>
      </c>
      <c r="K762">
        <v>4.0999999999999996</v>
      </c>
      <c r="L762" s="3">
        <v>273189</v>
      </c>
      <c r="M762" s="3" t="str">
        <f t="shared" si="47"/>
        <v>High (10k+)</v>
      </c>
      <c r="N762" t="s">
        <v>6687</v>
      </c>
      <c r="O762" t="s">
        <v>6688</v>
      </c>
      <c r="P762" t="s">
        <v>6689</v>
      </c>
      <c r="Q762" t="s">
        <v>6690</v>
      </c>
      <c r="R762" t="s">
        <v>6691</v>
      </c>
      <c r="S762" t="s">
        <v>6692</v>
      </c>
      <c r="T762" t="s">
        <v>6693</v>
      </c>
      <c r="U762" t="s">
        <v>6694</v>
      </c>
    </row>
    <row r="763" spans="1:21" x14ac:dyDescent="0.35">
      <c r="A763" t="s">
        <v>6695</v>
      </c>
      <c r="B763" t="s">
        <v>6696</v>
      </c>
      <c r="C763" t="s">
        <v>6697</v>
      </c>
      <c r="D763" t="str">
        <f>LEFT(C763, FIND("|",C763)-1)</f>
        <v>OfficeProducts</v>
      </c>
      <c r="E763" t="str">
        <f t="shared" si="44"/>
        <v>Caution (10-50)</v>
      </c>
      <c r="F763" s="3">
        <v>252</v>
      </c>
      <c r="G763" s="3">
        <v>315</v>
      </c>
      <c r="H763" s="3" t="str">
        <f t="shared" si="45"/>
        <v>₹200-500</v>
      </c>
      <c r="I763" s="4">
        <v>0.2</v>
      </c>
      <c r="J763" s="4" t="str">
        <f t="shared" si="46"/>
        <v>0-30%</v>
      </c>
      <c r="K763">
        <v>4.5</v>
      </c>
      <c r="L763" s="3">
        <v>3785</v>
      </c>
      <c r="M763" s="3" t="str">
        <f t="shared" si="47"/>
        <v>Medium (1k-10k)</v>
      </c>
      <c r="N763" t="s">
        <v>6698</v>
      </c>
      <c r="O763" t="s">
        <v>6699</v>
      </c>
      <c r="P763" t="s">
        <v>6700</v>
      </c>
      <c r="Q763" t="s">
        <v>6701</v>
      </c>
      <c r="R763" t="s">
        <v>6702</v>
      </c>
      <c r="S763" t="s">
        <v>6703</v>
      </c>
      <c r="T763" t="s">
        <v>6704</v>
      </c>
      <c r="U763" t="s">
        <v>6705</v>
      </c>
    </row>
    <row r="764" spans="1:21" x14ac:dyDescent="0.35">
      <c r="A764" t="s">
        <v>6706</v>
      </c>
      <c r="B764" t="s">
        <v>6707</v>
      </c>
      <c r="C764" t="s">
        <v>5397</v>
      </c>
      <c r="D764" t="str">
        <f>LEFT(C764, FIND("|",C764)-1)</f>
        <v>Electronics</v>
      </c>
      <c r="E764" t="str">
        <f t="shared" si="44"/>
        <v>Reliable (50+)</v>
      </c>
      <c r="F764" s="3">
        <v>190</v>
      </c>
      <c r="G764" s="3">
        <v>220</v>
      </c>
      <c r="H764" s="3" t="str">
        <f t="shared" si="45"/>
        <v>Under ₹200</v>
      </c>
      <c r="I764" s="4">
        <v>0.14000000000000001</v>
      </c>
      <c r="J764" s="4" t="str">
        <f t="shared" si="46"/>
        <v>0-30%</v>
      </c>
      <c r="K764">
        <v>4.4000000000000004</v>
      </c>
      <c r="L764" s="3">
        <v>2866</v>
      </c>
      <c r="M764" s="3" t="str">
        <f t="shared" si="47"/>
        <v>Medium (1k-10k)</v>
      </c>
      <c r="N764" t="s">
        <v>6710</v>
      </c>
      <c r="O764" t="s">
        <v>6711</v>
      </c>
      <c r="P764" t="s">
        <v>6712</v>
      </c>
      <c r="Q764" t="s">
        <v>6713</v>
      </c>
      <c r="R764" t="s">
        <v>6714</v>
      </c>
      <c r="S764" t="s">
        <v>6715</v>
      </c>
      <c r="T764" t="s">
        <v>6716</v>
      </c>
      <c r="U764" t="s">
        <v>6717</v>
      </c>
    </row>
    <row r="765" spans="1:21" x14ac:dyDescent="0.35">
      <c r="A765" t="s">
        <v>6718</v>
      </c>
      <c r="B765" t="s">
        <v>6719</v>
      </c>
      <c r="C765" t="s">
        <v>5458</v>
      </c>
      <c r="D765" t="str">
        <f>LEFT(C765, FIND("|",C765)-1)</f>
        <v>Computers&amp;Accessories</v>
      </c>
      <c r="E765" t="str">
        <f t="shared" si="44"/>
        <v>Reliable (50+)</v>
      </c>
      <c r="F765" s="3">
        <v>1299</v>
      </c>
      <c r="G765" s="3">
        <v>1599</v>
      </c>
      <c r="H765" s="3" t="str">
        <f t="shared" si="45"/>
        <v>₹500-1500</v>
      </c>
      <c r="I765" s="4">
        <v>0.19</v>
      </c>
      <c r="J765" s="4" t="str">
        <f t="shared" si="46"/>
        <v>0-30%</v>
      </c>
      <c r="K765">
        <v>4.3</v>
      </c>
      <c r="L765" s="3">
        <v>27223</v>
      </c>
      <c r="M765" s="3" t="str">
        <f t="shared" si="47"/>
        <v>High (10k+)</v>
      </c>
      <c r="N765" t="s">
        <v>6720</v>
      </c>
      <c r="O765" t="s">
        <v>6721</v>
      </c>
      <c r="P765" t="s">
        <v>6722</v>
      </c>
      <c r="Q765" t="s">
        <v>6723</v>
      </c>
      <c r="R765" t="s">
        <v>6724</v>
      </c>
      <c r="S765" t="s">
        <v>6725</v>
      </c>
      <c r="T765" t="s">
        <v>6726</v>
      </c>
      <c r="U765" t="s">
        <v>6727</v>
      </c>
    </row>
    <row r="766" spans="1:21" x14ac:dyDescent="0.35">
      <c r="A766" t="s">
        <v>6728</v>
      </c>
      <c r="B766" t="s">
        <v>6729</v>
      </c>
      <c r="C766" t="s">
        <v>5177</v>
      </c>
      <c r="D766" t="str">
        <f>LEFT(C766, FIND("|",C766)-1)</f>
        <v>Computers&amp;Accessories</v>
      </c>
      <c r="E766" t="str">
        <f t="shared" si="44"/>
        <v>Reliable (50+)</v>
      </c>
      <c r="F766" s="3">
        <v>729</v>
      </c>
      <c r="G766" s="3">
        <v>1650</v>
      </c>
      <c r="H766" s="3" t="str">
        <f t="shared" si="45"/>
        <v>₹500-1500</v>
      </c>
      <c r="I766" s="4">
        <v>0.56000000000000005</v>
      </c>
      <c r="J766" s="4" t="str">
        <f t="shared" si="46"/>
        <v>51-70%</v>
      </c>
      <c r="K766">
        <v>4.3</v>
      </c>
      <c r="L766" s="3">
        <v>82356</v>
      </c>
      <c r="M766" s="3" t="str">
        <f t="shared" si="47"/>
        <v>High (10k+)</v>
      </c>
      <c r="N766" t="s">
        <v>6732</v>
      </c>
      <c r="O766" t="s">
        <v>6733</v>
      </c>
      <c r="P766" t="s">
        <v>6734</v>
      </c>
      <c r="Q766" t="s">
        <v>6735</v>
      </c>
      <c r="R766" t="s">
        <v>6736</v>
      </c>
      <c r="S766" t="s">
        <v>6737</v>
      </c>
      <c r="T766" t="s">
        <v>6738</v>
      </c>
      <c r="U766" t="s">
        <v>6739</v>
      </c>
    </row>
    <row r="767" spans="1:21" x14ac:dyDescent="0.35">
      <c r="A767" t="s">
        <v>6740</v>
      </c>
      <c r="B767" t="s">
        <v>6741</v>
      </c>
      <c r="C767" t="s">
        <v>6742</v>
      </c>
      <c r="D767" t="str">
        <f>LEFT(C767, FIND("|",C767)-1)</f>
        <v>OfficeProducts</v>
      </c>
      <c r="E767" t="str">
        <f t="shared" si="44"/>
        <v>Caution (10-50)</v>
      </c>
      <c r="F767" s="3">
        <v>480</v>
      </c>
      <c r="G767" s="3">
        <v>600</v>
      </c>
      <c r="H767" s="3" t="str">
        <f t="shared" si="45"/>
        <v>₹200-500</v>
      </c>
      <c r="I767" s="4">
        <v>0.2</v>
      </c>
      <c r="J767" s="4" t="str">
        <f t="shared" si="46"/>
        <v>0-30%</v>
      </c>
      <c r="K767">
        <v>4.3</v>
      </c>
      <c r="L767" s="3">
        <v>5719</v>
      </c>
      <c r="M767" s="3" t="str">
        <f t="shared" si="47"/>
        <v>Medium (1k-10k)</v>
      </c>
      <c r="N767" t="s">
        <v>6744</v>
      </c>
      <c r="O767" t="s">
        <v>6745</v>
      </c>
      <c r="P767" t="s">
        <v>6746</v>
      </c>
      <c r="Q767" t="s">
        <v>6747</v>
      </c>
      <c r="R767" t="s">
        <v>6748</v>
      </c>
      <c r="S767" t="s">
        <v>6749</v>
      </c>
      <c r="T767" t="s">
        <v>6750</v>
      </c>
      <c r="U767" t="s">
        <v>6751</v>
      </c>
    </row>
    <row r="768" spans="1:21" x14ac:dyDescent="0.35">
      <c r="A768" t="s">
        <v>4439</v>
      </c>
      <c r="B768" t="s">
        <v>4440</v>
      </c>
      <c r="C768" t="s">
        <v>3214</v>
      </c>
      <c r="D768" t="str">
        <f>LEFT(C768, FIND("|",C768)-1)</f>
        <v>Electronics</v>
      </c>
      <c r="E768" t="str">
        <f t="shared" si="44"/>
        <v>Reliable (50+)</v>
      </c>
      <c r="F768" s="3">
        <v>1799</v>
      </c>
      <c r="G768" s="3">
        <v>6990</v>
      </c>
      <c r="H768" s="3" t="str">
        <f t="shared" si="45"/>
        <v>₹1500+</v>
      </c>
      <c r="I768" s="4">
        <v>0.74</v>
      </c>
      <c r="J768" s="4" t="str">
        <f t="shared" si="46"/>
        <v>71%+</v>
      </c>
      <c r="K768">
        <v>4</v>
      </c>
      <c r="L768" s="3">
        <v>26880</v>
      </c>
      <c r="M768" s="3" t="str">
        <f t="shared" si="47"/>
        <v>High (10k+)</v>
      </c>
      <c r="N768" t="s">
        <v>4441</v>
      </c>
      <c r="O768" t="s">
        <v>4442</v>
      </c>
      <c r="P768" t="s">
        <v>4443</v>
      </c>
      <c r="Q768" t="s">
        <v>4444</v>
      </c>
      <c r="R768" t="s">
        <v>4445</v>
      </c>
      <c r="S768" t="s">
        <v>6752</v>
      </c>
      <c r="T768" t="s">
        <v>6753</v>
      </c>
      <c r="U768" t="s">
        <v>6754</v>
      </c>
    </row>
    <row r="769" spans="1:21" x14ac:dyDescent="0.35">
      <c r="A769" t="s">
        <v>6755</v>
      </c>
      <c r="B769" t="s">
        <v>6756</v>
      </c>
      <c r="C769" t="s">
        <v>5224</v>
      </c>
      <c r="D769" t="str">
        <f>LEFT(C769, FIND("|",C769)-1)</f>
        <v>Computers&amp;Accessories</v>
      </c>
      <c r="E769" t="str">
        <f t="shared" si="44"/>
        <v>Reliable (50+)</v>
      </c>
      <c r="F769" s="3">
        <v>999</v>
      </c>
      <c r="G769" s="3">
        <v>2499</v>
      </c>
      <c r="H769" s="3" t="str">
        <f t="shared" si="45"/>
        <v>₹500-1500</v>
      </c>
      <c r="I769" s="4">
        <v>0.6</v>
      </c>
      <c r="J769" s="4" t="str">
        <f t="shared" si="46"/>
        <v>51-70%</v>
      </c>
      <c r="K769">
        <v>4.3</v>
      </c>
      <c r="L769" s="3">
        <v>1690</v>
      </c>
      <c r="M769" s="3" t="str">
        <f t="shared" si="47"/>
        <v>Medium (1k-10k)</v>
      </c>
      <c r="N769" t="s">
        <v>6757</v>
      </c>
      <c r="O769" t="s">
        <v>6758</v>
      </c>
      <c r="P769" t="s">
        <v>6759</v>
      </c>
      <c r="Q769" t="s">
        <v>6760</v>
      </c>
      <c r="R769" t="s">
        <v>6761</v>
      </c>
      <c r="S769" t="s">
        <v>6762</v>
      </c>
      <c r="T769" t="s">
        <v>6763</v>
      </c>
      <c r="U769" t="s">
        <v>6764</v>
      </c>
    </row>
    <row r="770" spans="1:21" x14ac:dyDescent="0.35">
      <c r="A770" t="s">
        <v>310</v>
      </c>
      <c r="B770" t="s">
        <v>311</v>
      </c>
      <c r="C770" t="s">
        <v>18</v>
      </c>
      <c r="D770" t="str">
        <f>LEFT(C770, FIND("|",C770)-1)</f>
        <v>Computers&amp;Accessories</v>
      </c>
      <c r="E770" t="str">
        <f t="shared" si="44"/>
        <v>Reliable (50+)</v>
      </c>
      <c r="F770" s="3">
        <v>299</v>
      </c>
      <c r="G770" s="3">
        <v>399</v>
      </c>
      <c r="H770" s="3" t="str">
        <f t="shared" si="45"/>
        <v>₹200-500</v>
      </c>
      <c r="I770" s="4">
        <v>0.25</v>
      </c>
      <c r="J770" s="4" t="str">
        <f t="shared" si="46"/>
        <v>0-30%</v>
      </c>
      <c r="K770">
        <v>4</v>
      </c>
      <c r="L770" s="3">
        <v>2766</v>
      </c>
      <c r="M770" s="3" t="str">
        <f t="shared" si="47"/>
        <v>Medium (1k-10k)</v>
      </c>
      <c r="N770" t="s">
        <v>312</v>
      </c>
      <c r="O770" t="s">
        <v>313</v>
      </c>
      <c r="P770" t="s">
        <v>314</v>
      </c>
      <c r="Q770" t="s">
        <v>315</v>
      </c>
      <c r="R770" t="s">
        <v>316</v>
      </c>
      <c r="S770" t="s">
        <v>317</v>
      </c>
      <c r="T770" t="s">
        <v>6765</v>
      </c>
      <c r="U770" t="s">
        <v>6766</v>
      </c>
    </row>
    <row r="771" spans="1:21" x14ac:dyDescent="0.35">
      <c r="A771" t="s">
        <v>6767</v>
      </c>
      <c r="B771" t="s">
        <v>6768</v>
      </c>
      <c r="C771" t="s">
        <v>6769</v>
      </c>
      <c r="D771" t="str">
        <f>LEFT(C771, FIND("|",C771)-1)</f>
        <v>Computers&amp;Accessories</v>
      </c>
      <c r="E771" t="str">
        <f t="shared" ref="E771:E834" si="48">IF(COUNTIF($D$2:$D$1466,$D771)&lt;10,"Small Sample (&lt;10)",IF(COUNTIF($D$2:$D$1466,$D771)&lt;50,"Caution (10-50)","Reliable (50+)"))</f>
        <v>Reliable (50+)</v>
      </c>
      <c r="F771" s="3">
        <v>238</v>
      </c>
      <c r="G771" s="3">
        <v>699</v>
      </c>
      <c r="H771" s="3" t="str">
        <f t="shared" ref="H771:H834" si="49">IF(F771&lt;=200,"Under ₹200",IF(F771&lt;=500,"₹200-500",IF(F771&lt;=1500,"₹500-1500","₹1500+")))</f>
        <v>₹200-500</v>
      </c>
      <c r="I771" s="4">
        <v>0.66</v>
      </c>
      <c r="J771" s="4" t="str">
        <f t="shared" ref="J771:J834" si="50">IF(I771&lt;=0.3,"0-30%",IF(I771&lt;=0.5,"31-50%",IF(I771&lt;=0.7,"51-70%","71%+")))</f>
        <v>51-70%</v>
      </c>
      <c r="K771">
        <v>4.4000000000000004</v>
      </c>
      <c r="L771" s="3">
        <v>8372</v>
      </c>
      <c r="M771" s="3" t="str">
        <f t="shared" ref="M771:M834" si="51">IF(L771&lt;1000,"Low (&lt;1k)",IF(L771&lt;=10000,"Medium (1k-10k)","High (10k+)"))</f>
        <v>Medium (1k-10k)</v>
      </c>
      <c r="N771" t="s">
        <v>6771</v>
      </c>
      <c r="O771" t="s">
        <v>6772</v>
      </c>
      <c r="P771" t="s">
        <v>6773</v>
      </c>
      <c r="Q771" t="s">
        <v>6774</v>
      </c>
      <c r="R771" t="s">
        <v>6775</v>
      </c>
      <c r="S771" t="s">
        <v>6776</v>
      </c>
      <c r="T771" t="s">
        <v>6777</v>
      </c>
      <c r="U771" t="s">
        <v>6778</v>
      </c>
    </row>
    <row r="772" spans="1:21" x14ac:dyDescent="0.35">
      <c r="A772" t="s">
        <v>6779</v>
      </c>
      <c r="B772" t="s">
        <v>6780</v>
      </c>
      <c r="C772" t="s">
        <v>5458</v>
      </c>
      <c r="D772" t="str">
        <f>LEFT(C772, FIND("|",C772)-1)</f>
        <v>Computers&amp;Accessories</v>
      </c>
      <c r="E772" t="str">
        <f t="shared" si="48"/>
        <v>Reliable (50+)</v>
      </c>
      <c r="F772" s="3">
        <v>1349</v>
      </c>
      <c r="G772" s="3">
        <v>2198</v>
      </c>
      <c r="H772" s="3" t="str">
        <f t="shared" si="49"/>
        <v>₹500-1500</v>
      </c>
      <c r="I772" s="4">
        <v>0.39</v>
      </c>
      <c r="J772" s="4" t="str">
        <f t="shared" si="50"/>
        <v>31-50%</v>
      </c>
      <c r="K772">
        <v>4</v>
      </c>
      <c r="L772" s="3">
        <v>7113</v>
      </c>
      <c r="M772" s="3" t="str">
        <f t="shared" si="51"/>
        <v>Medium (1k-10k)</v>
      </c>
      <c r="N772" t="s">
        <v>6783</v>
      </c>
      <c r="O772" t="s">
        <v>6784</v>
      </c>
      <c r="P772" t="s">
        <v>6785</v>
      </c>
      <c r="Q772" t="s">
        <v>6786</v>
      </c>
      <c r="R772" t="s">
        <v>6787</v>
      </c>
      <c r="S772" t="s">
        <v>6788</v>
      </c>
      <c r="T772" t="s">
        <v>6789</v>
      </c>
      <c r="U772" t="s">
        <v>6790</v>
      </c>
    </row>
    <row r="773" spans="1:21" x14ac:dyDescent="0.35">
      <c r="A773" t="s">
        <v>331</v>
      </c>
      <c r="B773" t="s">
        <v>332</v>
      </c>
      <c r="C773" t="s">
        <v>18</v>
      </c>
      <c r="D773" t="str">
        <f>LEFT(C773, FIND("|",C773)-1)</f>
        <v>Computers&amp;Accessories</v>
      </c>
      <c r="E773" t="str">
        <f t="shared" si="48"/>
        <v>Reliable (50+)</v>
      </c>
      <c r="F773" s="3">
        <v>299</v>
      </c>
      <c r="G773" s="3">
        <v>999</v>
      </c>
      <c r="H773" s="3" t="str">
        <f t="shared" si="49"/>
        <v>₹200-500</v>
      </c>
      <c r="I773" s="4">
        <v>0.7</v>
      </c>
      <c r="J773" s="4" t="str">
        <f t="shared" si="50"/>
        <v>51-70%</v>
      </c>
      <c r="K773">
        <v>4.3</v>
      </c>
      <c r="L773" s="3">
        <v>20850</v>
      </c>
      <c r="M773" s="3" t="str">
        <f t="shared" si="51"/>
        <v>High (10k+)</v>
      </c>
      <c r="N773" t="s">
        <v>333</v>
      </c>
      <c r="O773" t="s">
        <v>334</v>
      </c>
      <c r="P773" t="s">
        <v>335</v>
      </c>
      <c r="Q773" t="s">
        <v>336</v>
      </c>
      <c r="R773" t="s">
        <v>337</v>
      </c>
      <c r="S773" t="s">
        <v>338</v>
      </c>
      <c r="T773" t="s">
        <v>339</v>
      </c>
      <c r="U773" t="s">
        <v>6791</v>
      </c>
    </row>
    <row r="774" spans="1:21" x14ac:dyDescent="0.35">
      <c r="A774" t="s">
        <v>6792</v>
      </c>
      <c r="B774" t="s">
        <v>6793</v>
      </c>
      <c r="C774" t="s">
        <v>6556</v>
      </c>
      <c r="D774" t="str">
        <f>LEFT(C774, FIND("|",C774)-1)</f>
        <v>Computers&amp;Accessories</v>
      </c>
      <c r="E774" t="str">
        <f t="shared" si="48"/>
        <v>Reliable (50+)</v>
      </c>
      <c r="F774" s="3">
        <v>199</v>
      </c>
      <c r="G774" s="3">
        <v>499</v>
      </c>
      <c r="H774" s="3" t="str">
        <f t="shared" si="49"/>
        <v>Under ₹200</v>
      </c>
      <c r="I774" s="4">
        <v>0.6</v>
      </c>
      <c r="J774" s="4" t="str">
        <f t="shared" si="50"/>
        <v>51-70%</v>
      </c>
      <c r="K774">
        <v>3.3</v>
      </c>
      <c r="L774" s="3">
        <v>2804</v>
      </c>
      <c r="M774" s="3" t="str">
        <f t="shared" si="51"/>
        <v>Medium (1k-10k)</v>
      </c>
      <c r="N774" t="s">
        <v>6794</v>
      </c>
      <c r="O774" t="s">
        <v>6795</v>
      </c>
      <c r="P774" t="s">
        <v>6796</v>
      </c>
      <c r="Q774" t="s">
        <v>6797</v>
      </c>
      <c r="R774" t="s">
        <v>6798</v>
      </c>
      <c r="S774" t="s">
        <v>6799</v>
      </c>
      <c r="T774" t="s">
        <v>6800</v>
      </c>
      <c r="U774" t="s">
        <v>6801</v>
      </c>
    </row>
    <row r="775" spans="1:21" x14ac:dyDescent="0.35">
      <c r="A775" t="s">
        <v>6802</v>
      </c>
      <c r="B775" t="s">
        <v>6803</v>
      </c>
      <c r="C775" t="s">
        <v>3340</v>
      </c>
      <c r="D775" t="str">
        <f>LEFT(C775, FIND("|",C775)-1)</f>
        <v>Electronics</v>
      </c>
      <c r="E775" t="str">
        <f t="shared" si="48"/>
        <v>Reliable (50+)</v>
      </c>
      <c r="F775" s="3">
        <v>1999</v>
      </c>
      <c r="G775" s="3">
        <v>9999</v>
      </c>
      <c r="H775" s="3" t="str">
        <f t="shared" si="49"/>
        <v>₹1500+</v>
      </c>
      <c r="I775" s="4">
        <v>0.8</v>
      </c>
      <c r="J775" s="4" t="str">
        <f t="shared" si="50"/>
        <v>71%+</v>
      </c>
      <c r="K775">
        <v>3.7</v>
      </c>
      <c r="L775" s="3">
        <v>1986</v>
      </c>
      <c r="M775" s="3" t="str">
        <f t="shared" si="51"/>
        <v>Medium (1k-10k)</v>
      </c>
      <c r="N775" t="s">
        <v>5668</v>
      </c>
      <c r="O775" t="s">
        <v>6804</v>
      </c>
      <c r="P775" t="s">
        <v>6805</v>
      </c>
      <c r="Q775" t="s">
        <v>6806</v>
      </c>
      <c r="R775" t="s">
        <v>6807</v>
      </c>
      <c r="S775" t="s">
        <v>6808</v>
      </c>
      <c r="T775" t="s">
        <v>6809</v>
      </c>
      <c r="U775" t="s">
        <v>6810</v>
      </c>
    </row>
    <row r="776" spans="1:21" x14ac:dyDescent="0.35">
      <c r="A776" t="s">
        <v>6811</v>
      </c>
      <c r="B776" t="s">
        <v>6812</v>
      </c>
      <c r="C776" t="s">
        <v>3791</v>
      </c>
      <c r="D776" t="str">
        <f>LEFT(C776, FIND("|",C776)-1)</f>
        <v>Electronics</v>
      </c>
      <c r="E776" t="str">
        <f t="shared" si="48"/>
        <v>Reliable (50+)</v>
      </c>
      <c r="F776" s="3">
        <v>99</v>
      </c>
      <c r="G776" s="3">
        <v>499</v>
      </c>
      <c r="H776" s="3" t="str">
        <f t="shared" si="49"/>
        <v>Under ₹200</v>
      </c>
      <c r="I776" s="4">
        <v>0.8</v>
      </c>
      <c r="J776" s="4" t="str">
        <f t="shared" si="50"/>
        <v>71%+</v>
      </c>
      <c r="K776">
        <v>4.0999999999999996</v>
      </c>
      <c r="L776" s="3">
        <v>2451</v>
      </c>
      <c r="M776" s="3" t="str">
        <f t="shared" si="51"/>
        <v>Medium (1k-10k)</v>
      </c>
      <c r="N776" t="s">
        <v>3792</v>
      </c>
      <c r="O776" t="s">
        <v>6813</v>
      </c>
      <c r="P776" t="s">
        <v>6814</v>
      </c>
      <c r="Q776" t="s">
        <v>6815</v>
      </c>
      <c r="R776" t="s">
        <v>6816</v>
      </c>
      <c r="S776" t="s">
        <v>6817</v>
      </c>
      <c r="T776" t="s">
        <v>6818</v>
      </c>
      <c r="U776" t="s">
        <v>6819</v>
      </c>
    </row>
    <row r="777" spans="1:21" x14ac:dyDescent="0.35">
      <c r="A777" t="s">
        <v>6820</v>
      </c>
      <c r="B777" t="s">
        <v>6821</v>
      </c>
      <c r="C777" t="s">
        <v>5189</v>
      </c>
      <c r="D777" t="str">
        <f>LEFT(C777, FIND("|",C777)-1)</f>
        <v>Computers&amp;Accessories</v>
      </c>
      <c r="E777" t="str">
        <f t="shared" si="48"/>
        <v>Reliable (50+)</v>
      </c>
      <c r="F777" s="3">
        <v>499</v>
      </c>
      <c r="G777" s="3">
        <v>1000</v>
      </c>
      <c r="H777" s="3" t="str">
        <f t="shared" si="49"/>
        <v>₹200-500</v>
      </c>
      <c r="I777" s="4">
        <v>0.5</v>
      </c>
      <c r="J777" s="4" t="str">
        <f t="shared" si="50"/>
        <v>31-50%</v>
      </c>
      <c r="K777">
        <v>5</v>
      </c>
      <c r="L777" s="3">
        <v>23</v>
      </c>
      <c r="M777" s="3" t="str">
        <f t="shared" si="51"/>
        <v>Low (&lt;1k)</v>
      </c>
      <c r="N777" t="s">
        <v>6822</v>
      </c>
      <c r="O777" t="s">
        <v>6823</v>
      </c>
      <c r="P777" t="s">
        <v>6824</v>
      </c>
      <c r="Q777" t="s">
        <v>6825</v>
      </c>
      <c r="R777" t="s">
        <v>6826</v>
      </c>
      <c r="S777" t="s">
        <v>6827</v>
      </c>
      <c r="T777" t="s">
        <v>6828</v>
      </c>
      <c r="U777" t="s">
        <v>6829</v>
      </c>
    </row>
    <row r="778" spans="1:21" x14ac:dyDescent="0.35">
      <c r="A778" t="s">
        <v>6830</v>
      </c>
      <c r="B778" t="s">
        <v>6831</v>
      </c>
      <c r="C778" t="s">
        <v>6832</v>
      </c>
      <c r="D778" t="str">
        <f>LEFT(C778, FIND("|",C778)-1)</f>
        <v>Computers&amp;Accessories</v>
      </c>
      <c r="E778" t="str">
        <f t="shared" si="48"/>
        <v>Reliable (50+)</v>
      </c>
      <c r="F778" s="3">
        <v>1792</v>
      </c>
      <c r="G778" s="3">
        <v>3500</v>
      </c>
      <c r="H778" s="3" t="str">
        <f t="shared" si="49"/>
        <v>₹1500+</v>
      </c>
      <c r="I778" s="4">
        <v>0.49</v>
      </c>
      <c r="J778" s="4" t="str">
        <f t="shared" si="50"/>
        <v>31-50%</v>
      </c>
      <c r="K778">
        <v>4.5</v>
      </c>
      <c r="L778" s="3">
        <v>26194</v>
      </c>
      <c r="M778" s="3" t="str">
        <f t="shared" si="51"/>
        <v>High (10k+)</v>
      </c>
      <c r="N778" t="s">
        <v>6834</v>
      </c>
      <c r="O778" t="s">
        <v>6835</v>
      </c>
      <c r="P778" t="s">
        <v>6836</v>
      </c>
      <c r="Q778" t="s">
        <v>6837</v>
      </c>
      <c r="R778" t="s">
        <v>6838</v>
      </c>
      <c r="S778" t="s">
        <v>6839</v>
      </c>
      <c r="T778" t="s">
        <v>6840</v>
      </c>
      <c r="U778" t="s">
        <v>6841</v>
      </c>
    </row>
    <row r="779" spans="1:21" x14ac:dyDescent="0.35">
      <c r="A779" t="s">
        <v>6842</v>
      </c>
      <c r="B779" t="s">
        <v>6843</v>
      </c>
      <c r="C779" t="s">
        <v>6844</v>
      </c>
      <c r="D779" t="str">
        <f>LEFT(C779, FIND("|",C779)-1)</f>
        <v>Computers&amp;Accessories</v>
      </c>
      <c r="E779" t="str">
        <f t="shared" si="48"/>
        <v>Reliable (50+)</v>
      </c>
      <c r="F779" s="3">
        <v>3299</v>
      </c>
      <c r="G779" s="3">
        <v>4100</v>
      </c>
      <c r="H779" s="3" t="str">
        <f t="shared" si="49"/>
        <v>₹1500+</v>
      </c>
      <c r="I779" s="4">
        <v>0.2</v>
      </c>
      <c r="J779" s="4" t="str">
        <f t="shared" si="50"/>
        <v>0-30%</v>
      </c>
      <c r="K779">
        <v>3.9</v>
      </c>
      <c r="L779" s="3">
        <v>15783</v>
      </c>
      <c r="M779" s="3" t="str">
        <f t="shared" si="51"/>
        <v>High (10k+)</v>
      </c>
      <c r="N779" t="s">
        <v>6846</v>
      </c>
      <c r="O779" t="s">
        <v>6847</v>
      </c>
      <c r="P779" t="s">
        <v>6848</v>
      </c>
      <c r="Q779" t="s">
        <v>6849</v>
      </c>
      <c r="R779" t="s">
        <v>6850</v>
      </c>
      <c r="S779" t="s">
        <v>6851</v>
      </c>
      <c r="T779" t="s">
        <v>6852</v>
      </c>
      <c r="U779" t="s">
        <v>6853</v>
      </c>
    </row>
    <row r="780" spans="1:21" x14ac:dyDescent="0.35">
      <c r="A780" t="s">
        <v>6854</v>
      </c>
      <c r="B780" t="s">
        <v>6855</v>
      </c>
      <c r="C780" t="s">
        <v>6697</v>
      </c>
      <c r="D780" t="str">
        <f>LEFT(C780, FIND("|",C780)-1)</f>
        <v>OfficeProducts</v>
      </c>
      <c r="E780" t="str">
        <f t="shared" si="48"/>
        <v>Caution (10-50)</v>
      </c>
      <c r="F780" s="3">
        <v>125</v>
      </c>
      <c r="G780" s="3">
        <v>180</v>
      </c>
      <c r="H780" s="3" t="str">
        <f t="shared" si="49"/>
        <v>Under ₹200</v>
      </c>
      <c r="I780" s="4">
        <v>0.31</v>
      </c>
      <c r="J780" s="4" t="str">
        <f t="shared" si="50"/>
        <v>31-50%</v>
      </c>
      <c r="K780">
        <v>4.4000000000000004</v>
      </c>
      <c r="L780" s="3">
        <v>8053</v>
      </c>
      <c r="M780" s="3" t="str">
        <f t="shared" si="51"/>
        <v>Medium (1k-10k)</v>
      </c>
      <c r="N780" t="s">
        <v>6857</v>
      </c>
      <c r="O780" t="s">
        <v>6858</v>
      </c>
      <c r="P780" t="s">
        <v>6859</v>
      </c>
      <c r="Q780" t="s">
        <v>6860</v>
      </c>
      <c r="R780" t="s">
        <v>6861</v>
      </c>
      <c r="S780" t="s">
        <v>6862</v>
      </c>
      <c r="T780" t="s">
        <v>6863</v>
      </c>
      <c r="U780" t="s">
        <v>6864</v>
      </c>
    </row>
    <row r="781" spans="1:21" x14ac:dyDescent="0.35">
      <c r="A781" t="s">
        <v>6865</v>
      </c>
      <c r="B781" t="s">
        <v>6866</v>
      </c>
      <c r="C781" t="s">
        <v>5189</v>
      </c>
      <c r="D781" t="str">
        <f>LEFT(C781, FIND("|",C781)-1)</f>
        <v>Computers&amp;Accessories</v>
      </c>
      <c r="E781" t="str">
        <f t="shared" si="48"/>
        <v>Reliable (50+)</v>
      </c>
      <c r="F781" s="3">
        <v>399</v>
      </c>
      <c r="G781" s="3">
        <v>1190</v>
      </c>
      <c r="H781" s="3" t="str">
        <f t="shared" si="49"/>
        <v>₹200-500</v>
      </c>
      <c r="I781" s="4">
        <v>0.66</v>
      </c>
      <c r="J781" s="4" t="str">
        <f t="shared" si="50"/>
        <v>51-70%</v>
      </c>
      <c r="K781">
        <v>4.0999999999999996</v>
      </c>
      <c r="L781" s="3">
        <v>2809</v>
      </c>
      <c r="M781" s="3" t="str">
        <f t="shared" si="51"/>
        <v>Medium (1k-10k)</v>
      </c>
      <c r="N781" t="s">
        <v>6868</v>
      </c>
      <c r="O781" t="s">
        <v>6869</v>
      </c>
      <c r="P781" t="s">
        <v>6870</v>
      </c>
      <c r="Q781" t="s">
        <v>6871</v>
      </c>
      <c r="R781" t="s">
        <v>6872</v>
      </c>
      <c r="S781" t="s">
        <v>6873</v>
      </c>
      <c r="T781" t="s">
        <v>6874</v>
      </c>
      <c r="U781" t="s">
        <v>6875</v>
      </c>
    </row>
    <row r="782" spans="1:21" x14ac:dyDescent="0.35">
      <c r="A782" t="s">
        <v>6876</v>
      </c>
      <c r="B782" t="s">
        <v>6877</v>
      </c>
      <c r="C782" t="s">
        <v>3340</v>
      </c>
      <c r="D782" t="str">
        <f>LEFT(C782, FIND("|",C782)-1)</f>
        <v>Electronics</v>
      </c>
      <c r="E782" t="str">
        <f t="shared" si="48"/>
        <v>Reliable (50+)</v>
      </c>
      <c r="F782" s="3">
        <v>1199</v>
      </c>
      <c r="G782" s="3">
        <v>7999</v>
      </c>
      <c r="H782" s="3" t="str">
        <f t="shared" si="49"/>
        <v>₹500-1500</v>
      </c>
      <c r="I782" s="4">
        <v>0.85</v>
      </c>
      <c r="J782" s="4" t="str">
        <f t="shared" si="50"/>
        <v>71%+</v>
      </c>
      <c r="K782">
        <v>3.6</v>
      </c>
      <c r="L782" s="3">
        <v>25910</v>
      </c>
      <c r="M782" s="3" t="str">
        <f t="shared" si="51"/>
        <v>High (10k+)</v>
      </c>
      <c r="N782" t="s">
        <v>6878</v>
      </c>
      <c r="O782" t="s">
        <v>6879</v>
      </c>
      <c r="P782" t="s">
        <v>6880</v>
      </c>
      <c r="Q782" t="s">
        <v>6881</v>
      </c>
      <c r="R782" t="s">
        <v>6882</v>
      </c>
      <c r="S782" t="s">
        <v>6883</v>
      </c>
      <c r="T782" t="s">
        <v>6884</v>
      </c>
      <c r="U782" t="s">
        <v>6885</v>
      </c>
    </row>
    <row r="783" spans="1:21" x14ac:dyDescent="0.35">
      <c r="A783" t="s">
        <v>6886</v>
      </c>
      <c r="B783" t="s">
        <v>6887</v>
      </c>
      <c r="C783" t="s">
        <v>5201</v>
      </c>
      <c r="D783" t="str">
        <f>LEFT(C783, FIND("|",C783)-1)</f>
        <v>Computers&amp;Accessories</v>
      </c>
      <c r="E783" t="str">
        <f t="shared" si="48"/>
        <v>Reliable (50+)</v>
      </c>
      <c r="F783" s="3">
        <v>235</v>
      </c>
      <c r="G783" s="3">
        <v>1599</v>
      </c>
      <c r="H783" s="3" t="str">
        <f t="shared" si="49"/>
        <v>₹200-500</v>
      </c>
      <c r="I783" s="4">
        <v>0.85</v>
      </c>
      <c r="J783" s="4" t="str">
        <f t="shared" si="50"/>
        <v>71%+</v>
      </c>
      <c r="K783">
        <v>3.8</v>
      </c>
      <c r="L783" s="3">
        <v>1173</v>
      </c>
      <c r="M783" s="3" t="str">
        <f t="shared" si="51"/>
        <v>Medium (1k-10k)</v>
      </c>
      <c r="N783" t="s">
        <v>6888</v>
      </c>
      <c r="O783" t="s">
        <v>6889</v>
      </c>
      <c r="P783" t="s">
        <v>6890</v>
      </c>
      <c r="Q783" t="s">
        <v>6891</v>
      </c>
      <c r="R783" t="s">
        <v>6892</v>
      </c>
      <c r="S783" t="s">
        <v>6893</v>
      </c>
      <c r="T783" t="s">
        <v>6894</v>
      </c>
      <c r="U783" t="s">
        <v>6895</v>
      </c>
    </row>
    <row r="784" spans="1:21" x14ac:dyDescent="0.35">
      <c r="A784" t="s">
        <v>6896</v>
      </c>
      <c r="B784" t="s">
        <v>6897</v>
      </c>
      <c r="C784" t="s">
        <v>5224</v>
      </c>
      <c r="D784" t="str">
        <f>LEFT(C784, FIND("|",C784)-1)</f>
        <v>Computers&amp;Accessories</v>
      </c>
      <c r="E784" t="str">
        <f t="shared" si="48"/>
        <v>Reliable (50+)</v>
      </c>
      <c r="F784" s="3">
        <v>549</v>
      </c>
      <c r="G784" s="3">
        <v>1999</v>
      </c>
      <c r="H784" s="3" t="str">
        <f t="shared" si="49"/>
        <v>₹500-1500</v>
      </c>
      <c r="I784" s="4">
        <v>0.73</v>
      </c>
      <c r="J784" s="4" t="str">
        <f t="shared" si="50"/>
        <v>71%+</v>
      </c>
      <c r="K784">
        <v>3.6</v>
      </c>
      <c r="L784" s="3">
        <v>6422</v>
      </c>
      <c r="M784" s="3" t="str">
        <f t="shared" si="51"/>
        <v>Medium (1k-10k)</v>
      </c>
      <c r="N784" t="s">
        <v>6898</v>
      </c>
      <c r="O784" t="s">
        <v>6899</v>
      </c>
      <c r="P784" t="s">
        <v>6900</v>
      </c>
      <c r="Q784" t="s">
        <v>6901</v>
      </c>
      <c r="R784" t="s">
        <v>6902</v>
      </c>
      <c r="S784" t="s">
        <v>6903</v>
      </c>
      <c r="T784" t="s">
        <v>6904</v>
      </c>
      <c r="U784" t="s">
        <v>6905</v>
      </c>
    </row>
    <row r="785" spans="1:21" x14ac:dyDescent="0.35">
      <c r="A785" t="s">
        <v>6906</v>
      </c>
      <c r="B785" t="s">
        <v>6907</v>
      </c>
      <c r="C785" t="s">
        <v>6238</v>
      </c>
      <c r="D785" t="str">
        <f>LEFT(C785, FIND("|",C785)-1)</f>
        <v>Computers&amp;Accessories</v>
      </c>
      <c r="E785" t="str">
        <f t="shared" si="48"/>
        <v>Reliable (50+)</v>
      </c>
      <c r="F785" s="3">
        <v>89</v>
      </c>
      <c r="G785" s="3">
        <v>99</v>
      </c>
      <c r="H785" s="3" t="str">
        <f t="shared" si="49"/>
        <v>Under ₹200</v>
      </c>
      <c r="I785" s="4">
        <v>0.1</v>
      </c>
      <c r="J785" s="4" t="str">
        <f t="shared" si="50"/>
        <v>0-30%</v>
      </c>
      <c r="K785">
        <v>4.2</v>
      </c>
      <c r="L785" s="3">
        <v>241</v>
      </c>
      <c r="M785" s="3" t="str">
        <f t="shared" si="51"/>
        <v>Low (&lt;1k)</v>
      </c>
      <c r="N785" t="s">
        <v>6908</v>
      </c>
      <c r="O785" t="s">
        <v>6909</v>
      </c>
      <c r="P785" t="s">
        <v>6910</v>
      </c>
      <c r="Q785" t="s">
        <v>6911</v>
      </c>
      <c r="R785" t="s">
        <v>6912</v>
      </c>
      <c r="S785" t="s">
        <v>6913</v>
      </c>
      <c r="T785" t="s">
        <v>6914</v>
      </c>
      <c r="U785" t="s">
        <v>6915</v>
      </c>
    </row>
    <row r="786" spans="1:21" x14ac:dyDescent="0.35">
      <c r="A786" t="s">
        <v>320</v>
      </c>
      <c r="B786" t="s">
        <v>321</v>
      </c>
      <c r="C786" t="s">
        <v>18</v>
      </c>
      <c r="D786" t="str">
        <f>LEFT(C786, FIND("|",C786)-1)</f>
        <v>Computers&amp;Accessories</v>
      </c>
      <c r="E786" t="str">
        <f t="shared" si="48"/>
        <v>Reliable (50+)</v>
      </c>
      <c r="F786" s="3">
        <v>970</v>
      </c>
      <c r="G786" s="3">
        <v>1999</v>
      </c>
      <c r="H786" s="3" t="str">
        <f t="shared" si="49"/>
        <v>₹500-1500</v>
      </c>
      <c r="I786" s="4">
        <v>0.51</v>
      </c>
      <c r="J786" s="4" t="str">
        <f t="shared" si="50"/>
        <v>51-70%</v>
      </c>
      <c r="K786">
        <v>4.4000000000000004</v>
      </c>
      <c r="L786" s="3">
        <v>184</v>
      </c>
      <c r="M786" s="3" t="str">
        <f t="shared" si="51"/>
        <v>Low (&lt;1k)</v>
      </c>
      <c r="N786" t="s">
        <v>323</v>
      </c>
      <c r="O786" t="s">
        <v>324</v>
      </c>
      <c r="P786" t="s">
        <v>325</v>
      </c>
      <c r="Q786" t="s">
        <v>326</v>
      </c>
      <c r="R786" t="s">
        <v>327</v>
      </c>
      <c r="S786" t="s">
        <v>328</v>
      </c>
      <c r="T786" t="s">
        <v>6916</v>
      </c>
      <c r="U786" t="s">
        <v>6917</v>
      </c>
    </row>
    <row r="787" spans="1:21" x14ac:dyDescent="0.35">
      <c r="A787" t="s">
        <v>6918</v>
      </c>
      <c r="B787" t="s">
        <v>6919</v>
      </c>
      <c r="C787" t="s">
        <v>3340</v>
      </c>
      <c r="D787" t="str">
        <f>LEFT(C787, FIND("|",C787)-1)</f>
        <v>Electronics</v>
      </c>
      <c r="E787" t="str">
        <f t="shared" si="48"/>
        <v>Reliable (50+)</v>
      </c>
      <c r="F787" s="3">
        <v>1299</v>
      </c>
      <c r="G787" s="3">
        <v>2999</v>
      </c>
      <c r="H787" s="3" t="str">
        <f t="shared" si="49"/>
        <v>₹500-1500</v>
      </c>
      <c r="I787" s="4">
        <v>0.56999999999999995</v>
      </c>
      <c r="J787" s="4" t="str">
        <f t="shared" si="50"/>
        <v>51-70%</v>
      </c>
      <c r="K787">
        <v>3.8</v>
      </c>
      <c r="L787" s="3">
        <v>14629</v>
      </c>
      <c r="M787" s="3" t="str">
        <f t="shared" si="51"/>
        <v>High (10k+)</v>
      </c>
      <c r="N787" t="s">
        <v>6920</v>
      </c>
      <c r="O787" t="s">
        <v>6921</v>
      </c>
      <c r="P787" t="s">
        <v>6922</v>
      </c>
      <c r="Q787" t="s">
        <v>6923</v>
      </c>
      <c r="R787" t="s">
        <v>6924</v>
      </c>
      <c r="S787" t="s">
        <v>6925</v>
      </c>
      <c r="T787" t="s">
        <v>6926</v>
      </c>
      <c r="U787" t="s">
        <v>6927</v>
      </c>
    </row>
    <row r="788" spans="1:21" x14ac:dyDescent="0.35">
      <c r="A788" t="s">
        <v>6928</v>
      </c>
      <c r="B788" t="s">
        <v>6929</v>
      </c>
      <c r="C788" t="s">
        <v>5732</v>
      </c>
      <c r="D788" t="str">
        <f>LEFT(C788, FIND("|",C788)-1)</f>
        <v>Computers&amp;Accessories</v>
      </c>
      <c r="E788" t="str">
        <f t="shared" si="48"/>
        <v>Reliable (50+)</v>
      </c>
      <c r="F788" s="3">
        <v>230</v>
      </c>
      <c r="G788" s="3">
        <v>999</v>
      </c>
      <c r="H788" s="3" t="str">
        <f t="shared" si="49"/>
        <v>₹200-500</v>
      </c>
      <c r="I788" s="4">
        <v>0.77</v>
      </c>
      <c r="J788" s="4" t="str">
        <f t="shared" si="50"/>
        <v>71%+</v>
      </c>
      <c r="K788">
        <v>4.2</v>
      </c>
      <c r="L788" s="3">
        <v>1528</v>
      </c>
      <c r="M788" s="3" t="str">
        <f t="shared" si="51"/>
        <v>Medium (1k-10k)</v>
      </c>
      <c r="N788" t="s">
        <v>6930</v>
      </c>
      <c r="O788" t="s">
        <v>6931</v>
      </c>
      <c r="P788" t="s">
        <v>6932</v>
      </c>
      <c r="Q788" t="s">
        <v>6933</v>
      </c>
      <c r="R788" t="s">
        <v>6934</v>
      </c>
      <c r="S788" t="s">
        <v>6935</v>
      </c>
      <c r="T788" t="s">
        <v>6936</v>
      </c>
      <c r="U788" t="s">
        <v>6937</v>
      </c>
    </row>
    <row r="789" spans="1:21" x14ac:dyDescent="0.35">
      <c r="A789" t="s">
        <v>6938</v>
      </c>
      <c r="B789" t="s">
        <v>6939</v>
      </c>
      <c r="C789" t="s">
        <v>6940</v>
      </c>
      <c r="D789" t="str">
        <f>LEFT(C789, FIND("|",C789)-1)</f>
        <v>Electronics</v>
      </c>
      <c r="E789" t="str">
        <f t="shared" si="48"/>
        <v>Reliable (50+)</v>
      </c>
      <c r="F789" s="3">
        <v>119</v>
      </c>
      <c r="G789" s="3">
        <v>499</v>
      </c>
      <c r="H789" s="3" t="str">
        <f t="shared" si="49"/>
        <v>Under ₹200</v>
      </c>
      <c r="I789" s="4">
        <v>0.76</v>
      </c>
      <c r="J789" s="4" t="str">
        <f t="shared" si="50"/>
        <v>71%+</v>
      </c>
      <c r="K789">
        <v>4.3</v>
      </c>
      <c r="L789" s="3">
        <v>15032</v>
      </c>
      <c r="M789" s="3" t="str">
        <f t="shared" si="51"/>
        <v>High (10k+)</v>
      </c>
      <c r="N789" t="s">
        <v>6941</v>
      </c>
      <c r="O789" t="s">
        <v>6942</v>
      </c>
      <c r="P789" t="s">
        <v>6943</v>
      </c>
      <c r="Q789" t="s">
        <v>6944</v>
      </c>
      <c r="R789" t="s">
        <v>6945</v>
      </c>
      <c r="S789" t="s">
        <v>6946</v>
      </c>
      <c r="T789" t="s">
        <v>6947</v>
      </c>
      <c r="U789" t="s">
        <v>6948</v>
      </c>
    </row>
    <row r="790" spans="1:21" x14ac:dyDescent="0.35">
      <c r="A790" t="s">
        <v>6949</v>
      </c>
      <c r="B790" t="s">
        <v>6950</v>
      </c>
      <c r="C790" t="s">
        <v>6951</v>
      </c>
      <c r="D790" t="str">
        <f>LEFT(C790, FIND("|",C790)-1)</f>
        <v>Electronics</v>
      </c>
      <c r="E790" t="str">
        <f t="shared" si="48"/>
        <v>Reliable (50+)</v>
      </c>
      <c r="F790" s="3">
        <v>449</v>
      </c>
      <c r="G790" s="3">
        <v>800</v>
      </c>
      <c r="H790" s="3" t="str">
        <f t="shared" si="49"/>
        <v>₹200-500</v>
      </c>
      <c r="I790" s="4">
        <v>0.44</v>
      </c>
      <c r="J790" s="4" t="str">
        <f t="shared" si="50"/>
        <v>31-50%</v>
      </c>
      <c r="K790">
        <v>4.4000000000000004</v>
      </c>
      <c r="L790" s="3">
        <v>69585</v>
      </c>
      <c r="M790" s="3" t="str">
        <f t="shared" si="51"/>
        <v>High (10k+)</v>
      </c>
      <c r="N790" t="s">
        <v>6952</v>
      </c>
      <c r="O790" t="s">
        <v>6953</v>
      </c>
      <c r="P790" t="s">
        <v>6954</v>
      </c>
      <c r="Q790" t="s">
        <v>6955</v>
      </c>
      <c r="R790" t="s">
        <v>6956</v>
      </c>
      <c r="S790" t="s">
        <v>6957</v>
      </c>
      <c r="T790" t="s">
        <v>6958</v>
      </c>
      <c r="U790" t="s">
        <v>6959</v>
      </c>
    </row>
    <row r="791" spans="1:21" x14ac:dyDescent="0.35">
      <c r="A791" t="s">
        <v>6960</v>
      </c>
      <c r="B791" t="s">
        <v>6961</v>
      </c>
      <c r="C791" t="s">
        <v>6962</v>
      </c>
      <c r="D791" t="str">
        <f>LEFT(C791, FIND("|",C791)-1)</f>
        <v>Electronics</v>
      </c>
      <c r="E791" t="str">
        <f t="shared" si="48"/>
        <v>Reliable (50+)</v>
      </c>
      <c r="F791" s="3">
        <v>1699</v>
      </c>
      <c r="G791" s="3">
        <v>3495</v>
      </c>
      <c r="H791" s="3" t="str">
        <f t="shared" si="49"/>
        <v>₹1500+</v>
      </c>
      <c r="I791" s="4">
        <v>0.51</v>
      </c>
      <c r="J791" s="4" t="str">
        <f t="shared" si="50"/>
        <v>51-70%</v>
      </c>
      <c r="K791">
        <v>4.0999999999999996</v>
      </c>
      <c r="L791" s="3">
        <v>14371</v>
      </c>
      <c r="M791" s="3" t="str">
        <f t="shared" si="51"/>
        <v>High (10k+)</v>
      </c>
      <c r="N791" t="s">
        <v>6964</v>
      </c>
      <c r="O791" t="s">
        <v>6965</v>
      </c>
      <c r="P791" t="s">
        <v>6966</v>
      </c>
      <c r="Q791" t="s">
        <v>6967</v>
      </c>
      <c r="R791" t="s">
        <v>6968</v>
      </c>
      <c r="S791" t="s">
        <v>6969</v>
      </c>
      <c r="T791" t="s">
        <v>6970</v>
      </c>
      <c r="U791" t="s">
        <v>6971</v>
      </c>
    </row>
    <row r="792" spans="1:21" x14ac:dyDescent="0.35">
      <c r="A792" t="s">
        <v>6972</v>
      </c>
      <c r="B792" t="s">
        <v>6973</v>
      </c>
      <c r="C792" t="s">
        <v>6697</v>
      </c>
      <c r="D792" t="str">
        <f>LEFT(C792, FIND("|",C792)-1)</f>
        <v>OfficeProducts</v>
      </c>
      <c r="E792" t="str">
        <f t="shared" si="48"/>
        <v>Caution (10-50)</v>
      </c>
      <c r="F792" s="3">
        <v>561</v>
      </c>
      <c r="G792" s="3">
        <v>720</v>
      </c>
      <c r="H792" s="3" t="str">
        <f t="shared" si="49"/>
        <v>₹500-1500</v>
      </c>
      <c r="I792" s="4">
        <v>0.22</v>
      </c>
      <c r="J792" s="4" t="str">
        <f t="shared" si="50"/>
        <v>0-30%</v>
      </c>
      <c r="K792">
        <v>4.4000000000000004</v>
      </c>
      <c r="L792" s="3">
        <v>3182</v>
      </c>
      <c r="M792" s="3" t="str">
        <f t="shared" si="51"/>
        <v>Medium (1k-10k)</v>
      </c>
      <c r="N792" t="s">
        <v>6976</v>
      </c>
      <c r="O792" t="s">
        <v>6977</v>
      </c>
      <c r="P792" t="s">
        <v>6978</v>
      </c>
      <c r="Q792" t="s">
        <v>6979</v>
      </c>
      <c r="R792" t="s">
        <v>6980</v>
      </c>
      <c r="S792" t="s">
        <v>6981</v>
      </c>
      <c r="T792" t="s">
        <v>6982</v>
      </c>
      <c r="U792" t="s">
        <v>6983</v>
      </c>
    </row>
    <row r="793" spans="1:21" x14ac:dyDescent="0.35">
      <c r="A793" t="s">
        <v>6984</v>
      </c>
      <c r="B793" t="s">
        <v>6985</v>
      </c>
      <c r="C793" t="s">
        <v>5189</v>
      </c>
      <c r="D793" t="str">
        <f>LEFT(C793, FIND("|",C793)-1)</f>
        <v>Computers&amp;Accessories</v>
      </c>
      <c r="E793" t="str">
        <f t="shared" si="48"/>
        <v>Reliable (50+)</v>
      </c>
      <c r="F793" s="3">
        <v>289</v>
      </c>
      <c r="G793" s="3">
        <v>590</v>
      </c>
      <c r="H793" s="3" t="str">
        <f t="shared" si="49"/>
        <v>₹200-500</v>
      </c>
      <c r="I793" s="4">
        <v>0.51</v>
      </c>
      <c r="J793" s="4" t="str">
        <f t="shared" si="50"/>
        <v>51-70%</v>
      </c>
      <c r="K793">
        <v>4.4000000000000004</v>
      </c>
      <c r="L793" s="3">
        <v>25886</v>
      </c>
      <c r="M793" s="3" t="str">
        <f t="shared" si="51"/>
        <v>High (10k+)</v>
      </c>
      <c r="N793" t="s">
        <v>6987</v>
      </c>
      <c r="O793" t="s">
        <v>6988</v>
      </c>
      <c r="P793" t="s">
        <v>6989</v>
      </c>
      <c r="Q793" t="s">
        <v>6990</v>
      </c>
      <c r="R793" t="s">
        <v>6991</v>
      </c>
      <c r="S793" t="s">
        <v>6992</v>
      </c>
      <c r="T793" t="s">
        <v>6993</v>
      </c>
      <c r="U793" t="s">
        <v>6994</v>
      </c>
    </row>
    <row r="794" spans="1:21" x14ac:dyDescent="0.35">
      <c r="A794" t="s">
        <v>6995</v>
      </c>
      <c r="B794" t="s">
        <v>6996</v>
      </c>
      <c r="C794" t="s">
        <v>5249</v>
      </c>
      <c r="D794" t="str">
        <f>LEFT(C794, FIND("|",C794)-1)</f>
        <v>Computers&amp;Accessories</v>
      </c>
      <c r="E794" t="str">
        <f t="shared" si="48"/>
        <v>Reliable (50+)</v>
      </c>
      <c r="F794" s="3">
        <v>599</v>
      </c>
      <c r="G794" s="3">
        <v>1999</v>
      </c>
      <c r="H794" s="3" t="str">
        <f t="shared" si="49"/>
        <v>₹500-1500</v>
      </c>
      <c r="I794" s="4">
        <v>0.7</v>
      </c>
      <c r="J794" s="4" t="str">
        <f t="shared" si="50"/>
        <v>51-70%</v>
      </c>
      <c r="K794">
        <v>4.4000000000000004</v>
      </c>
      <c r="L794" s="3">
        <v>4736</v>
      </c>
      <c r="M794" s="3" t="str">
        <f t="shared" si="51"/>
        <v>Medium (1k-10k)</v>
      </c>
      <c r="N794" t="s">
        <v>6997</v>
      </c>
      <c r="O794" t="s">
        <v>6998</v>
      </c>
      <c r="P794" t="s">
        <v>6999</v>
      </c>
      <c r="Q794" t="s">
        <v>7000</v>
      </c>
      <c r="R794" t="s">
        <v>7001</v>
      </c>
      <c r="S794" t="s">
        <v>7002</v>
      </c>
      <c r="T794" t="s">
        <v>7003</v>
      </c>
      <c r="U794" t="s">
        <v>7004</v>
      </c>
    </row>
    <row r="795" spans="1:21" x14ac:dyDescent="0.35">
      <c r="A795" t="s">
        <v>7005</v>
      </c>
      <c r="B795" t="s">
        <v>7006</v>
      </c>
      <c r="C795" t="s">
        <v>5479</v>
      </c>
      <c r="D795" t="str">
        <f>LEFT(C795, FIND("|",C795)-1)</f>
        <v>Computers&amp;Accessories</v>
      </c>
      <c r="E795" t="str">
        <f t="shared" si="48"/>
        <v>Reliable (50+)</v>
      </c>
      <c r="F795" s="3">
        <v>5599</v>
      </c>
      <c r="G795" s="3">
        <v>7350</v>
      </c>
      <c r="H795" s="3" t="str">
        <f t="shared" si="49"/>
        <v>₹1500+</v>
      </c>
      <c r="I795" s="4">
        <v>0.24</v>
      </c>
      <c r="J795" s="4" t="str">
        <f t="shared" si="50"/>
        <v>0-30%</v>
      </c>
      <c r="K795">
        <v>4.4000000000000004</v>
      </c>
      <c r="L795" s="3">
        <v>73005</v>
      </c>
      <c r="M795" s="3" t="str">
        <f t="shared" si="51"/>
        <v>High (10k+)</v>
      </c>
      <c r="N795" t="s">
        <v>7009</v>
      </c>
      <c r="O795" t="s">
        <v>7010</v>
      </c>
      <c r="P795" t="s">
        <v>7011</v>
      </c>
      <c r="Q795" t="s">
        <v>7012</v>
      </c>
      <c r="R795" t="s">
        <v>7013</v>
      </c>
      <c r="S795" t="s">
        <v>7014</v>
      </c>
      <c r="T795" t="s">
        <v>7015</v>
      </c>
      <c r="U795" t="s">
        <v>7016</v>
      </c>
    </row>
    <row r="796" spans="1:21" x14ac:dyDescent="0.35">
      <c r="A796" t="s">
        <v>7017</v>
      </c>
      <c r="B796" t="s">
        <v>7018</v>
      </c>
      <c r="C796" t="s">
        <v>7019</v>
      </c>
      <c r="D796" t="str">
        <f>LEFT(C796, FIND("|",C796)-1)</f>
        <v>Computers&amp;Accessories</v>
      </c>
      <c r="E796" t="str">
        <f t="shared" si="48"/>
        <v>Reliable (50+)</v>
      </c>
      <c r="F796" s="3">
        <v>1990</v>
      </c>
      <c r="G796" s="3">
        <v>2595</v>
      </c>
      <c r="H796" s="3" t="str">
        <f t="shared" si="49"/>
        <v>₹1500+</v>
      </c>
      <c r="I796" s="4">
        <v>0.23</v>
      </c>
      <c r="J796" s="4" t="str">
        <f t="shared" si="50"/>
        <v>0-30%</v>
      </c>
      <c r="K796">
        <v>4.3</v>
      </c>
      <c r="L796" s="3">
        <v>20398</v>
      </c>
      <c r="M796" s="3" t="str">
        <f t="shared" si="51"/>
        <v>High (10k+)</v>
      </c>
      <c r="N796" t="s">
        <v>7021</v>
      </c>
      <c r="O796" t="s">
        <v>7022</v>
      </c>
      <c r="P796" t="s">
        <v>7023</v>
      </c>
      <c r="Q796" t="s">
        <v>7024</v>
      </c>
      <c r="R796" t="s">
        <v>7025</v>
      </c>
      <c r="S796" t="s">
        <v>13927</v>
      </c>
      <c r="T796" t="s">
        <v>7027</v>
      </c>
      <c r="U796" t="s">
        <v>7028</v>
      </c>
    </row>
    <row r="797" spans="1:21" x14ac:dyDescent="0.35">
      <c r="A797" t="s">
        <v>7029</v>
      </c>
      <c r="B797" t="s">
        <v>7030</v>
      </c>
      <c r="C797" t="s">
        <v>6520</v>
      </c>
      <c r="D797" t="str">
        <f>LEFT(C797, FIND("|",C797)-1)</f>
        <v>Computers&amp;Accessories</v>
      </c>
      <c r="E797" t="str">
        <f t="shared" si="48"/>
        <v>Reliable (50+)</v>
      </c>
      <c r="F797" s="3">
        <v>499</v>
      </c>
      <c r="G797" s="3">
        <v>799</v>
      </c>
      <c r="H797" s="3" t="str">
        <f t="shared" si="49"/>
        <v>₹200-500</v>
      </c>
      <c r="I797" s="4">
        <v>0.38</v>
      </c>
      <c r="J797" s="4" t="str">
        <f t="shared" si="50"/>
        <v>31-50%</v>
      </c>
      <c r="K797">
        <v>4.3</v>
      </c>
      <c r="L797" s="3">
        <v>2125</v>
      </c>
      <c r="M797" s="3" t="str">
        <f t="shared" si="51"/>
        <v>Medium (1k-10k)</v>
      </c>
      <c r="N797" t="s">
        <v>7031</v>
      </c>
      <c r="O797" t="s">
        <v>7032</v>
      </c>
      <c r="P797" t="s">
        <v>7033</v>
      </c>
      <c r="Q797" t="s">
        <v>7034</v>
      </c>
      <c r="R797" t="s">
        <v>7035</v>
      </c>
      <c r="S797" t="s">
        <v>7036</v>
      </c>
      <c r="T797" t="s">
        <v>7037</v>
      </c>
      <c r="U797" t="s">
        <v>7038</v>
      </c>
    </row>
    <row r="798" spans="1:21" x14ac:dyDescent="0.35">
      <c r="A798" t="s">
        <v>7039</v>
      </c>
      <c r="B798" t="s">
        <v>7040</v>
      </c>
      <c r="C798" t="s">
        <v>6622</v>
      </c>
      <c r="D798" t="str">
        <f>LEFT(C798, FIND("|",C798)-1)</f>
        <v>Computers&amp;Accessories</v>
      </c>
      <c r="E798" t="str">
        <f t="shared" si="48"/>
        <v>Reliable (50+)</v>
      </c>
      <c r="F798" s="3">
        <v>449</v>
      </c>
      <c r="G798" s="3">
        <v>999</v>
      </c>
      <c r="H798" s="3" t="str">
        <f t="shared" si="49"/>
        <v>₹200-500</v>
      </c>
      <c r="I798" s="4">
        <v>0.55000000000000004</v>
      </c>
      <c r="J798" s="4" t="str">
        <f t="shared" si="50"/>
        <v>51-70%</v>
      </c>
      <c r="K798">
        <v>4.3</v>
      </c>
      <c r="L798" s="3">
        <v>11330</v>
      </c>
      <c r="M798" s="3" t="str">
        <f t="shared" si="51"/>
        <v>High (10k+)</v>
      </c>
      <c r="N798" t="s">
        <v>7041</v>
      </c>
      <c r="O798" t="s">
        <v>7042</v>
      </c>
      <c r="P798" t="s">
        <v>7043</v>
      </c>
      <c r="Q798" t="s">
        <v>7044</v>
      </c>
      <c r="R798" t="s">
        <v>7045</v>
      </c>
      <c r="S798" t="s">
        <v>7046</v>
      </c>
      <c r="T798" t="s">
        <v>6629</v>
      </c>
      <c r="U798" t="s">
        <v>7047</v>
      </c>
    </row>
    <row r="799" spans="1:21" x14ac:dyDescent="0.35">
      <c r="A799" t="s">
        <v>7048</v>
      </c>
      <c r="B799" t="s">
        <v>7049</v>
      </c>
      <c r="C799" t="s">
        <v>7050</v>
      </c>
      <c r="D799" t="str">
        <f>LEFT(C799, FIND("|",C799)-1)</f>
        <v>Computers&amp;Accessories</v>
      </c>
      <c r="E799" t="str">
        <f t="shared" si="48"/>
        <v>Reliable (50+)</v>
      </c>
      <c r="F799" s="3">
        <v>999</v>
      </c>
      <c r="G799" s="3">
        <v>1999</v>
      </c>
      <c r="H799" s="3" t="str">
        <f t="shared" si="49"/>
        <v>₹500-1500</v>
      </c>
      <c r="I799" s="4">
        <v>0.5</v>
      </c>
      <c r="J799" s="4" t="str">
        <f t="shared" si="50"/>
        <v>31-50%</v>
      </c>
      <c r="K799">
        <v>4.2</v>
      </c>
      <c r="L799" s="3">
        <v>27441</v>
      </c>
      <c r="M799" s="3" t="str">
        <f t="shared" si="51"/>
        <v>High (10k+)</v>
      </c>
      <c r="N799" t="s">
        <v>7051</v>
      </c>
      <c r="O799" t="s">
        <v>7052</v>
      </c>
      <c r="P799" t="s">
        <v>7053</v>
      </c>
      <c r="Q799" t="s">
        <v>7054</v>
      </c>
      <c r="R799" t="s">
        <v>7055</v>
      </c>
      <c r="S799" t="s">
        <v>7056</v>
      </c>
      <c r="T799" t="s">
        <v>7057</v>
      </c>
      <c r="U799" t="s">
        <v>7058</v>
      </c>
    </row>
    <row r="800" spans="1:21" x14ac:dyDescent="0.35">
      <c r="A800" t="s">
        <v>7059</v>
      </c>
      <c r="B800" t="s">
        <v>7060</v>
      </c>
      <c r="C800" t="s">
        <v>4774</v>
      </c>
      <c r="D800" t="str">
        <f>LEFT(C800, FIND("|",C800)-1)</f>
        <v>Computers&amp;Accessories</v>
      </c>
      <c r="E800" t="str">
        <f t="shared" si="48"/>
        <v>Reliable (50+)</v>
      </c>
      <c r="F800" s="3">
        <v>69</v>
      </c>
      <c r="G800" s="3">
        <v>299</v>
      </c>
      <c r="H800" s="3" t="str">
        <f t="shared" si="49"/>
        <v>Under ₹200</v>
      </c>
      <c r="I800" s="4">
        <v>0.77</v>
      </c>
      <c r="J800" s="4" t="str">
        <f t="shared" si="50"/>
        <v>71%+</v>
      </c>
      <c r="K800">
        <v>4.3</v>
      </c>
      <c r="L800" s="3">
        <v>255</v>
      </c>
      <c r="M800" s="3" t="str">
        <f t="shared" si="51"/>
        <v>Low (&lt;1k)</v>
      </c>
      <c r="N800" t="s">
        <v>7062</v>
      </c>
      <c r="O800" t="s">
        <v>7063</v>
      </c>
      <c r="P800" t="s">
        <v>7064</v>
      </c>
      <c r="Q800" t="s">
        <v>7065</v>
      </c>
      <c r="R800" t="s">
        <v>7066</v>
      </c>
      <c r="S800" t="s">
        <v>7067</v>
      </c>
      <c r="T800" t="s">
        <v>7068</v>
      </c>
      <c r="U800" t="s">
        <v>7069</v>
      </c>
    </row>
    <row r="801" spans="1:21" x14ac:dyDescent="0.35">
      <c r="A801" t="s">
        <v>7070</v>
      </c>
      <c r="B801" t="s">
        <v>7071</v>
      </c>
      <c r="C801" t="s">
        <v>5189</v>
      </c>
      <c r="D801" t="str">
        <f>LEFT(C801, FIND("|",C801)-1)</f>
        <v>Computers&amp;Accessories</v>
      </c>
      <c r="E801" t="str">
        <f t="shared" si="48"/>
        <v>Reliable (50+)</v>
      </c>
      <c r="F801" s="3">
        <v>899</v>
      </c>
      <c r="G801" s="3">
        <v>1499</v>
      </c>
      <c r="H801" s="3" t="str">
        <f t="shared" si="49"/>
        <v>₹500-1500</v>
      </c>
      <c r="I801" s="4">
        <v>0.4</v>
      </c>
      <c r="J801" s="4" t="str">
        <f t="shared" si="50"/>
        <v>31-50%</v>
      </c>
      <c r="K801">
        <v>4.2</v>
      </c>
      <c r="L801" s="3">
        <v>23174</v>
      </c>
      <c r="M801" s="3" t="str">
        <f t="shared" si="51"/>
        <v>High (10k+)</v>
      </c>
      <c r="N801" t="s">
        <v>7072</v>
      </c>
      <c r="O801" t="s">
        <v>7073</v>
      </c>
      <c r="P801" t="s">
        <v>7074</v>
      </c>
      <c r="Q801" t="s">
        <v>7075</v>
      </c>
      <c r="R801" t="s">
        <v>7076</v>
      </c>
      <c r="S801" t="s">
        <v>7077</v>
      </c>
      <c r="T801" t="s">
        <v>7078</v>
      </c>
      <c r="U801" t="s">
        <v>7079</v>
      </c>
    </row>
    <row r="802" spans="1:21" x14ac:dyDescent="0.35">
      <c r="A802" t="s">
        <v>7080</v>
      </c>
      <c r="B802" t="s">
        <v>7081</v>
      </c>
      <c r="C802" t="s">
        <v>5383</v>
      </c>
      <c r="D802" t="str">
        <f>LEFT(C802, FIND("|",C802)-1)</f>
        <v>MusicalInstruments</v>
      </c>
      <c r="E802" t="str">
        <f t="shared" si="48"/>
        <v>Small Sample (&lt;10)</v>
      </c>
      <c r="F802" s="3">
        <v>478</v>
      </c>
      <c r="G802" s="3">
        <v>699</v>
      </c>
      <c r="H802" s="3" t="str">
        <f t="shared" si="49"/>
        <v>₹200-500</v>
      </c>
      <c r="I802" s="4">
        <v>0.32</v>
      </c>
      <c r="J802" s="4" t="str">
        <f t="shared" si="50"/>
        <v>31-50%</v>
      </c>
      <c r="K802">
        <v>3.8</v>
      </c>
      <c r="L802" s="3">
        <v>20218</v>
      </c>
      <c r="M802" s="3" t="str">
        <f t="shared" si="51"/>
        <v>High (10k+)</v>
      </c>
      <c r="N802" t="s">
        <v>7083</v>
      </c>
      <c r="O802" t="s">
        <v>7084</v>
      </c>
      <c r="P802" t="s">
        <v>7085</v>
      </c>
      <c r="Q802" t="s">
        <v>7086</v>
      </c>
      <c r="R802" t="s">
        <v>7087</v>
      </c>
      <c r="S802" t="s">
        <v>7088</v>
      </c>
      <c r="T802" t="s">
        <v>7089</v>
      </c>
      <c r="U802" t="s">
        <v>7090</v>
      </c>
    </row>
    <row r="803" spans="1:21" x14ac:dyDescent="0.35">
      <c r="A803" t="s">
        <v>7091</v>
      </c>
      <c r="B803" t="s">
        <v>7092</v>
      </c>
      <c r="C803" t="s">
        <v>7093</v>
      </c>
      <c r="D803" t="str">
        <f>LEFT(C803, FIND("|",C803)-1)</f>
        <v>Computers&amp;Accessories</v>
      </c>
      <c r="E803" t="str">
        <f t="shared" si="48"/>
        <v>Reliable (50+)</v>
      </c>
      <c r="F803" s="3">
        <v>1399</v>
      </c>
      <c r="G803" s="3">
        <v>2490</v>
      </c>
      <c r="H803" s="3" t="str">
        <f t="shared" si="49"/>
        <v>₹500-1500</v>
      </c>
      <c r="I803" s="4">
        <v>0.44</v>
      </c>
      <c r="J803" s="4" t="str">
        <f t="shared" si="50"/>
        <v>31-50%</v>
      </c>
      <c r="K803">
        <v>4.3</v>
      </c>
      <c r="L803" s="3">
        <v>11074</v>
      </c>
      <c r="M803" s="3" t="str">
        <f t="shared" si="51"/>
        <v>High (10k+)</v>
      </c>
      <c r="N803" t="s">
        <v>7095</v>
      </c>
      <c r="O803" t="s">
        <v>7096</v>
      </c>
      <c r="P803" t="s">
        <v>7097</v>
      </c>
      <c r="Q803" t="s">
        <v>7098</v>
      </c>
      <c r="R803" t="s">
        <v>7099</v>
      </c>
      <c r="S803" t="s">
        <v>7100</v>
      </c>
      <c r="T803" t="s">
        <v>7101</v>
      </c>
      <c r="U803" t="s">
        <v>7102</v>
      </c>
    </row>
    <row r="804" spans="1:21" x14ac:dyDescent="0.35">
      <c r="A804" t="s">
        <v>341</v>
      </c>
      <c r="B804" t="s">
        <v>342</v>
      </c>
      <c r="C804" t="s">
        <v>18</v>
      </c>
      <c r="D804" t="str">
        <f>LEFT(C804, FIND("|",C804)-1)</f>
        <v>Computers&amp;Accessories</v>
      </c>
      <c r="E804" t="str">
        <f t="shared" si="48"/>
        <v>Reliable (50+)</v>
      </c>
      <c r="F804" s="3">
        <v>199</v>
      </c>
      <c r="G804" s="3">
        <v>750</v>
      </c>
      <c r="H804" s="3" t="str">
        <f t="shared" si="49"/>
        <v>Under ₹200</v>
      </c>
      <c r="I804" s="4">
        <v>0.73</v>
      </c>
      <c r="J804" s="4" t="str">
        <f t="shared" si="50"/>
        <v>71%+</v>
      </c>
      <c r="K804">
        <v>4.5</v>
      </c>
      <c r="L804" s="3">
        <v>74976</v>
      </c>
      <c r="M804" s="3" t="str">
        <f t="shared" si="51"/>
        <v>High (10k+)</v>
      </c>
      <c r="N804" t="s">
        <v>344</v>
      </c>
      <c r="O804" t="s">
        <v>345</v>
      </c>
      <c r="P804" t="s">
        <v>346</v>
      </c>
      <c r="Q804" t="s">
        <v>347</v>
      </c>
      <c r="R804" t="s">
        <v>348</v>
      </c>
      <c r="S804" t="s">
        <v>349</v>
      </c>
      <c r="T804" t="s">
        <v>7103</v>
      </c>
      <c r="U804" t="s">
        <v>7104</v>
      </c>
    </row>
    <row r="805" spans="1:21" x14ac:dyDescent="0.35">
      <c r="A805" t="s">
        <v>7105</v>
      </c>
      <c r="B805" t="s">
        <v>7106</v>
      </c>
      <c r="C805" t="s">
        <v>7107</v>
      </c>
      <c r="D805" t="str">
        <f>LEFT(C805, FIND("|",C805)-1)</f>
        <v>Computers&amp;Accessories</v>
      </c>
      <c r="E805" t="str">
        <f t="shared" si="48"/>
        <v>Reliable (50+)</v>
      </c>
      <c r="F805" s="3">
        <v>149</v>
      </c>
      <c r="G805" s="3">
        <v>499</v>
      </c>
      <c r="H805" s="3" t="str">
        <f t="shared" si="49"/>
        <v>Under ₹200</v>
      </c>
      <c r="I805" s="4">
        <v>0.7</v>
      </c>
      <c r="J805" s="4" t="str">
        <f t="shared" si="50"/>
        <v>51-70%</v>
      </c>
      <c r="K805">
        <v>4.0999999999999996</v>
      </c>
      <c r="L805" s="3">
        <v>25607</v>
      </c>
      <c r="M805" s="3" t="str">
        <f t="shared" si="51"/>
        <v>High (10k+)</v>
      </c>
      <c r="N805" t="s">
        <v>7108</v>
      </c>
      <c r="O805" t="s">
        <v>7109</v>
      </c>
      <c r="P805" t="s">
        <v>7110</v>
      </c>
      <c r="Q805" t="s">
        <v>7111</v>
      </c>
      <c r="R805" t="s">
        <v>7112</v>
      </c>
      <c r="S805" t="s">
        <v>7113</v>
      </c>
      <c r="T805" t="s">
        <v>7114</v>
      </c>
      <c r="U805" t="s">
        <v>7115</v>
      </c>
    </row>
    <row r="806" spans="1:21" x14ac:dyDescent="0.35">
      <c r="A806" t="s">
        <v>7116</v>
      </c>
      <c r="B806" t="s">
        <v>7117</v>
      </c>
      <c r="C806" t="s">
        <v>5898</v>
      </c>
      <c r="D806" t="str">
        <f>LEFT(C806, FIND("|",C806)-1)</f>
        <v>Electronics</v>
      </c>
      <c r="E806" t="str">
        <f t="shared" si="48"/>
        <v>Reliable (50+)</v>
      </c>
      <c r="F806" s="3">
        <v>1799</v>
      </c>
      <c r="G806" s="3">
        <v>4990</v>
      </c>
      <c r="H806" s="3" t="str">
        <f t="shared" si="49"/>
        <v>₹1500+</v>
      </c>
      <c r="I806" s="4">
        <v>0.64</v>
      </c>
      <c r="J806" s="4" t="str">
        <f t="shared" si="50"/>
        <v>51-70%</v>
      </c>
      <c r="K806">
        <v>4.2</v>
      </c>
      <c r="L806" s="3">
        <v>41226</v>
      </c>
      <c r="M806" s="3" t="str">
        <f t="shared" si="51"/>
        <v>High (10k+)</v>
      </c>
      <c r="N806" t="s">
        <v>7119</v>
      </c>
      <c r="O806" t="s">
        <v>7120</v>
      </c>
      <c r="P806" t="s">
        <v>7121</v>
      </c>
      <c r="Q806" t="s">
        <v>7122</v>
      </c>
      <c r="R806" t="s">
        <v>7123</v>
      </c>
      <c r="S806" t="s">
        <v>7124</v>
      </c>
      <c r="T806" t="s">
        <v>7125</v>
      </c>
      <c r="U806" t="s">
        <v>7126</v>
      </c>
    </row>
    <row r="807" spans="1:21" x14ac:dyDescent="0.35">
      <c r="A807" t="s">
        <v>7127</v>
      </c>
      <c r="B807" t="s">
        <v>7128</v>
      </c>
      <c r="C807" t="s">
        <v>7129</v>
      </c>
      <c r="D807" t="str">
        <f>LEFT(C807, FIND("|",C807)-1)</f>
        <v>HomeImprovement</v>
      </c>
      <c r="E807" t="str">
        <f t="shared" si="48"/>
        <v>Small Sample (&lt;10)</v>
      </c>
      <c r="F807" s="3">
        <v>425</v>
      </c>
      <c r="G807" s="3">
        <v>999</v>
      </c>
      <c r="H807" s="3" t="str">
        <f t="shared" si="49"/>
        <v>₹200-500</v>
      </c>
      <c r="I807" s="4">
        <v>0.56999999999999995</v>
      </c>
      <c r="J807" s="4" t="str">
        <f t="shared" si="50"/>
        <v>51-70%</v>
      </c>
      <c r="K807">
        <v>4</v>
      </c>
      <c r="L807" s="3">
        <v>2581</v>
      </c>
      <c r="M807" s="3" t="str">
        <f t="shared" si="51"/>
        <v>Medium (1k-10k)</v>
      </c>
      <c r="N807" t="s">
        <v>7131</v>
      </c>
      <c r="O807" t="s">
        <v>7132</v>
      </c>
      <c r="P807" t="s">
        <v>7133</v>
      </c>
      <c r="Q807" t="s">
        <v>7134</v>
      </c>
      <c r="R807" t="s">
        <v>7135</v>
      </c>
      <c r="S807" t="s">
        <v>7136</v>
      </c>
      <c r="T807" t="s">
        <v>7137</v>
      </c>
      <c r="U807" t="s">
        <v>7138</v>
      </c>
    </row>
    <row r="808" spans="1:21" x14ac:dyDescent="0.35">
      <c r="A808" t="s">
        <v>7139</v>
      </c>
      <c r="B808" t="s">
        <v>7140</v>
      </c>
      <c r="C808" t="s">
        <v>6611</v>
      </c>
      <c r="D808" t="str">
        <f>LEFT(C808, FIND("|",C808)-1)</f>
        <v>Electronics</v>
      </c>
      <c r="E808" t="str">
        <f t="shared" si="48"/>
        <v>Reliable (50+)</v>
      </c>
      <c r="F808" s="3">
        <v>999</v>
      </c>
      <c r="G808" s="3">
        <v>2490</v>
      </c>
      <c r="H808" s="3" t="str">
        <f t="shared" si="49"/>
        <v>₹500-1500</v>
      </c>
      <c r="I808" s="4">
        <v>0.6</v>
      </c>
      <c r="J808" s="4" t="str">
        <f t="shared" si="50"/>
        <v>51-70%</v>
      </c>
      <c r="K808">
        <v>4.0999999999999996</v>
      </c>
      <c r="L808" s="3">
        <v>18331</v>
      </c>
      <c r="M808" s="3" t="str">
        <f t="shared" si="51"/>
        <v>High (10k+)</v>
      </c>
      <c r="N808" t="s">
        <v>7141</v>
      </c>
      <c r="O808" t="s">
        <v>7142</v>
      </c>
      <c r="P808" t="s">
        <v>7143</v>
      </c>
      <c r="Q808" t="s">
        <v>7144</v>
      </c>
      <c r="R808" t="s">
        <v>7145</v>
      </c>
      <c r="S808" t="s">
        <v>7146</v>
      </c>
      <c r="T808" t="s">
        <v>7147</v>
      </c>
      <c r="U808" t="s">
        <v>7148</v>
      </c>
    </row>
    <row r="809" spans="1:21" x14ac:dyDescent="0.35">
      <c r="A809" t="s">
        <v>7149</v>
      </c>
      <c r="B809" t="s">
        <v>7150</v>
      </c>
      <c r="C809" t="s">
        <v>5201</v>
      </c>
      <c r="D809" t="str">
        <f>LEFT(C809, FIND("|",C809)-1)</f>
        <v>Computers&amp;Accessories</v>
      </c>
      <c r="E809" t="str">
        <f t="shared" si="48"/>
        <v>Reliable (50+)</v>
      </c>
      <c r="F809" s="3">
        <v>378</v>
      </c>
      <c r="G809" s="3">
        <v>999</v>
      </c>
      <c r="H809" s="3" t="str">
        <f t="shared" si="49"/>
        <v>₹200-500</v>
      </c>
      <c r="I809" s="4">
        <v>0.62</v>
      </c>
      <c r="J809" s="4" t="str">
        <f t="shared" si="50"/>
        <v>51-70%</v>
      </c>
      <c r="K809">
        <v>4.0999999999999996</v>
      </c>
      <c r="L809" s="3">
        <v>1779</v>
      </c>
      <c r="M809" s="3" t="str">
        <f t="shared" si="51"/>
        <v>Medium (1k-10k)</v>
      </c>
      <c r="N809" t="s">
        <v>7152</v>
      </c>
      <c r="O809" t="s">
        <v>7153</v>
      </c>
      <c r="P809" t="s">
        <v>7154</v>
      </c>
      <c r="Q809" t="s">
        <v>7155</v>
      </c>
      <c r="R809" t="s">
        <v>7156</v>
      </c>
      <c r="S809" t="s">
        <v>7157</v>
      </c>
      <c r="T809" t="s">
        <v>7158</v>
      </c>
      <c r="U809" t="s">
        <v>7159</v>
      </c>
    </row>
    <row r="810" spans="1:21" x14ac:dyDescent="0.35">
      <c r="A810" t="s">
        <v>7160</v>
      </c>
      <c r="B810" t="s">
        <v>7161</v>
      </c>
      <c r="C810" t="s">
        <v>7162</v>
      </c>
      <c r="D810" t="str">
        <f>LEFT(C810, FIND("|",C810)-1)</f>
        <v>OfficeProducts</v>
      </c>
      <c r="E810" t="str">
        <f t="shared" si="48"/>
        <v>Caution (10-50)</v>
      </c>
      <c r="F810" s="3">
        <v>99</v>
      </c>
      <c r="G810" s="3">
        <v>99</v>
      </c>
      <c r="H810" s="3" t="str">
        <f t="shared" si="49"/>
        <v>Under ₹200</v>
      </c>
      <c r="I810" s="4">
        <v>0</v>
      </c>
      <c r="J810" s="4" t="str">
        <f t="shared" si="50"/>
        <v>0-30%</v>
      </c>
      <c r="K810">
        <v>4.3</v>
      </c>
      <c r="L810" s="3">
        <v>388</v>
      </c>
      <c r="M810" s="3" t="str">
        <f t="shared" si="51"/>
        <v>Low (&lt;1k)</v>
      </c>
      <c r="N810" t="s">
        <v>7163</v>
      </c>
      <c r="O810" t="s">
        <v>7164</v>
      </c>
      <c r="P810" t="s">
        <v>7165</v>
      </c>
      <c r="Q810" t="s">
        <v>7166</v>
      </c>
      <c r="R810" t="s">
        <v>7167</v>
      </c>
      <c r="S810" t="s">
        <v>7168</v>
      </c>
      <c r="T810" t="s">
        <v>7169</v>
      </c>
      <c r="U810" t="s">
        <v>7170</v>
      </c>
    </row>
    <row r="811" spans="1:21" x14ac:dyDescent="0.35">
      <c r="A811" t="s">
        <v>7171</v>
      </c>
      <c r="B811" t="s">
        <v>7172</v>
      </c>
      <c r="C811" t="s">
        <v>5823</v>
      </c>
      <c r="D811" t="str">
        <f>LEFT(C811, FIND("|",C811)-1)</f>
        <v>Computers&amp;Accessories</v>
      </c>
      <c r="E811" t="str">
        <f t="shared" si="48"/>
        <v>Reliable (50+)</v>
      </c>
      <c r="F811" s="3">
        <v>1499</v>
      </c>
      <c r="G811" s="3">
        <v>2999</v>
      </c>
      <c r="H811" s="3" t="str">
        <f t="shared" si="49"/>
        <v>₹500-1500</v>
      </c>
      <c r="I811" s="4">
        <v>0.5</v>
      </c>
      <c r="J811" s="4" t="str">
        <f t="shared" si="50"/>
        <v>31-50%</v>
      </c>
      <c r="K811">
        <v>4.5</v>
      </c>
      <c r="L811" s="3">
        <v>8656</v>
      </c>
      <c r="M811" s="3" t="str">
        <f t="shared" si="51"/>
        <v>Medium (1k-10k)</v>
      </c>
      <c r="N811" t="s">
        <v>7173</v>
      </c>
      <c r="O811" t="s">
        <v>7174</v>
      </c>
      <c r="P811" t="s">
        <v>7175</v>
      </c>
      <c r="Q811" t="s">
        <v>7176</v>
      </c>
      <c r="R811" t="s">
        <v>7177</v>
      </c>
      <c r="S811" t="s">
        <v>7178</v>
      </c>
      <c r="T811" t="s">
        <v>7179</v>
      </c>
      <c r="U811" t="s">
        <v>7180</v>
      </c>
    </row>
    <row r="812" spans="1:21" x14ac:dyDescent="0.35">
      <c r="A812" t="s">
        <v>7181</v>
      </c>
      <c r="B812" t="s">
        <v>7182</v>
      </c>
      <c r="C812" t="s">
        <v>7183</v>
      </c>
      <c r="D812" t="str">
        <f>LEFT(C812, FIND("|",C812)-1)</f>
        <v>Computers&amp;Accessories</v>
      </c>
      <c r="E812" t="str">
        <f t="shared" si="48"/>
        <v>Reliable (50+)</v>
      </c>
      <c r="F812" s="3">
        <v>1815</v>
      </c>
      <c r="G812" s="3">
        <v>3100</v>
      </c>
      <c r="H812" s="3" t="str">
        <f t="shared" si="49"/>
        <v>₹1500+</v>
      </c>
      <c r="I812" s="4">
        <v>0.41</v>
      </c>
      <c r="J812" s="4" t="str">
        <f t="shared" si="50"/>
        <v>31-50%</v>
      </c>
      <c r="K812">
        <v>4.5</v>
      </c>
      <c r="L812" s="3">
        <v>92925</v>
      </c>
      <c r="M812" s="3" t="str">
        <f t="shared" si="51"/>
        <v>High (10k+)</v>
      </c>
      <c r="N812" t="s">
        <v>7185</v>
      </c>
      <c r="O812" t="s">
        <v>7186</v>
      </c>
      <c r="P812" t="s">
        <v>7187</v>
      </c>
      <c r="Q812" t="s">
        <v>7188</v>
      </c>
      <c r="R812" t="s">
        <v>7189</v>
      </c>
      <c r="S812" t="s">
        <v>7190</v>
      </c>
      <c r="T812" t="s">
        <v>7191</v>
      </c>
      <c r="U812" t="s">
        <v>7192</v>
      </c>
    </row>
    <row r="813" spans="1:21" x14ac:dyDescent="0.35">
      <c r="A813" t="s">
        <v>7193</v>
      </c>
      <c r="B813" t="s">
        <v>7194</v>
      </c>
      <c r="C813" t="s">
        <v>6697</v>
      </c>
      <c r="D813" t="str">
        <f>LEFT(C813, FIND("|",C813)-1)</f>
        <v>OfficeProducts</v>
      </c>
      <c r="E813" t="str">
        <f t="shared" si="48"/>
        <v>Caution (10-50)</v>
      </c>
      <c r="F813" s="3">
        <v>67</v>
      </c>
      <c r="G813" s="3">
        <v>75</v>
      </c>
      <c r="H813" s="3" t="str">
        <f t="shared" si="49"/>
        <v>Under ₹200</v>
      </c>
      <c r="I813" s="4">
        <v>0.11</v>
      </c>
      <c r="J813" s="4" t="str">
        <f t="shared" si="50"/>
        <v>0-30%</v>
      </c>
      <c r="K813">
        <v>4.0999999999999996</v>
      </c>
      <c r="L813" s="3">
        <v>1269</v>
      </c>
      <c r="M813" s="3" t="str">
        <f t="shared" si="51"/>
        <v>Medium (1k-10k)</v>
      </c>
      <c r="N813" t="s">
        <v>7197</v>
      </c>
      <c r="O813" t="s">
        <v>7198</v>
      </c>
      <c r="P813" t="s">
        <v>7199</v>
      </c>
      <c r="Q813" t="s">
        <v>7200</v>
      </c>
      <c r="R813" t="s">
        <v>7201</v>
      </c>
      <c r="S813" t="s">
        <v>7202</v>
      </c>
      <c r="T813" t="s">
        <v>7203</v>
      </c>
      <c r="U813" t="s">
        <v>7204</v>
      </c>
    </row>
    <row r="814" spans="1:21" x14ac:dyDescent="0.35">
      <c r="A814" t="s">
        <v>7205</v>
      </c>
      <c r="B814" t="s">
        <v>7206</v>
      </c>
      <c r="C814" t="s">
        <v>5224</v>
      </c>
      <c r="D814" t="str">
        <f>LEFT(C814, FIND("|",C814)-1)</f>
        <v>Computers&amp;Accessories</v>
      </c>
      <c r="E814" t="str">
        <f t="shared" si="48"/>
        <v>Reliable (50+)</v>
      </c>
      <c r="F814" s="3">
        <v>1889</v>
      </c>
      <c r="G814" s="3">
        <v>2699</v>
      </c>
      <c r="H814" s="3" t="str">
        <f t="shared" si="49"/>
        <v>₹1500+</v>
      </c>
      <c r="I814" s="4">
        <v>0.3</v>
      </c>
      <c r="J814" s="4" t="str">
        <f t="shared" si="50"/>
        <v>0-30%</v>
      </c>
      <c r="K814">
        <v>4.3</v>
      </c>
      <c r="L814" s="3">
        <v>17394</v>
      </c>
      <c r="M814" s="3" t="str">
        <f t="shared" si="51"/>
        <v>High (10k+)</v>
      </c>
      <c r="N814" t="s">
        <v>7207</v>
      </c>
      <c r="O814" t="s">
        <v>7208</v>
      </c>
      <c r="P814" t="s">
        <v>7209</v>
      </c>
      <c r="Q814" t="s">
        <v>7210</v>
      </c>
      <c r="R814" t="s">
        <v>7211</v>
      </c>
      <c r="S814" t="s">
        <v>7212</v>
      </c>
      <c r="T814" t="s">
        <v>7213</v>
      </c>
      <c r="U814" t="s">
        <v>7214</v>
      </c>
    </row>
    <row r="815" spans="1:21" x14ac:dyDescent="0.35">
      <c r="A815" t="s">
        <v>7215</v>
      </c>
      <c r="B815" t="s">
        <v>7216</v>
      </c>
      <c r="C815" t="s">
        <v>3340</v>
      </c>
      <c r="D815" t="str">
        <f>LEFT(C815, FIND("|",C815)-1)</f>
        <v>Electronics</v>
      </c>
      <c r="E815" t="str">
        <f t="shared" si="48"/>
        <v>Reliable (50+)</v>
      </c>
      <c r="F815" s="3">
        <v>499</v>
      </c>
      <c r="G815" s="3">
        <v>1499</v>
      </c>
      <c r="H815" s="3" t="str">
        <f t="shared" si="49"/>
        <v>₹200-500</v>
      </c>
      <c r="I815" s="4">
        <v>0.67</v>
      </c>
      <c r="J815" s="4" t="str">
        <f t="shared" si="50"/>
        <v>51-70%</v>
      </c>
      <c r="K815">
        <v>3.6</v>
      </c>
      <c r="L815" s="3">
        <v>9169</v>
      </c>
      <c r="M815" s="3" t="str">
        <f t="shared" si="51"/>
        <v>Medium (1k-10k)</v>
      </c>
      <c r="N815" t="s">
        <v>7217</v>
      </c>
      <c r="O815" t="s">
        <v>7218</v>
      </c>
      <c r="P815" t="s">
        <v>7219</v>
      </c>
      <c r="Q815" t="s">
        <v>7220</v>
      </c>
      <c r="R815" t="s">
        <v>7221</v>
      </c>
      <c r="S815" t="s">
        <v>7222</v>
      </c>
      <c r="T815" t="s">
        <v>7223</v>
      </c>
      <c r="U815" t="s">
        <v>7224</v>
      </c>
    </row>
    <row r="816" spans="1:21" x14ac:dyDescent="0.35">
      <c r="A816" t="s">
        <v>7225</v>
      </c>
      <c r="B816" t="s">
        <v>7226</v>
      </c>
      <c r="C816" t="s">
        <v>5732</v>
      </c>
      <c r="D816" t="str">
        <f>LEFT(C816, FIND("|",C816)-1)</f>
        <v>Computers&amp;Accessories</v>
      </c>
      <c r="E816" t="str">
        <f t="shared" si="48"/>
        <v>Reliable (50+)</v>
      </c>
      <c r="F816" s="3">
        <v>499</v>
      </c>
      <c r="G816" s="3">
        <v>999</v>
      </c>
      <c r="H816" s="3" t="str">
        <f t="shared" si="49"/>
        <v>₹200-500</v>
      </c>
      <c r="I816" s="4">
        <v>0.5</v>
      </c>
      <c r="J816" s="4" t="str">
        <f t="shared" si="50"/>
        <v>31-50%</v>
      </c>
      <c r="K816">
        <v>4.4000000000000004</v>
      </c>
      <c r="L816" s="3">
        <v>1030</v>
      </c>
      <c r="M816" s="3" t="str">
        <f t="shared" si="51"/>
        <v>Medium (1k-10k)</v>
      </c>
      <c r="N816" t="s">
        <v>7227</v>
      </c>
      <c r="O816" t="s">
        <v>7228</v>
      </c>
      <c r="P816" t="s">
        <v>7229</v>
      </c>
      <c r="Q816" t="s">
        <v>7230</v>
      </c>
      <c r="R816" t="s">
        <v>7231</v>
      </c>
      <c r="S816" t="s">
        <v>7232</v>
      </c>
      <c r="T816" t="s">
        <v>7233</v>
      </c>
      <c r="U816" t="s">
        <v>7234</v>
      </c>
    </row>
    <row r="817" spans="1:21" x14ac:dyDescent="0.35">
      <c r="A817" t="s">
        <v>7235</v>
      </c>
      <c r="B817" t="s">
        <v>7236</v>
      </c>
      <c r="C817" t="s">
        <v>5479</v>
      </c>
      <c r="D817" t="str">
        <f>LEFT(C817, FIND("|",C817)-1)</f>
        <v>Computers&amp;Accessories</v>
      </c>
      <c r="E817" t="str">
        <f t="shared" si="48"/>
        <v>Reliable (50+)</v>
      </c>
      <c r="F817" s="3">
        <v>5799</v>
      </c>
      <c r="G817" s="3">
        <v>7999</v>
      </c>
      <c r="H817" s="3" t="str">
        <f t="shared" si="49"/>
        <v>₹1500+</v>
      </c>
      <c r="I817" s="4">
        <v>0.28000000000000003</v>
      </c>
      <c r="J817" s="4" t="str">
        <f t="shared" si="50"/>
        <v>0-30%</v>
      </c>
      <c r="K817">
        <v>4.5</v>
      </c>
      <c r="L817" s="3">
        <v>50273</v>
      </c>
      <c r="M817" s="3" t="str">
        <f t="shared" si="51"/>
        <v>High (10k+)</v>
      </c>
      <c r="N817" t="s">
        <v>7238</v>
      </c>
      <c r="O817" t="s">
        <v>7239</v>
      </c>
      <c r="P817" t="s">
        <v>7240</v>
      </c>
      <c r="Q817" t="s">
        <v>7241</v>
      </c>
      <c r="R817" t="s">
        <v>7242</v>
      </c>
      <c r="S817" t="s">
        <v>7243</v>
      </c>
      <c r="T817" t="s">
        <v>7244</v>
      </c>
      <c r="U817" t="s">
        <v>7245</v>
      </c>
    </row>
    <row r="818" spans="1:21" x14ac:dyDescent="0.35">
      <c r="A818" t="s">
        <v>7246</v>
      </c>
      <c r="B818" t="s">
        <v>7247</v>
      </c>
      <c r="C818" t="s">
        <v>7248</v>
      </c>
      <c r="D818" t="str">
        <f>LEFT(C818, FIND("|",C818)-1)</f>
        <v>Electronics</v>
      </c>
      <c r="E818" t="str">
        <f t="shared" si="48"/>
        <v>Reliable (50+)</v>
      </c>
      <c r="F818" s="3">
        <v>499</v>
      </c>
      <c r="G818" s="3">
        <v>799</v>
      </c>
      <c r="H818" s="3" t="str">
        <f t="shared" si="49"/>
        <v>₹200-500</v>
      </c>
      <c r="I818" s="4">
        <v>0.38</v>
      </c>
      <c r="J818" s="4" t="str">
        <f t="shared" si="50"/>
        <v>31-50%</v>
      </c>
      <c r="K818">
        <v>3.9</v>
      </c>
      <c r="L818" s="3">
        <v>6742</v>
      </c>
      <c r="M818" s="3" t="str">
        <f t="shared" si="51"/>
        <v>Medium (1k-10k)</v>
      </c>
      <c r="N818" t="s">
        <v>7249</v>
      </c>
      <c r="O818" t="s">
        <v>7250</v>
      </c>
      <c r="P818" t="s">
        <v>7251</v>
      </c>
      <c r="Q818" t="s">
        <v>7252</v>
      </c>
      <c r="R818" t="s">
        <v>7253</v>
      </c>
      <c r="S818" t="s">
        <v>7254</v>
      </c>
      <c r="T818" t="s">
        <v>7255</v>
      </c>
      <c r="U818" t="s">
        <v>7256</v>
      </c>
    </row>
    <row r="819" spans="1:21" x14ac:dyDescent="0.35">
      <c r="A819" t="s">
        <v>7257</v>
      </c>
      <c r="B819" t="s">
        <v>7258</v>
      </c>
      <c r="C819" t="s">
        <v>5201</v>
      </c>
      <c r="D819" t="str">
        <f>LEFT(C819, FIND("|",C819)-1)</f>
        <v>Computers&amp;Accessories</v>
      </c>
      <c r="E819" t="str">
        <f t="shared" si="48"/>
        <v>Reliable (50+)</v>
      </c>
      <c r="F819" s="3">
        <v>249</v>
      </c>
      <c r="G819" s="3">
        <v>600</v>
      </c>
      <c r="H819" s="3" t="str">
        <f t="shared" si="49"/>
        <v>₹200-500</v>
      </c>
      <c r="I819" s="4">
        <v>0.59</v>
      </c>
      <c r="J819" s="4" t="str">
        <f t="shared" si="50"/>
        <v>51-70%</v>
      </c>
      <c r="K819">
        <v>4</v>
      </c>
      <c r="L819" s="3">
        <v>1208</v>
      </c>
      <c r="M819" s="3" t="str">
        <f t="shared" si="51"/>
        <v>Medium (1k-10k)</v>
      </c>
      <c r="N819" t="s">
        <v>7259</v>
      </c>
      <c r="O819" t="s">
        <v>7260</v>
      </c>
      <c r="P819" t="s">
        <v>7261</v>
      </c>
      <c r="Q819" t="s">
        <v>7262</v>
      </c>
      <c r="R819" t="s">
        <v>7263</v>
      </c>
      <c r="S819" t="s">
        <v>7264</v>
      </c>
      <c r="T819" t="s">
        <v>7265</v>
      </c>
      <c r="U819" t="s">
        <v>7266</v>
      </c>
    </row>
    <row r="820" spans="1:21" x14ac:dyDescent="0.35">
      <c r="A820" t="s">
        <v>352</v>
      </c>
      <c r="B820" t="s">
        <v>353</v>
      </c>
      <c r="C820" t="s">
        <v>18</v>
      </c>
      <c r="D820" t="str">
        <f>LEFT(C820, FIND("|",C820)-1)</f>
        <v>Computers&amp;Accessories</v>
      </c>
      <c r="E820" t="str">
        <f t="shared" si="48"/>
        <v>Reliable (50+)</v>
      </c>
      <c r="F820" s="3">
        <v>179</v>
      </c>
      <c r="G820" s="3">
        <v>499</v>
      </c>
      <c r="H820" s="3" t="str">
        <f t="shared" si="49"/>
        <v>Under ₹200</v>
      </c>
      <c r="I820" s="4">
        <v>0.64</v>
      </c>
      <c r="J820" s="4" t="str">
        <f t="shared" si="50"/>
        <v>51-70%</v>
      </c>
      <c r="K820">
        <v>4</v>
      </c>
      <c r="L820" s="3">
        <v>1933</v>
      </c>
      <c r="M820" s="3" t="str">
        <f t="shared" si="51"/>
        <v>Medium (1k-10k)</v>
      </c>
      <c r="N820" t="s">
        <v>355</v>
      </c>
      <c r="O820" t="s">
        <v>356</v>
      </c>
      <c r="P820" t="s">
        <v>357</v>
      </c>
      <c r="Q820" t="s">
        <v>358</v>
      </c>
      <c r="R820" t="s">
        <v>13899</v>
      </c>
      <c r="S820" t="s">
        <v>13900</v>
      </c>
      <c r="T820" t="s">
        <v>361</v>
      </c>
      <c r="U820" t="s">
        <v>7267</v>
      </c>
    </row>
    <row r="821" spans="1:21" x14ac:dyDescent="0.35">
      <c r="A821" t="s">
        <v>7268</v>
      </c>
      <c r="B821" t="s">
        <v>7269</v>
      </c>
      <c r="C821" t="s">
        <v>5479</v>
      </c>
      <c r="D821" t="str">
        <f>LEFT(C821, FIND("|",C821)-1)</f>
        <v>Computers&amp;Accessories</v>
      </c>
      <c r="E821" t="str">
        <f t="shared" si="48"/>
        <v>Reliable (50+)</v>
      </c>
      <c r="F821" s="3">
        <v>4449</v>
      </c>
      <c r="G821" s="3">
        <v>5734</v>
      </c>
      <c r="H821" s="3" t="str">
        <f t="shared" si="49"/>
        <v>₹1500+</v>
      </c>
      <c r="I821" s="4">
        <v>0.22</v>
      </c>
      <c r="J821" s="4" t="str">
        <f t="shared" si="50"/>
        <v>0-30%</v>
      </c>
      <c r="K821">
        <v>4.4000000000000004</v>
      </c>
      <c r="L821" s="3">
        <v>25006</v>
      </c>
      <c r="M821" s="3" t="str">
        <f t="shared" si="51"/>
        <v>High (10k+)</v>
      </c>
      <c r="N821" t="s">
        <v>7272</v>
      </c>
      <c r="O821" t="s">
        <v>7273</v>
      </c>
      <c r="P821" t="s">
        <v>7274</v>
      </c>
      <c r="Q821" t="s">
        <v>7275</v>
      </c>
      <c r="R821" t="s">
        <v>7276</v>
      </c>
      <c r="S821" t="s">
        <v>13928</v>
      </c>
      <c r="T821" t="s">
        <v>7278</v>
      </c>
      <c r="U821" t="s">
        <v>7279</v>
      </c>
    </row>
    <row r="822" spans="1:21" x14ac:dyDescent="0.35">
      <c r="A822" t="s">
        <v>7280</v>
      </c>
      <c r="B822" t="s">
        <v>7281</v>
      </c>
      <c r="C822" t="s">
        <v>6422</v>
      </c>
      <c r="D822" t="str">
        <f>LEFT(C822, FIND("|",C822)-1)</f>
        <v>Computers&amp;Accessories</v>
      </c>
      <c r="E822" t="str">
        <f t="shared" si="48"/>
        <v>Reliable (50+)</v>
      </c>
      <c r="F822" s="3">
        <v>299</v>
      </c>
      <c r="G822" s="3">
        <v>550</v>
      </c>
      <c r="H822" s="3" t="str">
        <f t="shared" si="49"/>
        <v>₹200-500</v>
      </c>
      <c r="I822" s="4">
        <v>0.46</v>
      </c>
      <c r="J822" s="4" t="str">
        <f t="shared" si="50"/>
        <v>31-50%</v>
      </c>
      <c r="K822">
        <v>4.5999999999999996</v>
      </c>
      <c r="L822" s="3">
        <v>33434</v>
      </c>
      <c r="M822" s="3" t="str">
        <f t="shared" si="51"/>
        <v>High (10k+)</v>
      </c>
      <c r="N822" t="s">
        <v>7282</v>
      </c>
      <c r="O822" t="s">
        <v>7283</v>
      </c>
      <c r="P822" t="s">
        <v>7284</v>
      </c>
      <c r="Q822" t="s">
        <v>7285</v>
      </c>
      <c r="R822" t="s">
        <v>7286</v>
      </c>
      <c r="S822" t="s">
        <v>7287</v>
      </c>
      <c r="T822" t="s">
        <v>7288</v>
      </c>
      <c r="U822" t="s">
        <v>7289</v>
      </c>
    </row>
    <row r="823" spans="1:21" x14ac:dyDescent="0.35">
      <c r="A823" t="s">
        <v>7290</v>
      </c>
      <c r="B823" t="s">
        <v>7291</v>
      </c>
      <c r="C823" t="s">
        <v>5189</v>
      </c>
      <c r="D823" t="str">
        <f>LEFT(C823, FIND("|",C823)-1)</f>
        <v>Computers&amp;Accessories</v>
      </c>
      <c r="E823" t="str">
        <f t="shared" si="48"/>
        <v>Reliable (50+)</v>
      </c>
      <c r="F823" s="3">
        <v>629</v>
      </c>
      <c r="G823" s="3">
        <v>1390</v>
      </c>
      <c r="H823" s="3" t="str">
        <f t="shared" si="49"/>
        <v>₹500-1500</v>
      </c>
      <c r="I823" s="4">
        <v>0.55000000000000004</v>
      </c>
      <c r="J823" s="4" t="str">
        <f t="shared" si="50"/>
        <v>51-70%</v>
      </c>
      <c r="K823">
        <v>4.4000000000000004</v>
      </c>
      <c r="L823" s="3">
        <v>6301</v>
      </c>
      <c r="M823" s="3" t="str">
        <f t="shared" si="51"/>
        <v>Medium (1k-10k)</v>
      </c>
      <c r="N823" t="s">
        <v>7294</v>
      </c>
      <c r="O823" t="s">
        <v>7295</v>
      </c>
      <c r="P823" t="s">
        <v>7296</v>
      </c>
      <c r="Q823" t="s">
        <v>7297</v>
      </c>
      <c r="R823" t="s">
        <v>7298</v>
      </c>
      <c r="S823" t="s">
        <v>7299</v>
      </c>
      <c r="T823" t="s">
        <v>7300</v>
      </c>
      <c r="U823" t="s">
        <v>7301</v>
      </c>
    </row>
    <row r="824" spans="1:21" x14ac:dyDescent="0.35">
      <c r="A824" t="s">
        <v>7302</v>
      </c>
      <c r="B824" t="s">
        <v>7303</v>
      </c>
      <c r="C824" t="s">
        <v>5355</v>
      </c>
      <c r="D824" t="str">
        <f>LEFT(C824, FIND("|",C824)-1)</f>
        <v>Computers&amp;Accessories</v>
      </c>
      <c r="E824" t="str">
        <f t="shared" si="48"/>
        <v>Reliable (50+)</v>
      </c>
      <c r="F824" s="3">
        <v>2595</v>
      </c>
      <c r="G824" s="3">
        <v>3295</v>
      </c>
      <c r="H824" s="3" t="str">
        <f t="shared" si="49"/>
        <v>₹1500+</v>
      </c>
      <c r="I824" s="4">
        <v>0.21</v>
      </c>
      <c r="J824" s="4" t="str">
        <f t="shared" si="50"/>
        <v>0-30%</v>
      </c>
      <c r="K824">
        <v>4.4000000000000004</v>
      </c>
      <c r="L824" s="3">
        <v>22618</v>
      </c>
      <c r="M824" s="3" t="str">
        <f t="shared" si="51"/>
        <v>High (10k+)</v>
      </c>
      <c r="N824" t="s">
        <v>7305</v>
      </c>
      <c r="O824" t="s">
        <v>7306</v>
      </c>
      <c r="P824" t="s">
        <v>7307</v>
      </c>
      <c r="Q824" t="s">
        <v>7308</v>
      </c>
      <c r="R824" t="s">
        <v>7309</v>
      </c>
      <c r="S824" t="s">
        <v>7310</v>
      </c>
      <c r="T824" t="s">
        <v>7311</v>
      </c>
      <c r="U824" t="s">
        <v>7312</v>
      </c>
    </row>
    <row r="825" spans="1:21" x14ac:dyDescent="0.35">
      <c r="A825" t="s">
        <v>363</v>
      </c>
      <c r="B825" t="s">
        <v>364</v>
      </c>
      <c r="C825" t="s">
        <v>18</v>
      </c>
      <c r="D825" t="str">
        <f>LEFT(C825, FIND("|",C825)-1)</f>
        <v>Computers&amp;Accessories</v>
      </c>
      <c r="E825" t="str">
        <f t="shared" si="48"/>
        <v>Reliable (50+)</v>
      </c>
      <c r="F825" s="3">
        <v>389</v>
      </c>
      <c r="G825" s="3">
        <v>1099</v>
      </c>
      <c r="H825" s="3" t="str">
        <f t="shared" si="49"/>
        <v>₹200-500</v>
      </c>
      <c r="I825" s="4">
        <v>0.65</v>
      </c>
      <c r="J825" s="4" t="str">
        <f t="shared" si="50"/>
        <v>51-70%</v>
      </c>
      <c r="K825">
        <v>4.3</v>
      </c>
      <c r="L825" s="3">
        <v>974</v>
      </c>
      <c r="M825" s="3" t="str">
        <f t="shared" si="51"/>
        <v>Low (&lt;1k)</v>
      </c>
      <c r="N825" t="s">
        <v>366</v>
      </c>
      <c r="O825" t="s">
        <v>367</v>
      </c>
      <c r="P825" t="s">
        <v>368</v>
      </c>
      <c r="Q825" t="s">
        <v>369</v>
      </c>
      <c r="R825" t="s">
        <v>370</v>
      </c>
      <c r="S825" t="s">
        <v>371</v>
      </c>
      <c r="T825" t="s">
        <v>7313</v>
      </c>
      <c r="U825" t="s">
        <v>7314</v>
      </c>
    </row>
    <row r="826" spans="1:21" x14ac:dyDescent="0.35">
      <c r="A826" t="s">
        <v>7315</v>
      </c>
      <c r="B826" t="s">
        <v>7316</v>
      </c>
      <c r="C826" t="s">
        <v>5823</v>
      </c>
      <c r="D826" t="str">
        <f>LEFT(C826, FIND("|",C826)-1)</f>
        <v>Computers&amp;Accessories</v>
      </c>
      <c r="E826" t="str">
        <f t="shared" si="48"/>
        <v>Reliable (50+)</v>
      </c>
      <c r="F826" s="3">
        <v>1799</v>
      </c>
      <c r="G826" s="3">
        <v>2911</v>
      </c>
      <c r="H826" s="3" t="str">
        <f t="shared" si="49"/>
        <v>₹1500+</v>
      </c>
      <c r="I826" s="4">
        <v>0.38</v>
      </c>
      <c r="J826" s="4" t="str">
        <f t="shared" si="50"/>
        <v>31-50%</v>
      </c>
      <c r="K826">
        <v>4.3</v>
      </c>
      <c r="L826" s="3">
        <v>20342</v>
      </c>
      <c r="M826" s="3" t="str">
        <f t="shared" si="51"/>
        <v>High (10k+)</v>
      </c>
      <c r="N826" t="s">
        <v>7318</v>
      </c>
      <c r="O826" t="s">
        <v>7319</v>
      </c>
      <c r="P826" t="s">
        <v>7320</v>
      </c>
      <c r="Q826" t="s">
        <v>7321</v>
      </c>
      <c r="R826" t="s">
        <v>7322</v>
      </c>
      <c r="S826" t="s">
        <v>7323</v>
      </c>
      <c r="T826" t="s">
        <v>7324</v>
      </c>
      <c r="U826" t="s">
        <v>7325</v>
      </c>
    </row>
    <row r="827" spans="1:21" x14ac:dyDescent="0.35">
      <c r="A827" t="s">
        <v>7326</v>
      </c>
      <c r="B827" t="s">
        <v>7327</v>
      </c>
      <c r="C827" t="s">
        <v>6159</v>
      </c>
      <c r="D827" t="str">
        <f>LEFT(C827, FIND("|",C827)-1)</f>
        <v>OfficeProducts</v>
      </c>
      <c r="E827" t="str">
        <f t="shared" si="48"/>
        <v>Caution (10-50)</v>
      </c>
      <c r="F827" s="3">
        <v>90</v>
      </c>
      <c r="G827" s="3">
        <v>175</v>
      </c>
      <c r="H827" s="3" t="str">
        <f t="shared" si="49"/>
        <v>Under ₹200</v>
      </c>
      <c r="I827" s="4">
        <v>0.49</v>
      </c>
      <c r="J827" s="4" t="str">
        <f t="shared" si="50"/>
        <v>31-50%</v>
      </c>
      <c r="K827">
        <v>4.4000000000000004</v>
      </c>
      <c r="L827" s="3">
        <v>7429</v>
      </c>
      <c r="M827" s="3" t="str">
        <f t="shared" si="51"/>
        <v>Medium (1k-10k)</v>
      </c>
      <c r="N827" t="s">
        <v>7330</v>
      </c>
      <c r="O827" t="s">
        <v>7331</v>
      </c>
      <c r="P827" t="s">
        <v>7332</v>
      </c>
      <c r="Q827" t="s">
        <v>7333</v>
      </c>
      <c r="R827" t="s">
        <v>7334</v>
      </c>
      <c r="S827" t="s">
        <v>7335</v>
      </c>
      <c r="T827" t="s">
        <v>7336</v>
      </c>
      <c r="U827" t="s">
        <v>7337</v>
      </c>
    </row>
    <row r="828" spans="1:21" x14ac:dyDescent="0.35">
      <c r="A828" t="s">
        <v>7338</v>
      </c>
      <c r="B828" t="s">
        <v>7339</v>
      </c>
      <c r="C828" t="s">
        <v>5224</v>
      </c>
      <c r="D828" t="str">
        <f>LEFT(C828, FIND("|",C828)-1)</f>
        <v>Computers&amp;Accessories</v>
      </c>
      <c r="E828" t="str">
        <f t="shared" si="48"/>
        <v>Reliable (50+)</v>
      </c>
      <c r="F828" s="3">
        <v>599</v>
      </c>
      <c r="G828" s="3">
        <v>599</v>
      </c>
      <c r="H828" s="3" t="str">
        <f t="shared" si="49"/>
        <v>₹500-1500</v>
      </c>
      <c r="I828" s="4">
        <v>0</v>
      </c>
      <c r="J828" s="4" t="str">
        <f t="shared" si="50"/>
        <v>0-30%</v>
      </c>
      <c r="K828">
        <v>4</v>
      </c>
      <c r="L828" s="3">
        <v>26423</v>
      </c>
      <c r="M828" s="3" t="str">
        <f t="shared" si="51"/>
        <v>High (10k+)</v>
      </c>
      <c r="N828" t="s">
        <v>7340</v>
      </c>
      <c r="O828" t="s">
        <v>7341</v>
      </c>
      <c r="P828" t="s">
        <v>7342</v>
      </c>
      <c r="Q828" t="s">
        <v>7343</v>
      </c>
      <c r="R828" t="s">
        <v>7344</v>
      </c>
      <c r="S828" t="s">
        <v>7345</v>
      </c>
      <c r="T828" t="s">
        <v>7346</v>
      </c>
      <c r="U828" t="s">
        <v>7347</v>
      </c>
    </row>
    <row r="829" spans="1:21" x14ac:dyDescent="0.35">
      <c r="A829" t="s">
        <v>7348</v>
      </c>
      <c r="B829" t="s">
        <v>7349</v>
      </c>
      <c r="C829" t="s">
        <v>3214</v>
      </c>
      <c r="D829" t="str">
        <f>LEFT(C829, FIND("|",C829)-1)</f>
        <v>Electronics</v>
      </c>
      <c r="E829" t="str">
        <f t="shared" si="48"/>
        <v>Reliable (50+)</v>
      </c>
      <c r="F829" s="3">
        <v>1999</v>
      </c>
      <c r="G829" s="3">
        <v>7999</v>
      </c>
      <c r="H829" s="3" t="str">
        <f t="shared" si="49"/>
        <v>₹1500+</v>
      </c>
      <c r="I829" s="4">
        <v>0.75</v>
      </c>
      <c r="J829" s="4" t="str">
        <f t="shared" si="50"/>
        <v>71%+</v>
      </c>
      <c r="K829">
        <v>4.2</v>
      </c>
      <c r="L829" s="3">
        <v>31305</v>
      </c>
      <c r="M829" s="3" t="str">
        <f t="shared" si="51"/>
        <v>High (10k+)</v>
      </c>
      <c r="N829" t="s">
        <v>7350</v>
      </c>
      <c r="O829" t="s">
        <v>7351</v>
      </c>
      <c r="P829" t="s">
        <v>7352</v>
      </c>
      <c r="Q829" t="s">
        <v>7353</v>
      </c>
      <c r="R829" t="s">
        <v>7354</v>
      </c>
      <c r="S829" t="s">
        <v>7355</v>
      </c>
      <c r="T829" t="s">
        <v>7356</v>
      </c>
      <c r="U829" t="s">
        <v>7357</v>
      </c>
    </row>
    <row r="830" spans="1:21" x14ac:dyDescent="0.35">
      <c r="A830" t="s">
        <v>7358</v>
      </c>
      <c r="B830" t="s">
        <v>7359</v>
      </c>
      <c r="C830" t="s">
        <v>7360</v>
      </c>
      <c r="D830" t="str">
        <f>LEFT(C830, FIND("|",C830)-1)</f>
        <v>Computers&amp;Accessories</v>
      </c>
      <c r="E830" t="str">
        <f t="shared" si="48"/>
        <v>Reliable (50+)</v>
      </c>
      <c r="F830" s="3">
        <v>2099</v>
      </c>
      <c r="G830" s="3">
        <v>3250</v>
      </c>
      <c r="H830" s="3" t="str">
        <f t="shared" si="49"/>
        <v>₹1500+</v>
      </c>
      <c r="I830" s="4">
        <v>0.35</v>
      </c>
      <c r="J830" s="4" t="str">
        <f t="shared" si="50"/>
        <v>31-50%</v>
      </c>
      <c r="K830">
        <v>3.8</v>
      </c>
      <c r="L830" s="3">
        <v>11213</v>
      </c>
      <c r="M830" s="3" t="str">
        <f t="shared" si="51"/>
        <v>High (10k+)</v>
      </c>
      <c r="N830" t="s">
        <v>7362</v>
      </c>
      <c r="O830" t="s">
        <v>7363</v>
      </c>
      <c r="P830" t="s">
        <v>7364</v>
      </c>
      <c r="Q830" t="s">
        <v>7365</v>
      </c>
      <c r="R830" t="s">
        <v>7366</v>
      </c>
      <c r="S830" t="s">
        <v>7367</v>
      </c>
      <c r="T830" t="s">
        <v>7368</v>
      </c>
      <c r="U830" t="s">
        <v>7369</v>
      </c>
    </row>
    <row r="831" spans="1:21" x14ac:dyDescent="0.35">
      <c r="A831" t="s">
        <v>7370</v>
      </c>
      <c r="B831" t="s">
        <v>7371</v>
      </c>
      <c r="C831" t="s">
        <v>7372</v>
      </c>
      <c r="D831" t="str">
        <f>LEFT(C831, FIND("|",C831)-1)</f>
        <v>Computers&amp;Accessories</v>
      </c>
      <c r="E831" t="str">
        <f t="shared" si="48"/>
        <v>Reliable (50+)</v>
      </c>
      <c r="F831" s="3">
        <v>179</v>
      </c>
      <c r="G831" s="3">
        <v>499</v>
      </c>
      <c r="H831" s="3" t="str">
        <f t="shared" si="49"/>
        <v>Under ₹200</v>
      </c>
      <c r="I831" s="4">
        <v>0.64</v>
      </c>
      <c r="J831" s="4" t="str">
        <f t="shared" si="50"/>
        <v>51-70%</v>
      </c>
      <c r="K831">
        <v>4.0999999999999996</v>
      </c>
      <c r="L831" s="3">
        <v>10174</v>
      </c>
      <c r="M831" s="3" t="str">
        <f t="shared" si="51"/>
        <v>High (10k+)</v>
      </c>
      <c r="N831" t="s">
        <v>7373</v>
      </c>
      <c r="O831" t="s">
        <v>7374</v>
      </c>
      <c r="P831" t="s">
        <v>7375</v>
      </c>
      <c r="Q831" t="s">
        <v>7376</v>
      </c>
      <c r="R831" t="s">
        <v>7377</v>
      </c>
      <c r="S831" t="s">
        <v>7378</v>
      </c>
      <c r="T831" t="s">
        <v>7379</v>
      </c>
      <c r="U831" t="s">
        <v>7380</v>
      </c>
    </row>
    <row r="832" spans="1:21" x14ac:dyDescent="0.35">
      <c r="A832" t="s">
        <v>7381</v>
      </c>
      <c r="B832" t="s">
        <v>7382</v>
      </c>
      <c r="C832" t="s">
        <v>5458</v>
      </c>
      <c r="D832" t="str">
        <f>LEFT(C832, FIND("|",C832)-1)</f>
        <v>Computers&amp;Accessories</v>
      </c>
      <c r="E832" t="str">
        <f t="shared" si="48"/>
        <v>Reliable (50+)</v>
      </c>
      <c r="F832" s="3">
        <v>1345</v>
      </c>
      <c r="G832" s="3">
        <v>2295</v>
      </c>
      <c r="H832" s="3" t="str">
        <f t="shared" si="49"/>
        <v>₹500-1500</v>
      </c>
      <c r="I832" s="4">
        <v>0.41</v>
      </c>
      <c r="J832" s="4" t="str">
        <f t="shared" si="50"/>
        <v>31-50%</v>
      </c>
      <c r="K832">
        <v>4.2</v>
      </c>
      <c r="L832" s="3">
        <v>17413</v>
      </c>
      <c r="M832" s="3" t="str">
        <f t="shared" si="51"/>
        <v>High (10k+)</v>
      </c>
      <c r="N832" t="s">
        <v>7385</v>
      </c>
      <c r="O832" t="s">
        <v>7386</v>
      </c>
      <c r="P832" t="s">
        <v>7387</v>
      </c>
      <c r="Q832" t="s">
        <v>7388</v>
      </c>
      <c r="R832" t="s">
        <v>7389</v>
      </c>
      <c r="S832" t="s">
        <v>7390</v>
      </c>
      <c r="T832" t="s">
        <v>7391</v>
      </c>
      <c r="U832" t="s">
        <v>7392</v>
      </c>
    </row>
    <row r="833" spans="1:21" x14ac:dyDescent="0.35">
      <c r="A833" t="s">
        <v>7393</v>
      </c>
      <c r="B833" t="s">
        <v>7394</v>
      </c>
      <c r="C833" t="s">
        <v>5609</v>
      </c>
      <c r="D833" t="str">
        <f>LEFT(C833, FIND("|",C833)-1)</f>
        <v>Electronics</v>
      </c>
      <c r="E833" t="str">
        <f t="shared" si="48"/>
        <v>Reliable (50+)</v>
      </c>
      <c r="F833" s="3">
        <v>349</v>
      </c>
      <c r="G833" s="3">
        <v>995</v>
      </c>
      <c r="H833" s="3" t="str">
        <f t="shared" si="49"/>
        <v>₹200-500</v>
      </c>
      <c r="I833" s="4">
        <v>0.65</v>
      </c>
      <c r="J833" s="4" t="str">
        <f t="shared" si="50"/>
        <v>51-70%</v>
      </c>
      <c r="K833">
        <v>4.2</v>
      </c>
      <c r="L833" s="3">
        <v>6676</v>
      </c>
      <c r="M833" s="3" t="str">
        <f t="shared" si="51"/>
        <v>Medium (1k-10k)</v>
      </c>
      <c r="N833" t="s">
        <v>7395</v>
      </c>
      <c r="O833" t="s">
        <v>7396</v>
      </c>
      <c r="P833" t="s">
        <v>7397</v>
      </c>
      <c r="Q833" t="s">
        <v>7398</v>
      </c>
      <c r="R833" t="s">
        <v>7399</v>
      </c>
      <c r="S833" t="s">
        <v>7400</v>
      </c>
      <c r="T833" t="s">
        <v>7401</v>
      </c>
      <c r="U833" t="s">
        <v>7402</v>
      </c>
    </row>
    <row r="834" spans="1:21" x14ac:dyDescent="0.35">
      <c r="A834" t="s">
        <v>7403</v>
      </c>
      <c r="B834" t="s">
        <v>7404</v>
      </c>
      <c r="C834" t="s">
        <v>6769</v>
      </c>
      <c r="D834" t="str">
        <f>LEFT(C834, FIND("|",C834)-1)</f>
        <v>Computers&amp;Accessories</v>
      </c>
      <c r="E834" t="str">
        <f t="shared" si="48"/>
        <v>Reliable (50+)</v>
      </c>
      <c r="F834" s="3">
        <v>287</v>
      </c>
      <c r="G834" s="3">
        <v>499</v>
      </c>
      <c r="H834" s="3" t="str">
        <f t="shared" si="49"/>
        <v>₹200-500</v>
      </c>
      <c r="I834" s="4">
        <v>0.42</v>
      </c>
      <c r="J834" s="4" t="str">
        <f t="shared" si="50"/>
        <v>31-50%</v>
      </c>
      <c r="K834">
        <v>4.4000000000000004</v>
      </c>
      <c r="L834" s="3">
        <v>8076</v>
      </c>
      <c r="M834" s="3" t="str">
        <f t="shared" si="51"/>
        <v>Medium (1k-10k)</v>
      </c>
      <c r="N834" t="s">
        <v>7406</v>
      </c>
      <c r="O834" t="s">
        <v>7407</v>
      </c>
      <c r="P834" t="s">
        <v>7408</v>
      </c>
      <c r="Q834" t="s">
        <v>7409</v>
      </c>
      <c r="R834" t="s">
        <v>7410</v>
      </c>
      <c r="S834" t="s">
        <v>7411</v>
      </c>
      <c r="T834" t="s">
        <v>7412</v>
      </c>
      <c r="U834" t="s">
        <v>7413</v>
      </c>
    </row>
    <row r="835" spans="1:21" x14ac:dyDescent="0.35">
      <c r="A835" t="s">
        <v>374</v>
      </c>
      <c r="B835" t="s">
        <v>375</v>
      </c>
      <c r="C835" t="s">
        <v>18</v>
      </c>
      <c r="D835" t="str">
        <f>LEFT(C835, FIND("|",C835)-1)</f>
        <v>Computers&amp;Accessories</v>
      </c>
      <c r="E835" t="str">
        <f t="shared" ref="E835:E898" si="52">IF(COUNTIF($D$2:$D$1466,$D835)&lt;10,"Small Sample (&lt;10)",IF(COUNTIF($D$2:$D$1466,$D835)&lt;50,"Caution (10-50)","Reliable (50+)"))</f>
        <v>Reliable (50+)</v>
      </c>
      <c r="F835" s="3">
        <v>599</v>
      </c>
      <c r="G835" s="3">
        <v>599</v>
      </c>
      <c r="H835" s="3" t="str">
        <f t="shared" ref="H835:H898" si="53">IF(F835&lt;=200,"Under ₹200",IF(F835&lt;=500,"₹200-500",IF(F835&lt;=1500,"₹500-1500","₹1500+")))</f>
        <v>₹500-1500</v>
      </c>
      <c r="I835" s="4">
        <v>0</v>
      </c>
      <c r="J835" s="4" t="str">
        <f t="shared" ref="J835:J898" si="54">IF(I835&lt;=0.3,"0-30%",IF(I835&lt;=0.5,"31-50%",IF(I835&lt;=0.7,"51-70%","71%+")))</f>
        <v>0-30%</v>
      </c>
      <c r="K835">
        <v>4.3</v>
      </c>
      <c r="L835" s="3">
        <v>355</v>
      </c>
      <c r="M835" s="3" t="str">
        <f t="shared" ref="M835:M898" si="55">IF(L835&lt;1000,"Low (&lt;1k)",IF(L835&lt;=10000,"Medium (1k-10k)","High (10k+)"))</f>
        <v>Low (&lt;1k)</v>
      </c>
      <c r="N835" t="s">
        <v>377</v>
      </c>
      <c r="O835" t="s">
        <v>378</v>
      </c>
      <c r="P835" t="s">
        <v>379</v>
      </c>
      <c r="Q835" t="s">
        <v>380</v>
      </c>
      <c r="R835" t="s">
        <v>381</v>
      </c>
      <c r="S835" t="s">
        <v>7414</v>
      </c>
      <c r="T835" t="s">
        <v>7415</v>
      </c>
      <c r="U835" t="s">
        <v>7416</v>
      </c>
    </row>
    <row r="836" spans="1:21" x14ac:dyDescent="0.35">
      <c r="A836" t="s">
        <v>7417</v>
      </c>
      <c r="B836" t="s">
        <v>7418</v>
      </c>
      <c r="C836" t="s">
        <v>5177</v>
      </c>
      <c r="D836" t="str">
        <f>LEFT(C836, FIND("|",C836)-1)</f>
        <v>Computers&amp;Accessories</v>
      </c>
      <c r="E836" t="str">
        <f t="shared" si="52"/>
        <v>Reliable (50+)</v>
      </c>
      <c r="F836" s="3">
        <v>349</v>
      </c>
      <c r="G836" s="3">
        <v>450</v>
      </c>
      <c r="H836" s="3" t="str">
        <f t="shared" si="53"/>
        <v>₹200-500</v>
      </c>
      <c r="I836" s="4">
        <v>0.22</v>
      </c>
      <c r="J836" s="4" t="str">
        <f t="shared" si="54"/>
        <v>0-30%</v>
      </c>
      <c r="K836">
        <v>4.0999999999999996</v>
      </c>
      <c r="L836" s="3">
        <v>18656</v>
      </c>
      <c r="M836" s="3" t="str">
        <f t="shared" si="55"/>
        <v>High (10k+)</v>
      </c>
      <c r="N836" t="s">
        <v>7420</v>
      </c>
      <c r="O836" t="s">
        <v>7421</v>
      </c>
      <c r="P836" t="s">
        <v>7422</v>
      </c>
      <c r="Q836" t="s">
        <v>7423</v>
      </c>
      <c r="R836" t="s">
        <v>7424</v>
      </c>
      <c r="S836" t="s">
        <v>7425</v>
      </c>
      <c r="T836" t="s">
        <v>7426</v>
      </c>
      <c r="U836" t="s">
        <v>7427</v>
      </c>
    </row>
    <row r="837" spans="1:21" x14ac:dyDescent="0.35">
      <c r="A837" t="s">
        <v>7428</v>
      </c>
      <c r="B837" t="s">
        <v>7429</v>
      </c>
      <c r="C837" t="s">
        <v>5397</v>
      </c>
      <c r="D837" t="str">
        <f>LEFT(C837, FIND("|",C837)-1)</f>
        <v>Electronics</v>
      </c>
      <c r="E837" t="str">
        <f t="shared" si="52"/>
        <v>Reliable (50+)</v>
      </c>
      <c r="F837" s="3">
        <v>879</v>
      </c>
      <c r="G837" s="3">
        <v>1109</v>
      </c>
      <c r="H837" s="3" t="str">
        <f t="shared" si="53"/>
        <v>₹500-1500</v>
      </c>
      <c r="I837" s="4">
        <v>0.21</v>
      </c>
      <c r="J837" s="4" t="str">
        <f t="shared" si="54"/>
        <v>0-30%</v>
      </c>
      <c r="K837">
        <v>4.4000000000000004</v>
      </c>
      <c r="L837" s="3">
        <v>31599</v>
      </c>
      <c r="M837" s="3" t="str">
        <f t="shared" si="55"/>
        <v>High (10k+)</v>
      </c>
      <c r="N837" t="s">
        <v>7431</v>
      </c>
      <c r="O837" t="s">
        <v>7432</v>
      </c>
      <c r="P837" t="s">
        <v>7433</v>
      </c>
      <c r="Q837" t="s">
        <v>7434</v>
      </c>
      <c r="R837" t="s">
        <v>7435</v>
      </c>
      <c r="S837" t="s">
        <v>7436</v>
      </c>
      <c r="T837" t="s">
        <v>7437</v>
      </c>
      <c r="U837" t="s">
        <v>7438</v>
      </c>
    </row>
    <row r="838" spans="1:21" x14ac:dyDescent="0.35">
      <c r="A838" t="s">
        <v>385</v>
      </c>
      <c r="B838" t="s">
        <v>386</v>
      </c>
      <c r="C838" t="s">
        <v>18</v>
      </c>
      <c r="D838" t="str">
        <f>LEFT(C838, FIND("|",C838)-1)</f>
        <v>Computers&amp;Accessories</v>
      </c>
      <c r="E838" t="str">
        <f t="shared" si="52"/>
        <v>Reliable (50+)</v>
      </c>
      <c r="F838" s="3">
        <v>199</v>
      </c>
      <c r="G838" s="3">
        <v>999</v>
      </c>
      <c r="H838" s="3" t="str">
        <f t="shared" si="53"/>
        <v>Under ₹200</v>
      </c>
      <c r="I838" s="4">
        <v>0.8</v>
      </c>
      <c r="J838" s="4" t="str">
        <f t="shared" si="54"/>
        <v>71%+</v>
      </c>
      <c r="K838">
        <v>3.9</v>
      </c>
      <c r="L838" s="3">
        <v>1075</v>
      </c>
      <c r="M838" s="3" t="str">
        <f t="shared" si="55"/>
        <v>Medium (1k-10k)</v>
      </c>
      <c r="N838" t="s">
        <v>387</v>
      </c>
      <c r="O838" t="s">
        <v>388</v>
      </c>
      <c r="P838" t="s">
        <v>389</v>
      </c>
      <c r="Q838" t="s">
        <v>390</v>
      </c>
      <c r="R838" t="s">
        <v>391</v>
      </c>
      <c r="S838" t="s">
        <v>392</v>
      </c>
      <c r="T838" t="s">
        <v>393</v>
      </c>
      <c r="U838" t="s">
        <v>7439</v>
      </c>
    </row>
    <row r="839" spans="1:21" x14ac:dyDescent="0.35">
      <c r="A839" t="s">
        <v>7440</v>
      </c>
      <c r="B839" t="s">
        <v>7441</v>
      </c>
      <c r="C839" t="s">
        <v>6041</v>
      </c>
      <c r="D839" t="str">
        <f>LEFT(C839, FIND("|",C839)-1)</f>
        <v>Electronics</v>
      </c>
      <c r="E839" t="str">
        <f t="shared" si="52"/>
        <v>Reliable (50+)</v>
      </c>
      <c r="F839" s="3">
        <v>250</v>
      </c>
      <c r="G839" s="3">
        <v>250</v>
      </c>
      <c r="H839" s="3" t="str">
        <f t="shared" si="53"/>
        <v>₹200-500</v>
      </c>
      <c r="I839" s="4">
        <v>0</v>
      </c>
      <c r="J839" s="4" t="str">
        <f t="shared" si="54"/>
        <v>0-30%</v>
      </c>
      <c r="K839">
        <v>3.9</v>
      </c>
      <c r="L839" s="3">
        <v>13971</v>
      </c>
      <c r="M839" s="3" t="str">
        <f t="shared" si="55"/>
        <v>High (10k+)</v>
      </c>
      <c r="N839" t="s">
        <v>7442</v>
      </c>
      <c r="O839" t="s">
        <v>7443</v>
      </c>
      <c r="P839" t="s">
        <v>7444</v>
      </c>
      <c r="Q839" t="s">
        <v>7445</v>
      </c>
      <c r="R839" t="s">
        <v>7446</v>
      </c>
      <c r="S839" t="s">
        <v>13929</v>
      </c>
      <c r="T839" t="s">
        <v>7448</v>
      </c>
      <c r="U839" t="s">
        <v>7449</v>
      </c>
    </row>
    <row r="840" spans="1:21" x14ac:dyDescent="0.35">
      <c r="A840" t="s">
        <v>7450</v>
      </c>
      <c r="B840" t="s">
        <v>7451</v>
      </c>
      <c r="C840" t="s">
        <v>3340</v>
      </c>
      <c r="D840" t="str">
        <f>LEFT(C840, FIND("|",C840)-1)</f>
        <v>Electronics</v>
      </c>
      <c r="E840" t="str">
        <f t="shared" si="52"/>
        <v>Reliable (50+)</v>
      </c>
      <c r="F840" s="3">
        <v>199</v>
      </c>
      <c r="G840" s="3">
        <v>499</v>
      </c>
      <c r="H840" s="3" t="str">
        <f t="shared" si="53"/>
        <v>Under ₹200</v>
      </c>
      <c r="I840" s="4">
        <v>0.6</v>
      </c>
      <c r="J840" s="4" t="str">
        <f t="shared" si="54"/>
        <v>51-70%</v>
      </c>
      <c r="K840">
        <v>3.6</v>
      </c>
      <c r="L840" s="3">
        <v>2492</v>
      </c>
      <c r="M840" s="3" t="str">
        <f t="shared" si="55"/>
        <v>Medium (1k-10k)</v>
      </c>
      <c r="N840" t="s">
        <v>7452</v>
      </c>
      <c r="O840" t="s">
        <v>7453</v>
      </c>
      <c r="P840" t="s">
        <v>7454</v>
      </c>
      <c r="Q840" t="s">
        <v>7455</v>
      </c>
      <c r="R840" t="s">
        <v>7456</v>
      </c>
      <c r="S840" t="s">
        <v>7457</v>
      </c>
      <c r="T840" t="s">
        <v>7458</v>
      </c>
      <c r="U840" t="s">
        <v>7459</v>
      </c>
    </row>
    <row r="841" spans="1:21" x14ac:dyDescent="0.35">
      <c r="A841" t="s">
        <v>403</v>
      </c>
      <c r="B841" t="s">
        <v>404</v>
      </c>
      <c r="C841" t="s">
        <v>18</v>
      </c>
      <c r="D841" t="str">
        <f>LEFT(C841, FIND("|",C841)-1)</f>
        <v>Computers&amp;Accessories</v>
      </c>
      <c r="E841" t="str">
        <f t="shared" si="52"/>
        <v>Reliable (50+)</v>
      </c>
      <c r="F841" s="3">
        <v>899</v>
      </c>
      <c r="G841" s="3">
        <v>1900</v>
      </c>
      <c r="H841" s="3" t="str">
        <f t="shared" si="53"/>
        <v>₹500-1500</v>
      </c>
      <c r="I841" s="4">
        <v>0.53</v>
      </c>
      <c r="J841" s="4" t="str">
        <f t="shared" si="54"/>
        <v>51-70%</v>
      </c>
      <c r="K841">
        <v>4.4000000000000004</v>
      </c>
      <c r="L841" s="3">
        <v>13552</v>
      </c>
      <c r="M841" s="3" t="str">
        <f t="shared" si="55"/>
        <v>High (10k+)</v>
      </c>
      <c r="N841" t="s">
        <v>406</v>
      </c>
      <c r="O841" t="s">
        <v>407</v>
      </c>
      <c r="P841" t="s">
        <v>408</v>
      </c>
      <c r="Q841" t="s">
        <v>409</v>
      </c>
      <c r="R841" t="s">
        <v>410</v>
      </c>
      <c r="S841" t="s">
        <v>411</v>
      </c>
      <c r="T841" t="s">
        <v>7460</v>
      </c>
      <c r="U841" t="s">
        <v>7461</v>
      </c>
    </row>
    <row r="842" spans="1:21" x14ac:dyDescent="0.35">
      <c r="A842" t="s">
        <v>414</v>
      </c>
      <c r="B842" t="s">
        <v>415</v>
      </c>
      <c r="C842" t="s">
        <v>18</v>
      </c>
      <c r="D842" t="str">
        <f>LEFT(C842, FIND("|",C842)-1)</f>
        <v>Computers&amp;Accessories</v>
      </c>
      <c r="E842" t="str">
        <f t="shared" si="52"/>
        <v>Reliable (50+)</v>
      </c>
      <c r="F842" s="3">
        <v>199</v>
      </c>
      <c r="G842" s="3">
        <v>999</v>
      </c>
      <c r="H842" s="3" t="str">
        <f t="shared" si="53"/>
        <v>Under ₹200</v>
      </c>
      <c r="I842" s="4">
        <v>0.8</v>
      </c>
      <c r="J842" s="4" t="str">
        <f t="shared" si="54"/>
        <v>71%+</v>
      </c>
      <c r="K842">
        <v>4</v>
      </c>
      <c r="L842" s="3">
        <v>575</v>
      </c>
      <c r="M842" s="3" t="str">
        <f t="shared" si="55"/>
        <v>Low (&lt;1k)</v>
      </c>
      <c r="N842" t="s">
        <v>416</v>
      </c>
      <c r="O842" t="s">
        <v>417</v>
      </c>
      <c r="P842" t="s">
        <v>418</v>
      </c>
      <c r="Q842" t="s">
        <v>419</v>
      </c>
      <c r="R842" t="s">
        <v>420</v>
      </c>
      <c r="S842" t="s">
        <v>421</v>
      </c>
      <c r="T842" t="s">
        <v>7462</v>
      </c>
      <c r="U842" t="s">
        <v>7463</v>
      </c>
    </row>
    <row r="843" spans="1:21" x14ac:dyDescent="0.35">
      <c r="A843" t="s">
        <v>7464</v>
      </c>
      <c r="B843" t="s">
        <v>7465</v>
      </c>
      <c r="C843" t="s">
        <v>7372</v>
      </c>
      <c r="D843" t="str">
        <f>LEFT(C843, FIND("|",C843)-1)</f>
        <v>Computers&amp;Accessories</v>
      </c>
      <c r="E843" t="str">
        <f t="shared" si="52"/>
        <v>Reliable (50+)</v>
      </c>
      <c r="F843" s="3">
        <v>149</v>
      </c>
      <c r="G843" s="3">
        <v>999</v>
      </c>
      <c r="H843" s="3" t="str">
        <f t="shared" si="53"/>
        <v>Under ₹200</v>
      </c>
      <c r="I843" s="4">
        <v>0.85</v>
      </c>
      <c r="J843" s="4" t="str">
        <f t="shared" si="54"/>
        <v>71%+</v>
      </c>
      <c r="K843">
        <v>3.5</v>
      </c>
      <c r="L843" s="3">
        <v>2523</v>
      </c>
      <c r="M843" s="3" t="str">
        <f t="shared" si="55"/>
        <v>Medium (1k-10k)</v>
      </c>
      <c r="N843" t="s">
        <v>7466</v>
      </c>
      <c r="O843" t="s">
        <v>7467</v>
      </c>
      <c r="P843" t="s">
        <v>7468</v>
      </c>
      <c r="Q843" t="s">
        <v>7469</v>
      </c>
      <c r="R843" t="s">
        <v>7470</v>
      </c>
      <c r="S843" t="s">
        <v>7471</v>
      </c>
      <c r="T843" t="s">
        <v>7472</v>
      </c>
      <c r="U843" t="s">
        <v>7473</v>
      </c>
    </row>
    <row r="844" spans="1:21" x14ac:dyDescent="0.35">
      <c r="A844" t="s">
        <v>7474</v>
      </c>
      <c r="B844" t="s">
        <v>7475</v>
      </c>
      <c r="C844" t="s">
        <v>5201</v>
      </c>
      <c r="D844" t="str">
        <f>LEFT(C844, FIND("|",C844)-1)</f>
        <v>Computers&amp;Accessories</v>
      </c>
      <c r="E844" t="str">
        <f t="shared" si="52"/>
        <v>Reliable (50+)</v>
      </c>
      <c r="F844" s="3">
        <v>469</v>
      </c>
      <c r="G844" s="3">
        <v>1499</v>
      </c>
      <c r="H844" s="3" t="str">
        <f t="shared" si="53"/>
        <v>₹200-500</v>
      </c>
      <c r="I844" s="4">
        <v>0.69</v>
      </c>
      <c r="J844" s="4" t="str">
        <f t="shared" si="54"/>
        <v>51-70%</v>
      </c>
      <c r="K844">
        <v>4.0999999999999996</v>
      </c>
      <c r="L844" s="3">
        <v>352</v>
      </c>
      <c r="M844" s="3" t="str">
        <f t="shared" si="55"/>
        <v>Low (&lt;1k)</v>
      </c>
      <c r="N844" t="s">
        <v>7477</v>
      </c>
      <c r="O844" t="s">
        <v>7478</v>
      </c>
      <c r="P844" t="s">
        <v>7479</v>
      </c>
      <c r="Q844" t="s">
        <v>7480</v>
      </c>
      <c r="R844" t="s">
        <v>7481</v>
      </c>
      <c r="S844" t="s">
        <v>7482</v>
      </c>
      <c r="T844" t="s">
        <v>7483</v>
      </c>
      <c r="U844" t="s">
        <v>7484</v>
      </c>
    </row>
    <row r="845" spans="1:21" x14ac:dyDescent="0.35">
      <c r="A845" t="s">
        <v>7485</v>
      </c>
      <c r="B845" t="s">
        <v>7486</v>
      </c>
      <c r="C845" t="s">
        <v>6520</v>
      </c>
      <c r="D845" t="str">
        <f>LEFT(C845, FIND("|",C845)-1)</f>
        <v>Computers&amp;Accessories</v>
      </c>
      <c r="E845" t="str">
        <f t="shared" si="52"/>
        <v>Reliable (50+)</v>
      </c>
      <c r="F845" s="3">
        <v>1187</v>
      </c>
      <c r="G845" s="3">
        <v>1929</v>
      </c>
      <c r="H845" s="3" t="str">
        <f t="shared" si="53"/>
        <v>₹500-1500</v>
      </c>
      <c r="I845" s="4">
        <v>0.38</v>
      </c>
      <c r="J845" s="4" t="str">
        <f t="shared" si="54"/>
        <v>31-50%</v>
      </c>
      <c r="K845">
        <v>4.0999999999999996</v>
      </c>
      <c r="L845" s="3">
        <v>1662</v>
      </c>
      <c r="M845" s="3" t="str">
        <f t="shared" si="55"/>
        <v>Medium (1k-10k)</v>
      </c>
      <c r="N845" t="s">
        <v>7489</v>
      </c>
      <c r="O845" t="s">
        <v>7490</v>
      </c>
      <c r="P845" t="s">
        <v>7491</v>
      </c>
      <c r="Q845" t="s">
        <v>7492</v>
      </c>
      <c r="R845" t="s">
        <v>7493</v>
      </c>
      <c r="S845" t="s">
        <v>7494</v>
      </c>
      <c r="T845" t="s">
        <v>7495</v>
      </c>
      <c r="U845" t="s">
        <v>7496</v>
      </c>
    </row>
    <row r="846" spans="1:21" x14ac:dyDescent="0.35">
      <c r="A846" t="s">
        <v>7497</v>
      </c>
      <c r="B846" t="s">
        <v>7498</v>
      </c>
      <c r="C846" t="s">
        <v>7499</v>
      </c>
      <c r="D846" t="str">
        <f>LEFT(C846, FIND("|",C846)-1)</f>
        <v>Computers&amp;Accessories</v>
      </c>
      <c r="E846" t="str">
        <f t="shared" si="52"/>
        <v>Reliable (50+)</v>
      </c>
      <c r="F846" s="3">
        <v>849</v>
      </c>
      <c r="G846" s="3">
        <v>1499</v>
      </c>
      <c r="H846" s="3" t="str">
        <f t="shared" si="53"/>
        <v>₹500-1500</v>
      </c>
      <c r="I846" s="4">
        <v>0.43</v>
      </c>
      <c r="J846" s="4" t="str">
        <f t="shared" si="54"/>
        <v>31-50%</v>
      </c>
      <c r="K846">
        <v>4</v>
      </c>
      <c r="L846" s="3">
        <v>7352</v>
      </c>
      <c r="M846" s="3" t="str">
        <f t="shared" si="55"/>
        <v>Medium (1k-10k)</v>
      </c>
      <c r="N846" t="s">
        <v>7500</v>
      </c>
      <c r="O846" t="s">
        <v>7501</v>
      </c>
      <c r="P846" t="s">
        <v>7502</v>
      </c>
      <c r="Q846" t="s">
        <v>7503</v>
      </c>
      <c r="R846" t="s">
        <v>7504</v>
      </c>
      <c r="S846" t="s">
        <v>7505</v>
      </c>
      <c r="T846" t="s">
        <v>7506</v>
      </c>
      <c r="U846" t="s">
        <v>7507</v>
      </c>
    </row>
    <row r="847" spans="1:21" x14ac:dyDescent="0.35">
      <c r="A847" t="s">
        <v>7508</v>
      </c>
      <c r="B847" t="s">
        <v>7509</v>
      </c>
      <c r="C847" t="s">
        <v>5189</v>
      </c>
      <c r="D847" t="str">
        <f>LEFT(C847, FIND("|",C847)-1)</f>
        <v>Computers&amp;Accessories</v>
      </c>
      <c r="E847" t="str">
        <f t="shared" si="52"/>
        <v>Reliable (50+)</v>
      </c>
      <c r="F847" s="3">
        <v>328</v>
      </c>
      <c r="G847" s="3">
        <v>399</v>
      </c>
      <c r="H847" s="3" t="str">
        <f t="shared" si="53"/>
        <v>₹200-500</v>
      </c>
      <c r="I847" s="4">
        <v>0.18</v>
      </c>
      <c r="J847" s="4" t="str">
        <f t="shared" si="54"/>
        <v>0-30%</v>
      </c>
      <c r="K847">
        <v>4.0999999999999996</v>
      </c>
      <c r="L847" s="3">
        <v>3441</v>
      </c>
      <c r="M847" s="3" t="str">
        <f t="shared" si="55"/>
        <v>Medium (1k-10k)</v>
      </c>
      <c r="N847" t="s">
        <v>7511</v>
      </c>
      <c r="O847" t="s">
        <v>7512</v>
      </c>
      <c r="P847" t="s">
        <v>7513</v>
      </c>
      <c r="Q847" t="s">
        <v>7514</v>
      </c>
      <c r="R847" t="s">
        <v>7515</v>
      </c>
      <c r="S847" t="s">
        <v>7516</v>
      </c>
      <c r="T847" t="s">
        <v>7517</v>
      </c>
      <c r="U847" t="s">
        <v>7518</v>
      </c>
    </row>
    <row r="848" spans="1:21" x14ac:dyDescent="0.35">
      <c r="A848" t="s">
        <v>7519</v>
      </c>
      <c r="B848" t="s">
        <v>7520</v>
      </c>
      <c r="C848" t="s">
        <v>5224</v>
      </c>
      <c r="D848" t="str">
        <f>LEFT(C848, FIND("|",C848)-1)</f>
        <v>Computers&amp;Accessories</v>
      </c>
      <c r="E848" t="str">
        <f t="shared" si="52"/>
        <v>Reliable (50+)</v>
      </c>
      <c r="F848" s="3">
        <v>269</v>
      </c>
      <c r="G848" s="3">
        <v>699</v>
      </c>
      <c r="H848" s="3" t="str">
        <f t="shared" si="53"/>
        <v>₹200-500</v>
      </c>
      <c r="I848" s="4">
        <v>0.62</v>
      </c>
      <c r="J848" s="4" t="str">
        <f t="shared" si="54"/>
        <v>51-70%</v>
      </c>
      <c r="K848">
        <v>4</v>
      </c>
      <c r="L848" s="3">
        <v>93</v>
      </c>
      <c r="M848" s="3" t="str">
        <f t="shared" si="55"/>
        <v>Low (&lt;1k)</v>
      </c>
      <c r="N848" t="s">
        <v>7521</v>
      </c>
      <c r="O848" t="s">
        <v>7522</v>
      </c>
      <c r="P848" t="s">
        <v>7523</v>
      </c>
      <c r="Q848" t="s">
        <v>7524</v>
      </c>
      <c r="R848" t="s">
        <v>7525</v>
      </c>
      <c r="S848" t="s">
        <v>7526</v>
      </c>
      <c r="T848" t="s">
        <v>7527</v>
      </c>
      <c r="U848" t="s">
        <v>7528</v>
      </c>
    </row>
    <row r="849" spans="1:21" x14ac:dyDescent="0.35">
      <c r="A849" t="s">
        <v>7529</v>
      </c>
      <c r="B849" t="s">
        <v>7530</v>
      </c>
      <c r="C849" t="s">
        <v>7531</v>
      </c>
      <c r="D849" t="str">
        <f>LEFT(C849, FIND("|",C849)-1)</f>
        <v>Electronics</v>
      </c>
      <c r="E849" t="str">
        <f t="shared" si="52"/>
        <v>Reliable (50+)</v>
      </c>
      <c r="F849" s="3">
        <v>299</v>
      </c>
      <c r="G849" s="3">
        <v>400</v>
      </c>
      <c r="H849" s="3" t="str">
        <f t="shared" si="53"/>
        <v>₹200-500</v>
      </c>
      <c r="I849" s="4">
        <v>0.25</v>
      </c>
      <c r="J849" s="4" t="str">
        <f t="shared" si="54"/>
        <v>0-30%</v>
      </c>
      <c r="K849">
        <v>3.8</v>
      </c>
      <c r="L849" s="3">
        <v>40895</v>
      </c>
      <c r="M849" s="3" t="str">
        <f t="shared" si="55"/>
        <v>High (10k+)</v>
      </c>
      <c r="N849" t="s">
        <v>7533</v>
      </c>
      <c r="O849" t="s">
        <v>7534</v>
      </c>
      <c r="P849" t="s">
        <v>7535</v>
      </c>
      <c r="Q849" t="s">
        <v>7536</v>
      </c>
      <c r="R849" t="s">
        <v>7537</v>
      </c>
      <c r="S849" t="s">
        <v>7538</v>
      </c>
      <c r="T849" t="s">
        <v>7539</v>
      </c>
      <c r="U849" t="s">
        <v>7540</v>
      </c>
    </row>
    <row r="850" spans="1:21" x14ac:dyDescent="0.35">
      <c r="A850" t="s">
        <v>7541</v>
      </c>
      <c r="B850" t="s">
        <v>7542</v>
      </c>
      <c r="C850" t="s">
        <v>7543</v>
      </c>
      <c r="D850" t="str">
        <f>LEFT(C850, FIND("|",C850)-1)</f>
        <v>Computers&amp;Accessories</v>
      </c>
      <c r="E850" t="str">
        <f t="shared" si="52"/>
        <v>Reliable (50+)</v>
      </c>
      <c r="F850" s="3">
        <v>549</v>
      </c>
      <c r="G850" s="3">
        <v>1499</v>
      </c>
      <c r="H850" s="3" t="str">
        <f t="shared" si="53"/>
        <v>₹500-1500</v>
      </c>
      <c r="I850" s="4">
        <v>0.63</v>
      </c>
      <c r="J850" s="4" t="str">
        <f t="shared" si="54"/>
        <v>51-70%</v>
      </c>
      <c r="K850">
        <v>4.3</v>
      </c>
      <c r="L850" s="3">
        <v>11006</v>
      </c>
      <c r="M850" s="3" t="str">
        <f t="shared" si="55"/>
        <v>High (10k+)</v>
      </c>
      <c r="N850" t="s">
        <v>7544</v>
      </c>
      <c r="O850" t="s">
        <v>7545</v>
      </c>
      <c r="P850" t="s">
        <v>7546</v>
      </c>
      <c r="Q850" t="s">
        <v>7547</v>
      </c>
      <c r="R850" t="s">
        <v>7548</v>
      </c>
      <c r="S850" t="s">
        <v>7549</v>
      </c>
      <c r="T850" t="s">
        <v>7550</v>
      </c>
      <c r="U850" t="s">
        <v>7551</v>
      </c>
    </row>
    <row r="851" spans="1:21" x14ac:dyDescent="0.35">
      <c r="A851" t="s">
        <v>7552</v>
      </c>
      <c r="B851" t="s">
        <v>7553</v>
      </c>
      <c r="C851" t="s">
        <v>6015</v>
      </c>
      <c r="D851" t="str">
        <f>LEFT(C851, FIND("|",C851)-1)</f>
        <v>OfficeProducts</v>
      </c>
      <c r="E851" t="str">
        <f t="shared" si="52"/>
        <v>Caution (10-50)</v>
      </c>
      <c r="F851" s="3">
        <v>114</v>
      </c>
      <c r="G851" s="3">
        <v>120</v>
      </c>
      <c r="H851" s="3" t="str">
        <f t="shared" si="53"/>
        <v>Under ₹200</v>
      </c>
      <c r="I851" s="4">
        <v>0.05</v>
      </c>
      <c r="J851" s="4" t="str">
        <f t="shared" si="54"/>
        <v>0-30%</v>
      </c>
      <c r="K851">
        <v>4.2</v>
      </c>
      <c r="L851" s="3">
        <v>8938</v>
      </c>
      <c r="M851" s="3" t="str">
        <f t="shared" si="55"/>
        <v>Medium (1k-10k)</v>
      </c>
      <c r="N851" t="s">
        <v>7555</v>
      </c>
      <c r="O851" t="s">
        <v>7556</v>
      </c>
      <c r="P851" t="s">
        <v>7557</v>
      </c>
      <c r="Q851" t="s">
        <v>7558</v>
      </c>
      <c r="R851" t="s">
        <v>7559</v>
      </c>
      <c r="S851" t="s">
        <v>7560</v>
      </c>
      <c r="T851" t="s">
        <v>7561</v>
      </c>
      <c r="U851" t="s">
        <v>7562</v>
      </c>
    </row>
    <row r="852" spans="1:21" x14ac:dyDescent="0.35">
      <c r="A852" t="s">
        <v>7563</v>
      </c>
      <c r="B852" t="s">
        <v>7564</v>
      </c>
      <c r="C852" t="s">
        <v>7565</v>
      </c>
      <c r="D852" t="str">
        <f>LEFT(C852, FIND("|",C852)-1)</f>
        <v>OfficeProducts</v>
      </c>
      <c r="E852" t="str">
        <f t="shared" si="52"/>
        <v>Caution (10-50)</v>
      </c>
      <c r="F852" s="3">
        <v>120</v>
      </c>
      <c r="G852" s="3">
        <v>120</v>
      </c>
      <c r="H852" s="3" t="str">
        <f t="shared" si="53"/>
        <v>Under ₹200</v>
      </c>
      <c r="I852" s="4">
        <v>0</v>
      </c>
      <c r="J852" s="4" t="str">
        <f t="shared" si="54"/>
        <v>0-30%</v>
      </c>
      <c r="K852">
        <v>4.0999999999999996</v>
      </c>
      <c r="L852" s="3">
        <v>4308</v>
      </c>
      <c r="M852" s="3" t="str">
        <f t="shared" si="55"/>
        <v>Medium (1k-10k)</v>
      </c>
      <c r="N852" t="s">
        <v>7566</v>
      </c>
      <c r="O852" t="s">
        <v>7567</v>
      </c>
      <c r="P852" t="s">
        <v>7568</v>
      </c>
      <c r="Q852" t="s">
        <v>7569</v>
      </c>
      <c r="R852" t="s">
        <v>7570</v>
      </c>
      <c r="S852" t="s">
        <v>7571</v>
      </c>
      <c r="T852" t="s">
        <v>7572</v>
      </c>
      <c r="U852" t="s">
        <v>7573</v>
      </c>
    </row>
    <row r="853" spans="1:21" x14ac:dyDescent="0.35">
      <c r="A853" t="s">
        <v>436</v>
      </c>
      <c r="B853" t="s">
        <v>437</v>
      </c>
      <c r="C853" t="s">
        <v>18</v>
      </c>
      <c r="D853" t="str">
        <f>LEFT(C853, FIND("|",C853)-1)</f>
        <v>Computers&amp;Accessories</v>
      </c>
      <c r="E853" t="str">
        <f t="shared" si="52"/>
        <v>Reliable (50+)</v>
      </c>
      <c r="F853" s="3">
        <v>970</v>
      </c>
      <c r="G853" s="3">
        <v>1999</v>
      </c>
      <c r="H853" s="3" t="str">
        <f t="shared" si="53"/>
        <v>₹500-1500</v>
      </c>
      <c r="I853" s="4">
        <v>0.51</v>
      </c>
      <c r="J853" s="4" t="str">
        <f t="shared" si="54"/>
        <v>51-70%</v>
      </c>
      <c r="K853">
        <v>4.2</v>
      </c>
      <c r="L853" s="3">
        <v>462</v>
      </c>
      <c r="M853" s="3" t="str">
        <f t="shared" si="55"/>
        <v>Low (&lt;1k)</v>
      </c>
      <c r="N853" t="s">
        <v>438</v>
      </c>
      <c r="O853" t="s">
        <v>439</v>
      </c>
      <c r="P853" t="s">
        <v>440</v>
      </c>
      <c r="Q853" t="s">
        <v>441</v>
      </c>
      <c r="R853" t="s">
        <v>442</v>
      </c>
      <c r="S853" t="s">
        <v>443</v>
      </c>
      <c r="T853" t="s">
        <v>7574</v>
      </c>
      <c r="U853" t="s">
        <v>7575</v>
      </c>
    </row>
    <row r="854" spans="1:21" x14ac:dyDescent="0.35">
      <c r="A854" t="s">
        <v>446</v>
      </c>
      <c r="B854" t="s">
        <v>447</v>
      </c>
      <c r="C854" t="s">
        <v>18</v>
      </c>
      <c r="D854" t="str">
        <f>LEFT(C854, FIND("|",C854)-1)</f>
        <v>Computers&amp;Accessories</v>
      </c>
      <c r="E854" t="str">
        <f t="shared" si="52"/>
        <v>Reliable (50+)</v>
      </c>
      <c r="F854" s="3">
        <v>209</v>
      </c>
      <c r="G854" s="3">
        <v>695</v>
      </c>
      <c r="H854" s="3" t="str">
        <f t="shared" si="53"/>
        <v>₹200-500</v>
      </c>
      <c r="I854" s="4">
        <v>0.7</v>
      </c>
      <c r="J854" s="4" t="str">
        <f t="shared" si="54"/>
        <v>51-70%</v>
      </c>
      <c r="K854">
        <v>4.5</v>
      </c>
      <c r="L854" s="3">
        <v>107686</v>
      </c>
      <c r="M854" s="3" t="str">
        <f t="shared" si="55"/>
        <v>High (10k+)</v>
      </c>
      <c r="N854" t="s">
        <v>450</v>
      </c>
      <c r="O854" t="s">
        <v>451</v>
      </c>
      <c r="P854" t="s">
        <v>452</v>
      </c>
      <c r="Q854" t="s">
        <v>453</v>
      </c>
      <c r="R854" t="s">
        <v>454</v>
      </c>
      <c r="S854" t="s">
        <v>455</v>
      </c>
      <c r="T854" t="s">
        <v>456</v>
      </c>
      <c r="U854" t="s">
        <v>7576</v>
      </c>
    </row>
    <row r="855" spans="1:21" x14ac:dyDescent="0.35">
      <c r="A855" t="s">
        <v>7577</v>
      </c>
      <c r="B855" t="s">
        <v>7578</v>
      </c>
      <c r="C855" t="s">
        <v>5189</v>
      </c>
      <c r="D855" t="str">
        <f>LEFT(C855, FIND("|",C855)-1)</f>
        <v>Computers&amp;Accessories</v>
      </c>
      <c r="E855" t="str">
        <f t="shared" si="52"/>
        <v>Reliable (50+)</v>
      </c>
      <c r="F855" s="3">
        <v>1490</v>
      </c>
      <c r="G855" s="3">
        <v>2295</v>
      </c>
      <c r="H855" s="3" t="str">
        <f t="shared" si="53"/>
        <v>₹500-1500</v>
      </c>
      <c r="I855" s="4">
        <v>0.35</v>
      </c>
      <c r="J855" s="4" t="str">
        <f t="shared" si="54"/>
        <v>31-50%</v>
      </c>
      <c r="K855">
        <v>4.5999999999999996</v>
      </c>
      <c r="L855" s="3">
        <v>10652</v>
      </c>
      <c r="M855" s="3" t="str">
        <f t="shared" si="55"/>
        <v>High (10k+)</v>
      </c>
      <c r="N855" t="s">
        <v>7579</v>
      </c>
      <c r="O855" t="s">
        <v>7580</v>
      </c>
      <c r="P855" t="s">
        <v>7581</v>
      </c>
      <c r="Q855" t="s">
        <v>7582</v>
      </c>
      <c r="R855" t="s">
        <v>7583</v>
      </c>
      <c r="S855" t="s">
        <v>7584</v>
      </c>
      <c r="T855" t="s">
        <v>7585</v>
      </c>
      <c r="U855" t="s">
        <v>7586</v>
      </c>
    </row>
    <row r="856" spans="1:21" x14ac:dyDescent="0.35">
      <c r="A856" t="s">
        <v>7587</v>
      </c>
      <c r="B856" t="s">
        <v>7588</v>
      </c>
      <c r="C856" t="s">
        <v>7589</v>
      </c>
      <c r="D856" t="str">
        <f>LEFT(C856, FIND("|",C856)-1)</f>
        <v>Home&amp;Kitchen</v>
      </c>
      <c r="E856" t="str">
        <f t="shared" si="52"/>
        <v>Reliable (50+)</v>
      </c>
      <c r="F856" s="3">
        <v>99</v>
      </c>
      <c r="G856" s="3">
        <v>99</v>
      </c>
      <c r="H856" s="3" t="str">
        <f t="shared" si="53"/>
        <v>Under ₹200</v>
      </c>
      <c r="I856" s="4">
        <v>0</v>
      </c>
      <c r="J856" s="4" t="str">
        <f t="shared" si="54"/>
        <v>0-30%</v>
      </c>
      <c r="K856">
        <v>4.3</v>
      </c>
      <c r="L856" s="3">
        <v>5036</v>
      </c>
      <c r="M856" s="3" t="str">
        <f t="shared" si="55"/>
        <v>Medium (1k-10k)</v>
      </c>
      <c r="N856" t="s">
        <v>7590</v>
      </c>
      <c r="O856" t="s">
        <v>7591</v>
      </c>
      <c r="P856" t="s">
        <v>7592</v>
      </c>
      <c r="Q856" t="s">
        <v>7593</v>
      </c>
      <c r="R856" t="s">
        <v>7594</v>
      </c>
      <c r="S856" t="s">
        <v>7595</v>
      </c>
      <c r="T856" t="s">
        <v>7596</v>
      </c>
      <c r="U856" t="s">
        <v>7597</v>
      </c>
    </row>
    <row r="857" spans="1:21" x14ac:dyDescent="0.35">
      <c r="A857" t="s">
        <v>7598</v>
      </c>
      <c r="B857" t="s">
        <v>7599</v>
      </c>
      <c r="C857" t="s">
        <v>5189</v>
      </c>
      <c r="D857" t="str">
        <f>LEFT(C857, FIND("|",C857)-1)</f>
        <v>Computers&amp;Accessories</v>
      </c>
      <c r="E857" t="str">
        <f t="shared" si="52"/>
        <v>Reliable (50+)</v>
      </c>
      <c r="F857" s="3">
        <v>149</v>
      </c>
      <c r="G857" s="3">
        <v>249</v>
      </c>
      <c r="H857" s="3" t="str">
        <f t="shared" si="53"/>
        <v>Under ₹200</v>
      </c>
      <c r="I857" s="4">
        <v>0.4</v>
      </c>
      <c r="J857" s="4" t="str">
        <f t="shared" si="54"/>
        <v>31-50%</v>
      </c>
      <c r="K857">
        <v>4</v>
      </c>
      <c r="L857" s="3">
        <v>5057</v>
      </c>
      <c r="M857" s="3" t="str">
        <f t="shared" si="55"/>
        <v>Medium (1k-10k)</v>
      </c>
      <c r="N857" t="s">
        <v>7600</v>
      </c>
      <c r="O857" t="s">
        <v>7601</v>
      </c>
      <c r="P857" t="s">
        <v>7602</v>
      </c>
      <c r="Q857" t="s">
        <v>7603</v>
      </c>
      <c r="R857" t="s">
        <v>7604</v>
      </c>
      <c r="S857" t="s">
        <v>7605</v>
      </c>
      <c r="T857" t="s">
        <v>7606</v>
      </c>
      <c r="U857" t="s">
        <v>7607</v>
      </c>
    </row>
    <row r="858" spans="1:21" x14ac:dyDescent="0.35">
      <c r="A858" t="s">
        <v>7608</v>
      </c>
      <c r="B858" t="s">
        <v>7609</v>
      </c>
      <c r="C858" t="s">
        <v>5709</v>
      </c>
      <c r="D858" t="str">
        <f>LEFT(C858, FIND("|",C858)-1)</f>
        <v>Computers&amp;Accessories</v>
      </c>
      <c r="E858" t="str">
        <f t="shared" si="52"/>
        <v>Reliable (50+)</v>
      </c>
      <c r="F858" s="3">
        <v>575</v>
      </c>
      <c r="G858" s="3">
        <v>2799</v>
      </c>
      <c r="H858" s="3" t="str">
        <f t="shared" si="53"/>
        <v>₹500-1500</v>
      </c>
      <c r="I858" s="4">
        <v>0.79</v>
      </c>
      <c r="J858" s="4" t="str">
        <f t="shared" si="54"/>
        <v>71%+</v>
      </c>
      <c r="K858">
        <v>4.2</v>
      </c>
      <c r="L858" s="3">
        <v>8537</v>
      </c>
      <c r="M858" s="3" t="str">
        <f t="shared" si="55"/>
        <v>Medium (1k-10k)</v>
      </c>
      <c r="N858" t="s">
        <v>7611</v>
      </c>
      <c r="O858" t="s">
        <v>7612</v>
      </c>
      <c r="P858" t="s">
        <v>7613</v>
      </c>
      <c r="Q858" t="s">
        <v>7614</v>
      </c>
      <c r="R858" t="s">
        <v>7615</v>
      </c>
      <c r="S858" t="s">
        <v>13930</v>
      </c>
      <c r="T858" t="s">
        <v>7617</v>
      </c>
      <c r="U858" t="s">
        <v>7618</v>
      </c>
    </row>
    <row r="859" spans="1:21" x14ac:dyDescent="0.35">
      <c r="A859" t="s">
        <v>490</v>
      </c>
      <c r="B859" t="s">
        <v>491</v>
      </c>
      <c r="C859" t="s">
        <v>18</v>
      </c>
      <c r="D859" t="str">
        <f>LEFT(C859, FIND("|",C859)-1)</f>
        <v>Computers&amp;Accessories</v>
      </c>
      <c r="E859" t="str">
        <f t="shared" si="52"/>
        <v>Reliable (50+)</v>
      </c>
      <c r="F859" s="3">
        <v>333</v>
      </c>
      <c r="G859" s="3">
        <v>999</v>
      </c>
      <c r="H859" s="3" t="str">
        <f t="shared" si="53"/>
        <v>₹200-500</v>
      </c>
      <c r="I859" s="4">
        <v>0.67</v>
      </c>
      <c r="J859" s="4" t="str">
        <f t="shared" si="54"/>
        <v>51-70%</v>
      </c>
      <c r="K859">
        <v>3.3</v>
      </c>
      <c r="L859" s="3">
        <v>9792</v>
      </c>
      <c r="M859" s="3" t="str">
        <f t="shared" si="55"/>
        <v>Medium (1k-10k)</v>
      </c>
      <c r="N859" t="s">
        <v>493</v>
      </c>
      <c r="O859" t="s">
        <v>494</v>
      </c>
      <c r="P859" t="s">
        <v>495</v>
      </c>
      <c r="Q859" t="s">
        <v>496</v>
      </c>
      <c r="R859" t="s">
        <v>497</v>
      </c>
      <c r="S859" t="s">
        <v>498</v>
      </c>
      <c r="T859" t="s">
        <v>499</v>
      </c>
      <c r="U859" t="s">
        <v>7619</v>
      </c>
    </row>
    <row r="860" spans="1:21" x14ac:dyDescent="0.35">
      <c r="A860" t="s">
        <v>7620</v>
      </c>
      <c r="B860" t="s">
        <v>7621</v>
      </c>
      <c r="C860" t="s">
        <v>6742</v>
      </c>
      <c r="D860" t="str">
        <f>LEFT(C860, FIND("|",C860)-1)</f>
        <v>OfficeProducts</v>
      </c>
      <c r="E860" t="str">
        <f t="shared" si="52"/>
        <v>Caution (10-50)</v>
      </c>
      <c r="F860" s="3">
        <v>178</v>
      </c>
      <c r="G860" s="3">
        <v>210</v>
      </c>
      <c r="H860" s="3" t="str">
        <f t="shared" si="53"/>
        <v>Under ₹200</v>
      </c>
      <c r="I860" s="4">
        <v>0.15</v>
      </c>
      <c r="J860" s="4" t="str">
        <f t="shared" si="54"/>
        <v>0-30%</v>
      </c>
      <c r="K860">
        <v>4.3</v>
      </c>
      <c r="L860" s="3">
        <v>2450</v>
      </c>
      <c r="M860" s="3" t="str">
        <f t="shared" si="55"/>
        <v>Medium (1k-10k)</v>
      </c>
      <c r="N860" t="s">
        <v>7623</v>
      </c>
      <c r="O860" t="s">
        <v>7624</v>
      </c>
      <c r="P860" t="s">
        <v>7625</v>
      </c>
      <c r="Q860" t="s">
        <v>7626</v>
      </c>
      <c r="R860" t="s">
        <v>7627</v>
      </c>
      <c r="S860" t="s">
        <v>7628</v>
      </c>
      <c r="T860" t="s">
        <v>7629</v>
      </c>
      <c r="U860" t="s">
        <v>7630</v>
      </c>
    </row>
    <row r="861" spans="1:21" x14ac:dyDescent="0.35">
      <c r="A861" t="s">
        <v>7631</v>
      </c>
      <c r="B861" t="s">
        <v>7632</v>
      </c>
      <c r="C861" t="s">
        <v>3340</v>
      </c>
      <c r="D861" t="str">
        <f>LEFT(C861, FIND("|",C861)-1)</f>
        <v>Electronics</v>
      </c>
      <c r="E861" t="str">
        <f t="shared" si="52"/>
        <v>Reliable (50+)</v>
      </c>
      <c r="F861" s="3">
        <v>1599</v>
      </c>
      <c r="G861" s="3">
        <v>3490</v>
      </c>
      <c r="H861" s="3" t="str">
        <f t="shared" si="53"/>
        <v>₹1500+</v>
      </c>
      <c r="I861" s="4">
        <v>0.54</v>
      </c>
      <c r="J861" s="4" t="str">
        <f t="shared" si="54"/>
        <v>51-70%</v>
      </c>
      <c r="K861">
        <v>3.7</v>
      </c>
      <c r="L861" s="3">
        <v>676</v>
      </c>
      <c r="M861" s="3" t="str">
        <f t="shared" si="55"/>
        <v>Low (&lt;1k)</v>
      </c>
      <c r="N861" t="s">
        <v>7633</v>
      </c>
      <c r="O861" t="s">
        <v>7634</v>
      </c>
      <c r="P861" t="s">
        <v>7635</v>
      </c>
      <c r="Q861" t="s">
        <v>7636</v>
      </c>
      <c r="R861" t="s">
        <v>7637</v>
      </c>
      <c r="S861" t="s">
        <v>7638</v>
      </c>
      <c r="T861" t="s">
        <v>7639</v>
      </c>
      <c r="U861" t="s">
        <v>7640</v>
      </c>
    </row>
    <row r="862" spans="1:21" x14ac:dyDescent="0.35">
      <c r="A862" t="s">
        <v>7641</v>
      </c>
      <c r="B862" t="s">
        <v>7642</v>
      </c>
      <c r="C862" t="s">
        <v>3340</v>
      </c>
      <c r="D862" t="str">
        <f>LEFT(C862, FIND("|",C862)-1)</f>
        <v>Electronics</v>
      </c>
      <c r="E862" t="str">
        <f t="shared" si="52"/>
        <v>Reliable (50+)</v>
      </c>
      <c r="F862" s="3">
        <v>499</v>
      </c>
      <c r="G862" s="3">
        <v>1299</v>
      </c>
      <c r="H862" s="3" t="str">
        <f t="shared" si="53"/>
        <v>₹200-500</v>
      </c>
      <c r="I862" s="4">
        <v>0.62</v>
      </c>
      <c r="J862" s="4" t="str">
        <f t="shared" si="54"/>
        <v>51-70%</v>
      </c>
      <c r="K862">
        <v>3.9</v>
      </c>
      <c r="L862" s="3">
        <v>1173</v>
      </c>
      <c r="M862" s="3" t="str">
        <f t="shared" si="55"/>
        <v>Medium (1k-10k)</v>
      </c>
      <c r="N862" t="s">
        <v>7643</v>
      </c>
      <c r="O862" t="s">
        <v>7644</v>
      </c>
      <c r="P862" t="s">
        <v>7645</v>
      </c>
      <c r="Q862" t="s">
        <v>7646</v>
      </c>
      <c r="R862" t="s">
        <v>7647</v>
      </c>
      <c r="S862" t="s">
        <v>7648</v>
      </c>
      <c r="T862" t="s">
        <v>7649</v>
      </c>
      <c r="U862" t="s">
        <v>7650</v>
      </c>
    </row>
    <row r="863" spans="1:21" x14ac:dyDescent="0.35">
      <c r="A863" t="s">
        <v>7651</v>
      </c>
      <c r="B863" t="s">
        <v>7652</v>
      </c>
      <c r="C863" t="s">
        <v>5732</v>
      </c>
      <c r="D863" t="str">
        <f>LEFT(C863, FIND("|",C863)-1)</f>
        <v>Computers&amp;Accessories</v>
      </c>
      <c r="E863" t="str">
        <f t="shared" si="52"/>
        <v>Reliable (50+)</v>
      </c>
      <c r="F863" s="3">
        <v>199</v>
      </c>
      <c r="G863" s="3">
        <v>499</v>
      </c>
      <c r="H863" s="3" t="str">
        <f t="shared" si="53"/>
        <v>Under ₹200</v>
      </c>
      <c r="I863" s="4">
        <v>0.6</v>
      </c>
      <c r="J863" s="4" t="str">
        <f t="shared" si="54"/>
        <v>51-70%</v>
      </c>
      <c r="K863">
        <v>4.3</v>
      </c>
      <c r="L863" s="3">
        <v>9998</v>
      </c>
      <c r="M863" s="3" t="str">
        <f t="shared" si="55"/>
        <v>Medium (1k-10k)</v>
      </c>
      <c r="N863" t="s">
        <v>7653</v>
      </c>
      <c r="O863" t="s">
        <v>7654</v>
      </c>
      <c r="P863" t="s">
        <v>7655</v>
      </c>
      <c r="Q863" t="s">
        <v>7656</v>
      </c>
      <c r="R863" t="s">
        <v>7657</v>
      </c>
      <c r="S863" t="s">
        <v>7658</v>
      </c>
      <c r="T863" t="s">
        <v>7659</v>
      </c>
      <c r="U863" t="s">
        <v>7660</v>
      </c>
    </row>
    <row r="864" spans="1:21" x14ac:dyDescent="0.35">
      <c r="A864" t="s">
        <v>7661</v>
      </c>
      <c r="B864" t="s">
        <v>7662</v>
      </c>
      <c r="C864" t="s">
        <v>3214</v>
      </c>
      <c r="D864" t="str">
        <f>LEFT(C864, FIND("|",C864)-1)</f>
        <v>Electronics</v>
      </c>
      <c r="E864" t="str">
        <f t="shared" si="52"/>
        <v>Reliable (50+)</v>
      </c>
      <c r="F864" s="3">
        <v>2499</v>
      </c>
      <c r="G864" s="3">
        <v>5999</v>
      </c>
      <c r="H864" s="3" t="str">
        <f t="shared" si="53"/>
        <v>₹1500+</v>
      </c>
      <c r="I864" s="4">
        <v>0.57999999999999996</v>
      </c>
      <c r="J864" s="4" t="str">
        <f t="shared" si="54"/>
        <v>51-70%</v>
      </c>
      <c r="K864">
        <v>4.0999999999999996</v>
      </c>
      <c r="L864" s="3">
        <v>5852</v>
      </c>
      <c r="M864" s="3" t="str">
        <f t="shared" si="55"/>
        <v>Medium (1k-10k)</v>
      </c>
      <c r="N864" t="s">
        <v>7663</v>
      </c>
      <c r="O864" t="s">
        <v>7664</v>
      </c>
      <c r="P864" t="s">
        <v>7665</v>
      </c>
      <c r="Q864" t="s">
        <v>7666</v>
      </c>
      <c r="R864" t="s">
        <v>7667</v>
      </c>
      <c r="S864" t="s">
        <v>7668</v>
      </c>
      <c r="T864" t="s">
        <v>7669</v>
      </c>
      <c r="U864" t="s">
        <v>7670</v>
      </c>
    </row>
    <row r="865" spans="1:21" x14ac:dyDescent="0.35">
      <c r="A865" t="s">
        <v>7671</v>
      </c>
      <c r="B865" t="s">
        <v>7672</v>
      </c>
      <c r="C865" t="s">
        <v>7673</v>
      </c>
      <c r="D865" t="str">
        <f>LEFT(C865, FIND("|",C865)-1)</f>
        <v>Computers&amp;Accessories</v>
      </c>
      <c r="E865" t="str">
        <f t="shared" si="52"/>
        <v>Reliable (50+)</v>
      </c>
      <c r="F865" s="3">
        <v>199</v>
      </c>
      <c r="G865" s="3">
        <v>999</v>
      </c>
      <c r="H865" s="3" t="str">
        <f t="shared" si="53"/>
        <v>Under ₹200</v>
      </c>
      <c r="I865" s="4">
        <v>0.8</v>
      </c>
      <c r="J865" s="4" t="str">
        <f t="shared" si="54"/>
        <v>71%+</v>
      </c>
      <c r="K865">
        <v>4.2</v>
      </c>
      <c r="L865" s="3">
        <v>362</v>
      </c>
      <c r="M865" s="3" t="str">
        <f t="shared" si="55"/>
        <v>Low (&lt;1k)</v>
      </c>
      <c r="N865" t="s">
        <v>7674</v>
      </c>
      <c r="O865" t="s">
        <v>7675</v>
      </c>
      <c r="P865" t="s">
        <v>7676</v>
      </c>
      <c r="Q865" t="s">
        <v>7677</v>
      </c>
      <c r="R865" t="s">
        <v>7678</v>
      </c>
      <c r="S865" t="s">
        <v>7679</v>
      </c>
      <c r="T865" t="s">
        <v>7680</v>
      </c>
      <c r="U865" t="s">
        <v>7681</v>
      </c>
    </row>
    <row r="866" spans="1:21" x14ac:dyDescent="0.35">
      <c r="A866" t="s">
        <v>7682</v>
      </c>
      <c r="B866" t="s">
        <v>7683</v>
      </c>
      <c r="C866" t="s">
        <v>3295</v>
      </c>
      <c r="D866" t="str">
        <f>LEFT(C866, FIND("|",C866)-1)</f>
        <v>Electronics</v>
      </c>
      <c r="E866" t="str">
        <f t="shared" si="52"/>
        <v>Reliable (50+)</v>
      </c>
      <c r="F866" s="3">
        <v>939</v>
      </c>
      <c r="G866" s="3">
        <v>1800</v>
      </c>
      <c r="H866" s="3" t="str">
        <f t="shared" si="53"/>
        <v>₹500-1500</v>
      </c>
      <c r="I866" s="4">
        <v>0.48</v>
      </c>
      <c r="J866" s="4" t="str">
        <f t="shared" si="54"/>
        <v>31-50%</v>
      </c>
      <c r="K866">
        <v>4.5</v>
      </c>
      <c r="L866" s="3">
        <v>205052</v>
      </c>
      <c r="M866" s="3" t="str">
        <f t="shared" si="55"/>
        <v>High (10k+)</v>
      </c>
      <c r="N866" t="s">
        <v>7685</v>
      </c>
      <c r="O866" t="s">
        <v>7686</v>
      </c>
      <c r="P866" t="s">
        <v>7687</v>
      </c>
      <c r="Q866" t="s">
        <v>7688</v>
      </c>
      <c r="R866" t="s">
        <v>7689</v>
      </c>
      <c r="S866" t="s">
        <v>7690</v>
      </c>
      <c r="T866" t="s">
        <v>7691</v>
      </c>
      <c r="U866" t="s">
        <v>7692</v>
      </c>
    </row>
    <row r="867" spans="1:21" x14ac:dyDescent="0.35">
      <c r="A867" t="s">
        <v>7693</v>
      </c>
      <c r="B867" t="s">
        <v>7694</v>
      </c>
      <c r="C867" t="s">
        <v>3214</v>
      </c>
      <c r="D867" t="str">
        <f>LEFT(C867, FIND("|",C867)-1)</f>
        <v>Electronics</v>
      </c>
      <c r="E867" t="str">
        <f t="shared" si="52"/>
        <v>Reliable (50+)</v>
      </c>
      <c r="F867" s="3">
        <v>2499</v>
      </c>
      <c r="G867" s="3">
        <v>9999</v>
      </c>
      <c r="H867" s="3" t="str">
        <f t="shared" si="53"/>
        <v>₹1500+</v>
      </c>
      <c r="I867" s="4">
        <v>0.75</v>
      </c>
      <c r="J867" s="4" t="str">
        <f t="shared" si="54"/>
        <v>71%+</v>
      </c>
      <c r="K867">
        <v>4</v>
      </c>
      <c r="L867" s="3">
        <v>9090</v>
      </c>
      <c r="M867" s="3" t="str">
        <f t="shared" si="55"/>
        <v>Medium (1k-10k)</v>
      </c>
      <c r="N867" t="s">
        <v>7695</v>
      </c>
      <c r="O867" t="s">
        <v>7696</v>
      </c>
      <c r="P867" t="s">
        <v>7697</v>
      </c>
      <c r="Q867" t="s">
        <v>7698</v>
      </c>
      <c r="R867" t="s">
        <v>7699</v>
      </c>
      <c r="S867" t="s">
        <v>7700</v>
      </c>
      <c r="T867" t="s">
        <v>7701</v>
      </c>
      <c r="U867" t="s">
        <v>7702</v>
      </c>
    </row>
    <row r="868" spans="1:21" x14ac:dyDescent="0.35">
      <c r="A868" t="s">
        <v>7703</v>
      </c>
      <c r="B868" t="s">
        <v>7704</v>
      </c>
      <c r="C868" t="s">
        <v>5189</v>
      </c>
      <c r="D868" t="str">
        <f>LEFT(C868, FIND("|",C868)-1)</f>
        <v>Computers&amp;Accessories</v>
      </c>
      <c r="E868" t="str">
        <f t="shared" si="52"/>
        <v>Reliable (50+)</v>
      </c>
      <c r="F868" s="3">
        <v>1439</v>
      </c>
      <c r="G868" s="3">
        <v>2890</v>
      </c>
      <c r="H868" s="3" t="str">
        <f t="shared" si="53"/>
        <v>₹500-1500</v>
      </c>
      <c r="I868" s="4">
        <v>0.5</v>
      </c>
      <c r="J868" s="4" t="str">
        <f t="shared" si="54"/>
        <v>31-50%</v>
      </c>
      <c r="K868">
        <v>4.5</v>
      </c>
      <c r="L868" s="3">
        <v>4099</v>
      </c>
      <c r="M868" s="3" t="str">
        <f t="shared" si="55"/>
        <v>Medium (1k-10k)</v>
      </c>
      <c r="N868" t="s">
        <v>7707</v>
      </c>
      <c r="O868" t="s">
        <v>7708</v>
      </c>
      <c r="P868" t="s">
        <v>7709</v>
      </c>
      <c r="Q868" t="s">
        <v>7710</v>
      </c>
      <c r="R868" t="s">
        <v>7711</v>
      </c>
      <c r="S868" t="s">
        <v>7712</v>
      </c>
      <c r="T868" t="s">
        <v>7713</v>
      </c>
      <c r="U868" t="s">
        <v>7714</v>
      </c>
    </row>
    <row r="869" spans="1:21" x14ac:dyDescent="0.35">
      <c r="A869" t="s">
        <v>7715</v>
      </c>
      <c r="B869" t="s">
        <v>7716</v>
      </c>
      <c r="C869" t="s">
        <v>3340</v>
      </c>
      <c r="D869" t="str">
        <f>LEFT(C869, FIND("|",C869)-1)</f>
        <v>Electronics</v>
      </c>
      <c r="E869" t="str">
        <f t="shared" si="52"/>
        <v>Reliable (50+)</v>
      </c>
      <c r="F869" s="3">
        <v>1099</v>
      </c>
      <c r="G869" s="3">
        <v>5999</v>
      </c>
      <c r="H869" s="3" t="str">
        <f t="shared" si="53"/>
        <v>₹500-1500</v>
      </c>
      <c r="I869" s="4">
        <v>0.82</v>
      </c>
      <c r="J869" s="4" t="str">
        <f t="shared" si="54"/>
        <v>71%+</v>
      </c>
      <c r="K869">
        <v>3.5</v>
      </c>
      <c r="L869" s="3">
        <v>12966</v>
      </c>
      <c r="M869" s="3" t="str">
        <f t="shared" si="55"/>
        <v>High (10k+)</v>
      </c>
      <c r="N869" t="s">
        <v>5668</v>
      </c>
      <c r="O869" t="s">
        <v>7717</v>
      </c>
      <c r="P869" t="s">
        <v>7718</v>
      </c>
      <c r="Q869" t="s">
        <v>7719</v>
      </c>
      <c r="R869" t="s">
        <v>7720</v>
      </c>
      <c r="S869" t="s">
        <v>7721</v>
      </c>
      <c r="T869" t="s">
        <v>7722</v>
      </c>
      <c r="U869" t="s">
        <v>7723</v>
      </c>
    </row>
    <row r="870" spans="1:21" x14ac:dyDescent="0.35">
      <c r="A870" t="s">
        <v>7724</v>
      </c>
      <c r="B870" t="s">
        <v>7725</v>
      </c>
      <c r="C870" t="s">
        <v>6015</v>
      </c>
      <c r="D870" t="str">
        <f>LEFT(C870, FIND("|",C870)-1)</f>
        <v>OfficeProducts</v>
      </c>
      <c r="E870" t="str">
        <f t="shared" si="52"/>
        <v>Caution (10-50)</v>
      </c>
      <c r="F870" s="3">
        <v>157</v>
      </c>
      <c r="G870" s="3">
        <v>160</v>
      </c>
      <c r="H870" s="3" t="str">
        <f t="shared" si="53"/>
        <v>Under ₹200</v>
      </c>
      <c r="I870" s="4">
        <v>0.02</v>
      </c>
      <c r="J870" s="4" t="str">
        <f t="shared" si="54"/>
        <v>0-30%</v>
      </c>
      <c r="K870">
        <v>4.5</v>
      </c>
      <c r="L870" s="3">
        <v>4428</v>
      </c>
      <c r="M870" s="3" t="str">
        <f t="shared" si="55"/>
        <v>Medium (1k-10k)</v>
      </c>
      <c r="N870" t="s">
        <v>7726</v>
      </c>
      <c r="O870" t="s">
        <v>7727</v>
      </c>
      <c r="P870" t="s">
        <v>7728</v>
      </c>
      <c r="Q870" t="s">
        <v>7729</v>
      </c>
      <c r="R870" t="s">
        <v>7730</v>
      </c>
      <c r="S870" t="s">
        <v>7731</v>
      </c>
      <c r="T870" t="s">
        <v>7732</v>
      </c>
      <c r="U870" t="s">
        <v>7733</v>
      </c>
    </row>
    <row r="871" spans="1:21" x14ac:dyDescent="0.35">
      <c r="A871" t="s">
        <v>474</v>
      </c>
      <c r="B871" t="s">
        <v>475</v>
      </c>
      <c r="C871" t="s">
        <v>113</v>
      </c>
      <c r="D871" t="str">
        <f>LEFT(C871, FIND("|",C871)-1)</f>
        <v>Computers&amp;Accessories</v>
      </c>
      <c r="E871" t="str">
        <f t="shared" si="52"/>
        <v>Reliable (50+)</v>
      </c>
      <c r="F871" s="3">
        <v>999</v>
      </c>
      <c r="G871" s="3">
        <v>1599</v>
      </c>
      <c r="H871" s="3" t="str">
        <f t="shared" si="53"/>
        <v>₹500-1500</v>
      </c>
      <c r="I871" s="4">
        <v>0.38</v>
      </c>
      <c r="J871" s="4" t="str">
        <f t="shared" si="54"/>
        <v>31-50%</v>
      </c>
      <c r="K871">
        <v>4.3</v>
      </c>
      <c r="L871" s="3">
        <v>12093</v>
      </c>
      <c r="M871" s="3" t="str">
        <f t="shared" si="55"/>
        <v>High (10k+)</v>
      </c>
      <c r="N871" t="s">
        <v>477</v>
      </c>
      <c r="O871" t="s">
        <v>478</v>
      </c>
      <c r="P871" t="s">
        <v>479</v>
      </c>
      <c r="Q871" t="s">
        <v>480</v>
      </c>
      <c r="R871" t="s">
        <v>481</v>
      </c>
      <c r="S871" t="s">
        <v>482</v>
      </c>
      <c r="T871" t="s">
        <v>7734</v>
      </c>
      <c r="U871" t="s">
        <v>7735</v>
      </c>
    </row>
    <row r="872" spans="1:21" x14ac:dyDescent="0.35">
      <c r="A872" t="s">
        <v>7736</v>
      </c>
      <c r="B872" t="s">
        <v>7737</v>
      </c>
      <c r="C872" t="s">
        <v>5644</v>
      </c>
      <c r="D872" t="str">
        <f>LEFT(C872, FIND("|",C872)-1)</f>
        <v>Computers&amp;Accessories</v>
      </c>
      <c r="E872" t="str">
        <f t="shared" si="52"/>
        <v>Reliable (50+)</v>
      </c>
      <c r="F872" s="3">
        <v>115</v>
      </c>
      <c r="G872" s="3">
        <v>999</v>
      </c>
      <c r="H872" s="3" t="str">
        <f t="shared" si="53"/>
        <v>Under ₹200</v>
      </c>
      <c r="I872" s="4">
        <v>0.88</v>
      </c>
      <c r="J872" s="4" t="str">
        <f t="shared" si="54"/>
        <v>71%+</v>
      </c>
      <c r="K872">
        <v>3.3</v>
      </c>
      <c r="L872" s="3">
        <v>5692</v>
      </c>
      <c r="M872" s="3" t="str">
        <f t="shared" si="55"/>
        <v>Medium (1k-10k)</v>
      </c>
      <c r="N872" t="s">
        <v>7738</v>
      </c>
      <c r="O872" t="s">
        <v>7739</v>
      </c>
      <c r="P872" t="s">
        <v>7740</v>
      </c>
      <c r="Q872" t="s">
        <v>7741</v>
      </c>
      <c r="R872" t="s">
        <v>7742</v>
      </c>
      <c r="S872" t="s">
        <v>7743</v>
      </c>
      <c r="T872" t="s">
        <v>7744</v>
      </c>
      <c r="U872" t="s">
        <v>7745</v>
      </c>
    </row>
    <row r="873" spans="1:21" x14ac:dyDescent="0.35">
      <c r="A873" t="s">
        <v>7746</v>
      </c>
      <c r="B873" t="s">
        <v>7747</v>
      </c>
      <c r="C873" t="s">
        <v>5201</v>
      </c>
      <c r="D873" t="str">
        <f>LEFT(C873, FIND("|",C873)-1)</f>
        <v>Computers&amp;Accessories</v>
      </c>
      <c r="E873" t="str">
        <f t="shared" si="52"/>
        <v>Reliable (50+)</v>
      </c>
      <c r="F873" s="3">
        <v>175</v>
      </c>
      <c r="G873" s="3">
        <v>499</v>
      </c>
      <c r="H873" s="3" t="str">
        <f t="shared" si="53"/>
        <v>Under ₹200</v>
      </c>
      <c r="I873" s="4">
        <v>0.65</v>
      </c>
      <c r="J873" s="4" t="str">
        <f t="shared" si="54"/>
        <v>51-70%</v>
      </c>
      <c r="K873">
        <v>4.0999999999999996</v>
      </c>
      <c r="L873" s="3">
        <v>21</v>
      </c>
      <c r="M873" s="3" t="str">
        <f t="shared" si="55"/>
        <v>Low (&lt;1k)</v>
      </c>
      <c r="N873" t="s">
        <v>7748</v>
      </c>
      <c r="O873" t="s">
        <v>7749</v>
      </c>
      <c r="P873" t="s">
        <v>7750</v>
      </c>
      <c r="Q873" t="s">
        <v>7751</v>
      </c>
      <c r="R873" t="s">
        <v>7752</v>
      </c>
      <c r="S873" t="s">
        <v>7753</v>
      </c>
      <c r="T873" t="s">
        <v>7754</v>
      </c>
      <c r="U873" t="s">
        <v>7755</v>
      </c>
    </row>
    <row r="874" spans="1:21" x14ac:dyDescent="0.35">
      <c r="A874" t="s">
        <v>7756</v>
      </c>
      <c r="B874" t="s">
        <v>7757</v>
      </c>
      <c r="C874" t="s">
        <v>6316</v>
      </c>
      <c r="D874" t="str">
        <f>LEFT(C874, FIND("|",C874)-1)</f>
        <v>Electronics</v>
      </c>
      <c r="E874" t="str">
        <f t="shared" si="52"/>
        <v>Reliable (50+)</v>
      </c>
      <c r="F874" s="3">
        <v>1999</v>
      </c>
      <c r="G874" s="3">
        <v>4700</v>
      </c>
      <c r="H874" s="3" t="str">
        <f t="shared" si="53"/>
        <v>₹1500+</v>
      </c>
      <c r="I874" s="4">
        <v>0.56999999999999995</v>
      </c>
      <c r="J874" s="4" t="str">
        <f t="shared" si="54"/>
        <v>51-70%</v>
      </c>
      <c r="K874">
        <v>3.8</v>
      </c>
      <c r="L874" s="3">
        <v>1880</v>
      </c>
      <c r="M874" s="3" t="str">
        <f t="shared" si="55"/>
        <v>Medium (1k-10k)</v>
      </c>
      <c r="N874" t="s">
        <v>7759</v>
      </c>
      <c r="O874" t="s">
        <v>7760</v>
      </c>
      <c r="P874" t="s">
        <v>7761</v>
      </c>
      <c r="Q874" t="s">
        <v>7762</v>
      </c>
      <c r="R874" t="s">
        <v>7763</v>
      </c>
      <c r="S874" t="s">
        <v>7764</v>
      </c>
      <c r="T874" t="s">
        <v>7765</v>
      </c>
      <c r="U874" t="s">
        <v>7766</v>
      </c>
    </row>
    <row r="875" spans="1:21" x14ac:dyDescent="0.35">
      <c r="A875" t="s">
        <v>7767</v>
      </c>
      <c r="B875" t="s">
        <v>7768</v>
      </c>
      <c r="C875" t="s">
        <v>7769</v>
      </c>
      <c r="D875" t="str">
        <f>LEFT(C875, FIND("|",C875)-1)</f>
        <v>Computers&amp;Accessories</v>
      </c>
      <c r="E875" t="str">
        <f t="shared" si="52"/>
        <v>Reliable (50+)</v>
      </c>
      <c r="F875" s="3">
        <v>3999</v>
      </c>
      <c r="G875" s="3">
        <v>4332.96</v>
      </c>
      <c r="H875" s="3" t="str">
        <f t="shared" si="53"/>
        <v>₹1500+</v>
      </c>
      <c r="I875" s="4">
        <v>0.08</v>
      </c>
      <c r="J875" s="4" t="str">
        <f t="shared" si="54"/>
        <v>0-30%</v>
      </c>
      <c r="K875">
        <v>3.5</v>
      </c>
      <c r="L875" s="3">
        <v>21762</v>
      </c>
      <c r="M875" s="3" t="str">
        <f t="shared" si="55"/>
        <v>High (10k+)</v>
      </c>
      <c r="N875" t="s">
        <v>7771</v>
      </c>
      <c r="O875" t="s">
        <v>7772</v>
      </c>
      <c r="P875" t="s">
        <v>7773</v>
      </c>
      <c r="Q875" t="s">
        <v>7774</v>
      </c>
      <c r="R875" t="s">
        <v>7775</v>
      </c>
      <c r="S875" t="s">
        <v>7776</v>
      </c>
      <c r="T875" t="s">
        <v>7777</v>
      </c>
      <c r="U875" t="s">
        <v>7778</v>
      </c>
    </row>
    <row r="876" spans="1:21" x14ac:dyDescent="0.35">
      <c r="A876" t="s">
        <v>7779</v>
      </c>
      <c r="B876" t="s">
        <v>7780</v>
      </c>
      <c r="C876" t="s">
        <v>5823</v>
      </c>
      <c r="D876" t="str">
        <f>LEFT(C876, FIND("|",C876)-1)</f>
        <v>Computers&amp;Accessories</v>
      </c>
      <c r="E876" t="str">
        <f t="shared" si="52"/>
        <v>Reliable (50+)</v>
      </c>
      <c r="F876" s="3">
        <v>899</v>
      </c>
      <c r="G876" s="3">
        <v>1800</v>
      </c>
      <c r="H876" s="3" t="str">
        <f t="shared" si="53"/>
        <v>₹500-1500</v>
      </c>
      <c r="I876" s="4">
        <v>0.5</v>
      </c>
      <c r="J876" s="4" t="str">
        <f t="shared" si="54"/>
        <v>31-50%</v>
      </c>
      <c r="K876">
        <v>4.0999999999999996</v>
      </c>
      <c r="L876" s="3">
        <v>22375</v>
      </c>
      <c r="M876" s="3" t="str">
        <f t="shared" si="55"/>
        <v>High (10k+)</v>
      </c>
      <c r="N876" t="s">
        <v>7781</v>
      </c>
      <c r="O876" t="s">
        <v>7782</v>
      </c>
      <c r="P876" t="s">
        <v>7783</v>
      </c>
      <c r="Q876" t="s">
        <v>7784</v>
      </c>
      <c r="R876" t="s">
        <v>7785</v>
      </c>
      <c r="S876" t="s">
        <v>7786</v>
      </c>
      <c r="T876" t="s">
        <v>7787</v>
      </c>
      <c r="U876" t="s">
        <v>7788</v>
      </c>
    </row>
    <row r="877" spans="1:21" x14ac:dyDescent="0.35">
      <c r="A877" t="s">
        <v>7789</v>
      </c>
      <c r="B877" t="s">
        <v>7790</v>
      </c>
      <c r="C877" t="s">
        <v>5732</v>
      </c>
      <c r="D877" t="str">
        <f>LEFT(C877, FIND("|",C877)-1)</f>
        <v>Computers&amp;Accessories</v>
      </c>
      <c r="E877" t="str">
        <f t="shared" si="52"/>
        <v>Reliable (50+)</v>
      </c>
      <c r="F877" s="3">
        <v>299</v>
      </c>
      <c r="G877" s="3">
        <v>990</v>
      </c>
      <c r="H877" s="3" t="str">
        <f t="shared" si="53"/>
        <v>₹200-500</v>
      </c>
      <c r="I877" s="4">
        <v>0.7</v>
      </c>
      <c r="J877" s="4" t="str">
        <f t="shared" si="54"/>
        <v>51-70%</v>
      </c>
      <c r="K877">
        <v>4.5</v>
      </c>
      <c r="L877" s="3">
        <v>2453</v>
      </c>
      <c r="M877" s="3" t="str">
        <f t="shared" si="55"/>
        <v>Medium (1k-10k)</v>
      </c>
      <c r="N877" t="s">
        <v>7792</v>
      </c>
      <c r="O877" t="s">
        <v>7793</v>
      </c>
      <c r="P877" t="s">
        <v>7794</v>
      </c>
      <c r="Q877" t="s">
        <v>7795</v>
      </c>
      <c r="R877" t="s">
        <v>7796</v>
      </c>
      <c r="S877" t="s">
        <v>7797</v>
      </c>
      <c r="T877" t="s">
        <v>7798</v>
      </c>
      <c r="U877" t="s">
        <v>7799</v>
      </c>
    </row>
    <row r="878" spans="1:21" x14ac:dyDescent="0.35">
      <c r="A878" t="s">
        <v>7800</v>
      </c>
      <c r="B878" t="s">
        <v>7801</v>
      </c>
      <c r="C878" t="s">
        <v>5201</v>
      </c>
      <c r="D878" t="str">
        <f>LEFT(C878, FIND("|",C878)-1)</f>
        <v>Computers&amp;Accessories</v>
      </c>
      <c r="E878" t="str">
        <f t="shared" si="52"/>
        <v>Reliable (50+)</v>
      </c>
      <c r="F878" s="3">
        <v>3303</v>
      </c>
      <c r="G878" s="3">
        <v>4699</v>
      </c>
      <c r="H878" s="3" t="str">
        <f t="shared" si="53"/>
        <v>₹1500+</v>
      </c>
      <c r="I878" s="4">
        <v>0.3</v>
      </c>
      <c r="J878" s="4" t="str">
        <f t="shared" si="54"/>
        <v>0-30%</v>
      </c>
      <c r="K878">
        <v>4.4000000000000004</v>
      </c>
      <c r="L878" s="3">
        <v>13544</v>
      </c>
      <c r="M878" s="3" t="str">
        <f t="shared" si="55"/>
        <v>High (10k+)</v>
      </c>
      <c r="N878" t="s">
        <v>7803</v>
      </c>
      <c r="O878" t="s">
        <v>7804</v>
      </c>
      <c r="P878" t="s">
        <v>7805</v>
      </c>
      <c r="Q878" t="s">
        <v>7806</v>
      </c>
      <c r="R878" t="s">
        <v>7807</v>
      </c>
      <c r="S878" t="s">
        <v>7808</v>
      </c>
      <c r="T878" t="s">
        <v>7809</v>
      </c>
      <c r="U878" t="s">
        <v>7810</v>
      </c>
    </row>
    <row r="879" spans="1:21" x14ac:dyDescent="0.35">
      <c r="A879" t="s">
        <v>7811</v>
      </c>
      <c r="B879" t="s">
        <v>7812</v>
      </c>
      <c r="C879" t="s">
        <v>7019</v>
      </c>
      <c r="D879" t="str">
        <f>LEFT(C879, FIND("|",C879)-1)</f>
        <v>Computers&amp;Accessories</v>
      </c>
      <c r="E879" t="str">
        <f t="shared" si="52"/>
        <v>Reliable (50+)</v>
      </c>
      <c r="F879" s="3">
        <v>1890</v>
      </c>
      <c r="G879" s="3">
        <v>5490</v>
      </c>
      <c r="H879" s="3" t="str">
        <f t="shared" si="53"/>
        <v>₹1500+</v>
      </c>
      <c r="I879" s="4">
        <v>0.66</v>
      </c>
      <c r="J879" s="4" t="str">
        <f t="shared" si="54"/>
        <v>51-70%</v>
      </c>
      <c r="K879">
        <v>4.0999999999999996</v>
      </c>
      <c r="L879" s="3">
        <v>10976</v>
      </c>
      <c r="M879" s="3" t="str">
        <f t="shared" si="55"/>
        <v>High (10k+)</v>
      </c>
      <c r="N879" t="s">
        <v>7815</v>
      </c>
      <c r="O879" t="s">
        <v>7816</v>
      </c>
      <c r="P879" t="s">
        <v>7817</v>
      </c>
      <c r="Q879" t="s">
        <v>7818</v>
      </c>
      <c r="R879" t="s">
        <v>7819</v>
      </c>
      <c r="S879" t="s">
        <v>7820</v>
      </c>
      <c r="T879" t="s">
        <v>7821</v>
      </c>
      <c r="U879" t="s">
        <v>7822</v>
      </c>
    </row>
    <row r="880" spans="1:21" x14ac:dyDescent="0.35">
      <c r="A880" t="s">
        <v>7823</v>
      </c>
      <c r="B880" t="s">
        <v>7824</v>
      </c>
      <c r="C880" t="s">
        <v>6655</v>
      </c>
      <c r="D880" t="str">
        <f>LEFT(C880, FIND("|",C880)-1)</f>
        <v>OfficeProducts</v>
      </c>
      <c r="E880" t="str">
        <f t="shared" si="52"/>
        <v>Caution (10-50)</v>
      </c>
      <c r="F880" s="3">
        <v>90</v>
      </c>
      <c r="G880" s="3">
        <v>100</v>
      </c>
      <c r="H880" s="3" t="str">
        <f t="shared" si="53"/>
        <v>Under ₹200</v>
      </c>
      <c r="I880" s="4">
        <v>0.1</v>
      </c>
      <c r="J880" s="4" t="str">
        <f t="shared" si="54"/>
        <v>0-30%</v>
      </c>
      <c r="K880">
        <v>4.3</v>
      </c>
      <c r="L880" s="3">
        <v>3061</v>
      </c>
      <c r="M880" s="3" t="str">
        <f t="shared" si="55"/>
        <v>Medium (1k-10k)</v>
      </c>
      <c r="N880" t="s">
        <v>7825</v>
      </c>
      <c r="O880" t="s">
        <v>7826</v>
      </c>
      <c r="P880" t="s">
        <v>7827</v>
      </c>
      <c r="Q880" t="s">
        <v>7828</v>
      </c>
      <c r="R880" t="s">
        <v>7829</v>
      </c>
      <c r="S880" t="s">
        <v>7830</v>
      </c>
      <c r="T880" t="s">
        <v>7831</v>
      </c>
      <c r="U880" t="s">
        <v>7832</v>
      </c>
    </row>
    <row r="881" spans="1:21" x14ac:dyDescent="0.35">
      <c r="A881" t="s">
        <v>7833</v>
      </c>
      <c r="B881" t="s">
        <v>7834</v>
      </c>
      <c r="C881" t="s">
        <v>3340</v>
      </c>
      <c r="D881" t="str">
        <f>LEFT(C881, FIND("|",C881)-1)</f>
        <v>Electronics</v>
      </c>
      <c r="E881" t="str">
        <f t="shared" si="52"/>
        <v>Reliable (50+)</v>
      </c>
      <c r="F881" s="3">
        <v>1599</v>
      </c>
      <c r="G881" s="3">
        <v>2790</v>
      </c>
      <c r="H881" s="3" t="str">
        <f t="shared" si="53"/>
        <v>₹1500+</v>
      </c>
      <c r="I881" s="4">
        <v>0.43</v>
      </c>
      <c r="J881" s="4" t="str">
        <f t="shared" si="54"/>
        <v>31-50%</v>
      </c>
      <c r="K881">
        <v>3.6</v>
      </c>
      <c r="L881" s="3">
        <v>2272</v>
      </c>
      <c r="M881" s="3" t="str">
        <f t="shared" si="55"/>
        <v>Medium (1k-10k)</v>
      </c>
      <c r="N881" t="s">
        <v>7836</v>
      </c>
      <c r="O881" t="s">
        <v>7837</v>
      </c>
      <c r="P881" t="s">
        <v>7838</v>
      </c>
      <c r="Q881" t="s">
        <v>7839</v>
      </c>
      <c r="R881" t="s">
        <v>7840</v>
      </c>
      <c r="S881" t="s">
        <v>7841</v>
      </c>
      <c r="T881" t="s">
        <v>7842</v>
      </c>
      <c r="U881" t="s">
        <v>7843</v>
      </c>
    </row>
    <row r="882" spans="1:21" x14ac:dyDescent="0.35">
      <c r="A882" t="s">
        <v>7844</v>
      </c>
      <c r="B882" t="s">
        <v>7845</v>
      </c>
      <c r="C882" t="s">
        <v>7050</v>
      </c>
      <c r="D882" t="str">
        <f>LEFT(C882, FIND("|",C882)-1)</f>
        <v>Computers&amp;Accessories</v>
      </c>
      <c r="E882" t="str">
        <f t="shared" si="52"/>
        <v>Reliable (50+)</v>
      </c>
      <c r="F882" s="3">
        <v>599</v>
      </c>
      <c r="G882" s="3">
        <v>999</v>
      </c>
      <c r="H882" s="3" t="str">
        <f t="shared" si="53"/>
        <v>₹500-1500</v>
      </c>
      <c r="I882" s="4">
        <v>0.4</v>
      </c>
      <c r="J882" s="4" t="str">
        <f t="shared" si="54"/>
        <v>31-50%</v>
      </c>
      <c r="K882">
        <v>4</v>
      </c>
      <c r="L882" s="3">
        <v>7601</v>
      </c>
      <c r="M882" s="3" t="str">
        <f t="shared" si="55"/>
        <v>Medium (1k-10k)</v>
      </c>
      <c r="N882" t="s">
        <v>7846</v>
      </c>
      <c r="O882" t="s">
        <v>7847</v>
      </c>
      <c r="P882" t="s">
        <v>7848</v>
      </c>
      <c r="Q882" t="s">
        <v>7849</v>
      </c>
      <c r="R882" t="s">
        <v>7850</v>
      </c>
      <c r="S882" t="s">
        <v>7851</v>
      </c>
      <c r="T882" t="s">
        <v>7852</v>
      </c>
      <c r="U882" t="s">
        <v>7853</v>
      </c>
    </row>
    <row r="883" spans="1:21" x14ac:dyDescent="0.35">
      <c r="A883" t="s">
        <v>501</v>
      </c>
      <c r="B883" t="s">
        <v>502</v>
      </c>
      <c r="C883" t="s">
        <v>113</v>
      </c>
      <c r="D883" t="str">
        <f>LEFT(C883, FIND("|",C883)-1)</f>
        <v>Computers&amp;Accessories</v>
      </c>
      <c r="E883" t="str">
        <f t="shared" si="52"/>
        <v>Reliable (50+)</v>
      </c>
      <c r="F883" s="3">
        <v>507</v>
      </c>
      <c r="G883" s="3">
        <v>1208</v>
      </c>
      <c r="H883" s="3" t="str">
        <f t="shared" si="53"/>
        <v>₹500-1500</v>
      </c>
      <c r="I883" s="4">
        <v>0.57999999999999996</v>
      </c>
      <c r="J883" s="4" t="str">
        <f t="shared" si="54"/>
        <v>51-70%</v>
      </c>
      <c r="K883">
        <v>4.0999999999999996</v>
      </c>
      <c r="L883" s="3">
        <v>8131</v>
      </c>
      <c r="M883" s="3" t="str">
        <f t="shared" si="55"/>
        <v>Medium (1k-10k)</v>
      </c>
      <c r="N883" t="s">
        <v>505</v>
      </c>
      <c r="O883" t="s">
        <v>506</v>
      </c>
      <c r="P883" t="s">
        <v>507</v>
      </c>
      <c r="Q883" t="s">
        <v>508</v>
      </c>
      <c r="R883" t="s">
        <v>509</v>
      </c>
      <c r="S883" t="s">
        <v>510</v>
      </c>
      <c r="T883" t="s">
        <v>7854</v>
      </c>
      <c r="U883" t="s">
        <v>7855</v>
      </c>
    </row>
    <row r="884" spans="1:21" x14ac:dyDescent="0.35">
      <c r="A884" t="s">
        <v>7856</v>
      </c>
      <c r="B884" t="s">
        <v>7857</v>
      </c>
      <c r="C884" t="s">
        <v>5732</v>
      </c>
      <c r="D884" t="str">
        <f>LEFT(C884, FIND("|",C884)-1)</f>
        <v>Computers&amp;Accessories</v>
      </c>
      <c r="E884" t="str">
        <f t="shared" si="52"/>
        <v>Reliable (50+)</v>
      </c>
      <c r="F884" s="3">
        <v>425</v>
      </c>
      <c r="G884" s="3">
        <v>899</v>
      </c>
      <c r="H884" s="3" t="str">
        <f t="shared" si="53"/>
        <v>₹200-500</v>
      </c>
      <c r="I884" s="4">
        <v>0.53</v>
      </c>
      <c r="J884" s="4" t="str">
        <f t="shared" si="54"/>
        <v>51-70%</v>
      </c>
      <c r="K884">
        <v>4.5</v>
      </c>
      <c r="L884" s="3">
        <v>4219</v>
      </c>
      <c r="M884" s="3" t="str">
        <f t="shared" si="55"/>
        <v>Medium (1k-10k)</v>
      </c>
      <c r="N884" t="s">
        <v>7858</v>
      </c>
      <c r="O884" t="s">
        <v>7859</v>
      </c>
      <c r="P884" t="s">
        <v>7860</v>
      </c>
      <c r="Q884" t="s">
        <v>7861</v>
      </c>
      <c r="R884" t="s">
        <v>7862</v>
      </c>
      <c r="S884" t="s">
        <v>7863</v>
      </c>
      <c r="T884" t="s">
        <v>7864</v>
      </c>
      <c r="U884" t="s">
        <v>7865</v>
      </c>
    </row>
    <row r="885" spans="1:21" x14ac:dyDescent="0.35">
      <c r="A885" t="s">
        <v>7866</v>
      </c>
      <c r="B885" t="s">
        <v>7867</v>
      </c>
      <c r="C885" t="s">
        <v>4747</v>
      </c>
      <c r="D885" t="str">
        <f>LEFT(C885, FIND("|",C885)-1)</f>
        <v>Electronics</v>
      </c>
      <c r="E885" t="str">
        <f t="shared" si="52"/>
        <v>Reliable (50+)</v>
      </c>
      <c r="F885" s="3">
        <v>1499</v>
      </c>
      <c r="G885" s="3">
        <v>3999</v>
      </c>
      <c r="H885" s="3" t="str">
        <f t="shared" si="53"/>
        <v>₹500-1500</v>
      </c>
      <c r="I885" s="4">
        <v>0.63</v>
      </c>
      <c r="J885" s="4" t="str">
        <f t="shared" si="54"/>
        <v>51-70%</v>
      </c>
      <c r="K885">
        <v>4.2</v>
      </c>
      <c r="L885" s="3">
        <v>42775</v>
      </c>
      <c r="M885" s="3" t="str">
        <f t="shared" si="55"/>
        <v>High (10k+)</v>
      </c>
      <c r="N885" t="s">
        <v>7868</v>
      </c>
      <c r="O885" t="s">
        <v>7869</v>
      </c>
      <c r="P885" t="s">
        <v>7870</v>
      </c>
      <c r="Q885" t="s">
        <v>7871</v>
      </c>
      <c r="R885" t="s">
        <v>7872</v>
      </c>
      <c r="S885" t="s">
        <v>13931</v>
      </c>
      <c r="T885" t="s">
        <v>7874</v>
      </c>
      <c r="U885" t="s">
        <v>7875</v>
      </c>
    </row>
    <row r="886" spans="1:21" x14ac:dyDescent="0.35">
      <c r="A886" t="s">
        <v>7876</v>
      </c>
      <c r="B886" t="s">
        <v>7877</v>
      </c>
      <c r="C886" t="s">
        <v>7543</v>
      </c>
      <c r="D886" t="str">
        <f>LEFT(C886, FIND("|",C886)-1)</f>
        <v>Computers&amp;Accessories</v>
      </c>
      <c r="E886" t="str">
        <f t="shared" si="52"/>
        <v>Reliable (50+)</v>
      </c>
      <c r="F886" s="3">
        <v>549</v>
      </c>
      <c r="G886" s="3">
        <v>2499</v>
      </c>
      <c r="H886" s="3" t="str">
        <f t="shared" si="53"/>
        <v>₹500-1500</v>
      </c>
      <c r="I886" s="4">
        <v>0.78</v>
      </c>
      <c r="J886" s="4" t="str">
        <f t="shared" si="54"/>
        <v>71%+</v>
      </c>
      <c r="K886">
        <v>4.3</v>
      </c>
      <c r="L886" s="3">
        <v>5556</v>
      </c>
      <c r="M886" s="3" t="str">
        <f t="shared" si="55"/>
        <v>Medium (1k-10k)</v>
      </c>
      <c r="N886" t="s">
        <v>7878</v>
      </c>
      <c r="O886" t="s">
        <v>7879</v>
      </c>
      <c r="P886" t="s">
        <v>7880</v>
      </c>
      <c r="Q886" t="s">
        <v>7881</v>
      </c>
      <c r="R886" t="s">
        <v>7882</v>
      </c>
      <c r="S886" t="s">
        <v>7883</v>
      </c>
      <c r="T886" t="s">
        <v>7884</v>
      </c>
      <c r="U886" t="s">
        <v>7885</v>
      </c>
    </row>
    <row r="887" spans="1:21" x14ac:dyDescent="0.35">
      <c r="A887" t="s">
        <v>531</v>
      </c>
      <c r="B887" t="s">
        <v>532</v>
      </c>
      <c r="C887" t="s">
        <v>18</v>
      </c>
      <c r="D887" t="str">
        <f>LEFT(C887, FIND("|",C887)-1)</f>
        <v>Computers&amp;Accessories</v>
      </c>
      <c r="E887" t="str">
        <f t="shared" si="52"/>
        <v>Reliable (50+)</v>
      </c>
      <c r="F887" s="3">
        <v>199</v>
      </c>
      <c r="G887" s="3">
        <v>395</v>
      </c>
      <c r="H887" s="3" t="str">
        <f t="shared" si="53"/>
        <v>Under ₹200</v>
      </c>
      <c r="I887" s="4">
        <v>0.5</v>
      </c>
      <c r="J887" s="4" t="str">
        <f t="shared" si="54"/>
        <v>31-50%</v>
      </c>
      <c r="K887">
        <v>4.2</v>
      </c>
      <c r="L887" s="3">
        <v>92595</v>
      </c>
      <c r="M887" s="3" t="str">
        <f t="shared" si="55"/>
        <v>High (10k+)</v>
      </c>
      <c r="N887" t="s">
        <v>534</v>
      </c>
      <c r="O887" t="s">
        <v>535</v>
      </c>
      <c r="P887" t="s">
        <v>536</v>
      </c>
      <c r="Q887" t="s">
        <v>537</v>
      </c>
      <c r="R887" t="s">
        <v>538</v>
      </c>
      <c r="S887" t="s">
        <v>539</v>
      </c>
      <c r="T887" t="s">
        <v>540</v>
      </c>
      <c r="U887" t="s">
        <v>7886</v>
      </c>
    </row>
    <row r="888" spans="1:21" x14ac:dyDescent="0.35">
      <c r="A888" t="s">
        <v>7887</v>
      </c>
      <c r="B888" t="s">
        <v>7888</v>
      </c>
      <c r="C888" t="s">
        <v>5189</v>
      </c>
      <c r="D888" t="str">
        <f>LEFT(C888, FIND("|",C888)-1)</f>
        <v>Computers&amp;Accessories</v>
      </c>
      <c r="E888" t="str">
        <f t="shared" si="52"/>
        <v>Reliable (50+)</v>
      </c>
      <c r="F888" s="3">
        <v>1295</v>
      </c>
      <c r="G888" s="3">
        <v>1645</v>
      </c>
      <c r="H888" s="3" t="str">
        <f t="shared" si="53"/>
        <v>₹500-1500</v>
      </c>
      <c r="I888" s="4">
        <v>0.21</v>
      </c>
      <c r="J888" s="4" t="str">
        <f t="shared" si="54"/>
        <v>0-30%</v>
      </c>
      <c r="K888">
        <v>4.5999999999999996</v>
      </c>
      <c r="L888" s="3">
        <v>12375</v>
      </c>
      <c r="M888" s="3" t="str">
        <f t="shared" si="55"/>
        <v>High (10k+)</v>
      </c>
      <c r="N888" t="s">
        <v>7890</v>
      </c>
      <c r="O888" t="s">
        <v>7891</v>
      </c>
      <c r="P888" t="s">
        <v>7892</v>
      </c>
      <c r="Q888" t="s">
        <v>7893</v>
      </c>
      <c r="R888" t="s">
        <v>7894</v>
      </c>
      <c r="S888" t="s">
        <v>7895</v>
      </c>
      <c r="T888" t="s">
        <v>7896</v>
      </c>
      <c r="U888" t="s">
        <v>7897</v>
      </c>
    </row>
    <row r="889" spans="1:21" x14ac:dyDescent="0.35">
      <c r="A889" t="s">
        <v>7898</v>
      </c>
      <c r="B889" t="s">
        <v>7899</v>
      </c>
      <c r="C889" t="s">
        <v>5720</v>
      </c>
      <c r="D889" t="str">
        <f>LEFT(C889, FIND("|",C889)-1)</f>
        <v>Home&amp;Kitchen</v>
      </c>
      <c r="E889" t="str">
        <f t="shared" si="52"/>
        <v>Reliable (50+)</v>
      </c>
      <c r="F889" s="3">
        <v>310</v>
      </c>
      <c r="G889" s="3">
        <v>310</v>
      </c>
      <c r="H889" s="3" t="str">
        <f t="shared" si="53"/>
        <v>₹200-500</v>
      </c>
      <c r="I889" s="4">
        <v>0</v>
      </c>
      <c r="J889" s="4" t="str">
        <f t="shared" si="54"/>
        <v>0-30%</v>
      </c>
      <c r="K889">
        <v>4.5</v>
      </c>
      <c r="L889" s="3">
        <v>5882</v>
      </c>
      <c r="M889" s="3" t="str">
        <f t="shared" si="55"/>
        <v>Medium (1k-10k)</v>
      </c>
      <c r="N889" t="s">
        <v>7901</v>
      </c>
      <c r="O889" t="s">
        <v>7902</v>
      </c>
      <c r="P889" t="s">
        <v>7903</v>
      </c>
      <c r="Q889" t="s">
        <v>7904</v>
      </c>
      <c r="R889" t="s">
        <v>7905</v>
      </c>
      <c r="S889" t="s">
        <v>7906</v>
      </c>
      <c r="T889" t="s">
        <v>7907</v>
      </c>
      <c r="U889" t="s">
        <v>7908</v>
      </c>
    </row>
    <row r="890" spans="1:21" x14ac:dyDescent="0.35">
      <c r="A890" t="s">
        <v>4772</v>
      </c>
      <c r="B890" t="s">
        <v>4773</v>
      </c>
      <c r="C890" t="s">
        <v>4774</v>
      </c>
      <c r="D890" t="str">
        <f>LEFT(C890, FIND("|",C890)-1)</f>
        <v>Computers&amp;Accessories</v>
      </c>
      <c r="E890" t="str">
        <f t="shared" si="52"/>
        <v>Reliable (50+)</v>
      </c>
      <c r="F890" s="3">
        <v>149</v>
      </c>
      <c r="G890" s="3">
        <v>149</v>
      </c>
      <c r="H890" s="3" t="str">
        <f t="shared" si="53"/>
        <v>Under ₹200</v>
      </c>
      <c r="I890" s="4">
        <v>0</v>
      </c>
      <c r="J890" s="4" t="str">
        <f t="shared" si="54"/>
        <v>0-30%</v>
      </c>
      <c r="K890">
        <v>4.3</v>
      </c>
      <c r="L890" s="3">
        <v>10833</v>
      </c>
      <c r="M890" s="3" t="str">
        <f t="shared" si="55"/>
        <v>High (10k+)</v>
      </c>
      <c r="N890" t="s">
        <v>4775</v>
      </c>
      <c r="O890" t="s">
        <v>4776</v>
      </c>
      <c r="P890" t="s">
        <v>4777</v>
      </c>
      <c r="Q890" t="s">
        <v>4778</v>
      </c>
      <c r="R890" t="s">
        <v>4779</v>
      </c>
      <c r="S890" t="s">
        <v>4780</v>
      </c>
      <c r="T890" t="s">
        <v>7909</v>
      </c>
      <c r="U890" t="s">
        <v>7910</v>
      </c>
    </row>
    <row r="891" spans="1:21" x14ac:dyDescent="0.35">
      <c r="A891" t="s">
        <v>7911</v>
      </c>
      <c r="B891" t="s">
        <v>7912</v>
      </c>
      <c r="C891" t="s">
        <v>5458</v>
      </c>
      <c r="D891" t="str">
        <f>LEFT(C891, FIND("|",C891)-1)</f>
        <v>Computers&amp;Accessories</v>
      </c>
      <c r="E891" t="str">
        <f t="shared" si="52"/>
        <v>Reliable (50+)</v>
      </c>
      <c r="F891" s="3">
        <v>1149</v>
      </c>
      <c r="G891" s="3">
        <v>1499</v>
      </c>
      <c r="H891" s="3" t="str">
        <f t="shared" si="53"/>
        <v>₹500-1500</v>
      </c>
      <c r="I891" s="4">
        <v>0.23</v>
      </c>
      <c r="J891" s="4" t="str">
        <f t="shared" si="54"/>
        <v>0-30%</v>
      </c>
      <c r="K891">
        <v>4.0999999999999996</v>
      </c>
      <c r="L891" s="3">
        <v>10443</v>
      </c>
      <c r="M891" s="3" t="str">
        <f t="shared" si="55"/>
        <v>High (10k+)</v>
      </c>
      <c r="N891" t="s">
        <v>7913</v>
      </c>
      <c r="O891" t="s">
        <v>7914</v>
      </c>
      <c r="P891" t="s">
        <v>7915</v>
      </c>
      <c r="Q891" t="s">
        <v>7916</v>
      </c>
      <c r="R891" t="s">
        <v>7917</v>
      </c>
      <c r="S891" t="s">
        <v>7918</v>
      </c>
      <c r="T891" t="s">
        <v>7919</v>
      </c>
      <c r="U891" t="s">
        <v>7920</v>
      </c>
    </row>
    <row r="892" spans="1:21" x14ac:dyDescent="0.35">
      <c r="A892" t="s">
        <v>7921</v>
      </c>
      <c r="B892" t="s">
        <v>7922</v>
      </c>
      <c r="C892" t="s">
        <v>5224</v>
      </c>
      <c r="D892" t="str">
        <f>LEFT(C892, FIND("|",C892)-1)</f>
        <v>Computers&amp;Accessories</v>
      </c>
      <c r="E892" t="str">
        <f t="shared" si="52"/>
        <v>Reliable (50+)</v>
      </c>
      <c r="F892" s="3">
        <v>499</v>
      </c>
      <c r="G892" s="3">
        <v>1299</v>
      </c>
      <c r="H892" s="3" t="str">
        <f t="shared" si="53"/>
        <v>₹200-500</v>
      </c>
      <c r="I892" s="4">
        <v>0.62</v>
      </c>
      <c r="J892" s="4" t="str">
        <f t="shared" si="54"/>
        <v>51-70%</v>
      </c>
      <c r="K892">
        <v>4.5</v>
      </c>
      <c r="L892" s="3">
        <v>434</v>
      </c>
      <c r="M892" s="3" t="str">
        <f t="shared" si="55"/>
        <v>Low (&lt;1k)</v>
      </c>
      <c r="N892" t="s">
        <v>7923</v>
      </c>
      <c r="O892" t="s">
        <v>7924</v>
      </c>
      <c r="P892" t="s">
        <v>7925</v>
      </c>
      <c r="Q892" t="s">
        <v>7926</v>
      </c>
      <c r="R892" t="s">
        <v>7927</v>
      </c>
      <c r="S892" t="s">
        <v>7928</v>
      </c>
      <c r="T892" t="s">
        <v>7929</v>
      </c>
      <c r="U892" t="s">
        <v>7930</v>
      </c>
    </row>
    <row r="893" spans="1:21" x14ac:dyDescent="0.35">
      <c r="A893" t="s">
        <v>7931</v>
      </c>
      <c r="B893" t="s">
        <v>7932</v>
      </c>
      <c r="C893" t="s">
        <v>3340</v>
      </c>
      <c r="D893" t="str">
        <f>LEFT(C893, FIND("|",C893)-1)</f>
        <v>Electronics</v>
      </c>
      <c r="E893" t="str">
        <f t="shared" si="52"/>
        <v>Reliable (50+)</v>
      </c>
      <c r="F893" s="3">
        <v>999</v>
      </c>
      <c r="G893" s="3">
        <v>4199</v>
      </c>
      <c r="H893" s="3" t="str">
        <f t="shared" si="53"/>
        <v>₹500-1500</v>
      </c>
      <c r="I893" s="4">
        <v>0.76</v>
      </c>
      <c r="J893" s="4" t="str">
        <f t="shared" si="54"/>
        <v>71%+</v>
      </c>
      <c r="K893">
        <v>3.5</v>
      </c>
      <c r="L893" s="3">
        <v>1913</v>
      </c>
      <c r="M893" s="3" t="str">
        <f t="shared" si="55"/>
        <v>Medium (1k-10k)</v>
      </c>
      <c r="N893" t="s">
        <v>7934</v>
      </c>
      <c r="O893" t="s">
        <v>7935</v>
      </c>
      <c r="P893" t="s">
        <v>7936</v>
      </c>
      <c r="Q893" t="s">
        <v>7937</v>
      </c>
      <c r="R893" t="s">
        <v>7938</v>
      </c>
      <c r="S893" t="s">
        <v>7939</v>
      </c>
      <c r="T893" t="s">
        <v>7940</v>
      </c>
      <c r="U893" t="s">
        <v>7941</v>
      </c>
    </row>
    <row r="894" spans="1:21" x14ac:dyDescent="0.35">
      <c r="A894" t="s">
        <v>7942</v>
      </c>
      <c r="B894" t="s">
        <v>7943</v>
      </c>
      <c r="C894" t="s">
        <v>7183</v>
      </c>
      <c r="D894" t="str">
        <f>LEFT(C894, FIND("|",C894)-1)</f>
        <v>Computers&amp;Accessories</v>
      </c>
      <c r="E894" t="str">
        <f t="shared" si="52"/>
        <v>Reliable (50+)</v>
      </c>
      <c r="F894" s="3">
        <v>1709</v>
      </c>
      <c r="G894" s="3">
        <v>4000</v>
      </c>
      <c r="H894" s="3" t="str">
        <f t="shared" si="53"/>
        <v>₹1500+</v>
      </c>
      <c r="I894" s="4">
        <v>0.56999999999999995</v>
      </c>
      <c r="J894" s="4" t="str">
        <f t="shared" si="54"/>
        <v>51-70%</v>
      </c>
      <c r="K894">
        <v>4.4000000000000004</v>
      </c>
      <c r="L894" s="3">
        <v>3029</v>
      </c>
      <c r="M894" s="3" t="str">
        <f t="shared" si="55"/>
        <v>Medium (1k-10k)</v>
      </c>
      <c r="N894" t="s">
        <v>7946</v>
      </c>
      <c r="O894" t="s">
        <v>7947</v>
      </c>
      <c r="P894" t="s">
        <v>7948</v>
      </c>
      <c r="Q894" t="s">
        <v>7949</v>
      </c>
      <c r="R894" t="s">
        <v>7950</v>
      </c>
      <c r="S894" t="s">
        <v>7951</v>
      </c>
      <c r="T894" t="s">
        <v>7952</v>
      </c>
      <c r="U894" t="s">
        <v>7953</v>
      </c>
    </row>
    <row r="895" spans="1:21" x14ac:dyDescent="0.35">
      <c r="A895" t="s">
        <v>7954</v>
      </c>
      <c r="B895" t="s">
        <v>7955</v>
      </c>
      <c r="C895" t="s">
        <v>5410</v>
      </c>
      <c r="D895" t="str">
        <f>LEFT(C895, FIND("|",C895)-1)</f>
        <v>OfficeProducts</v>
      </c>
      <c r="E895" t="str">
        <f t="shared" si="52"/>
        <v>Caution (10-50)</v>
      </c>
      <c r="F895" s="3">
        <v>250</v>
      </c>
      <c r="G895" s="3">
        <v>250</v>
      </c>
      <c r="H895" s="3" t="str">
        <f t="shared" si="53"/>
        <v>₹200-500</v>
      </c>
      <c r="I895" s="4">
        <v>0</v>
      </c>
      <c r="J895" s="4" t="str">
        <f t="shared" si="54"/>
        <v>0-30%</v>
      </c>
      <c r="K895">
        <v>4.2</v>
      </c>
      <c r="L895" s="3">
        <v>2628</v>
      </c>
      <c r="M895" s="3" t="str">
        <f t="shared" si="55"/>
        <v>Medium (1k-10k)</v>
      </c>
      <c r="N895" t="s">
        <v>7956</v>
      </c>
      <c r="O895" t="s">
        <v>7957</v>
      </c>
      <c r="P895" t="s">
        <v>7958</v>
      </c>
      <c r="Q895" t="s">
        <v>7959</v>
      </c>
      <c r="R895" t="s">
        <v>7960</v>
      </c>
      <c r="S895" t="s">
        <v>7961</v>
      </c>
      <c r="T895" t="s">
        <v>7962</v>
      </c>
      <c r="U895" t="s">
        <v>7963</v>
      </c>
    </row>
    <row r="896" spans="1:21" x14ac:dyDescent="0.35">
      <c r="A896" t="s">
        <v>542</v>
      </c>
      <c r="B896" t="s">
        <v>543</v>
      </c>
      <c r="C896" t="s">
        <v>113</v>
      </c>
      <c r="D896" t="str">
        <f>LEFT(C896, FIND("|",C896)-1)</f>
        <v>Computers&amp;Accessories</v>
      </c>
      <c r="E896" t="str">
        <f t="shared" si="52"/>
        <v>Reliable (50+)</v>
      </c>
      <c r="F896" s="3">
        <v>1199</v>
      </c>
      <c r="G896" s="3">
        <v>2199</v>
      </c>
      <c r="H896" s="3" t="str">
        <f t="shared" si="53"/>
        <v>₹500-1500</v>
      </c>
      <c r="I896" s="4">
        <v>0.45</v>
      </c>
      <c r="J896" s="4" t="str">
        <f t="shared" si="54"/>
        <v>31-50%</v>
      </c>
      <c r="K896">
        <v>4.4000000000000004</v>
      </c>
      <c r="L896" s="3">
        <v>24780</v>
      </c>
      <c r="M896" s="3" t="str">
        <f t="shared" si="55"/>
        <v>High (10k+)</v>
      </c>
      <c r="N896" t="s">
        <v>546</v>
      </c>
      <c r="O896" t="s">
        <v>547</v>
      </c>
      <c r="P896" t="s">
        <v>548</v>
      </c>
      <c r="Q896" t="s">
        <v>549</v>
      </c>
      <c r="R896" t="s">
        <v>550</v>
      </c>
      <c r="S896" t="s">
        <v>551</v>
      </c>
      <c r="T896" t="s">
        <v>552</v>
      </c>
      <c r="U896" t="s">
        <v>7964</v>
      </c>
    </row>
    <row r="897" spans="1:21" x14ac:dyDescent="0.35">
      <c r="A897" t="s">
        <v>7965</v>
      </c>
      <c r="B897" t="s">
        <v>7966</v>
      </c>
      <c r="C897" t="s">
        <v>7967</v>
      </c>
      <c r="D897" t="str">
        <f>LEFT(C897, FIND("|",C897)-1)</f>
        <v>Home&amp;Kitchen</v>
      </c>
      <c r="E897" t="str">
        <f t="shared" si="52"/>
        <v>Reliable (50+)</v>
      </c>
      <c r="F897" s="3">
        <v>90</v>
      </c>
      <c r="G897" s="3">
        <v>100</v>
      </c>
      <c r="H897" s="3" t="str">
        <f t="shared" si="53"/>
        <v>Under ₹200</v>
      </c>
      <c r="I897" s="4">
        <v>0.1</v>
      </c>
      <c r="J897" s="4" t="str">
        <f t="shared" si="54"/>
        <v>0-30%</v>
      </c>
      <c r="K897">
        <v>4.4000000000000004</v>
      </c>
      <c r="L897" s="3">
        <v>10718</v>
      </c>
      <c r="M897" s="3" t="str">
        <f t="shared" si="55"/>
        <v>High (10k+)</v>
      </c>
      <c r="N897" t="s">
        <v>7968</v>
      </c>
      <c r="O897" t="s">
        <v>7969</v>
      </c>
      <c r="P897" t="s">
        <v>7970</v>
      </c>
      <c r="Q897" t="s">
        <v>7971</v>
      </c>
      <c r="R897" t="s">
        <v>7972</v>
      </c>
      <c r="S897" t="s">
        <v>7973</v>
      </c>
      <c r="T897" t="s">
        <v>7974</v>
      </c>
      <c r="U897" t="s">
        <v>7975</v>
      </c>
    </row>
    <row r="898" spans="1:21" x14ac:dyDescent="0.35">
      <c r="A898" t="s">
        <v>7976</v>
      </c>
      <c r="B898" t="s">
        <v>7977</v>
      </c>
      <c r="C898" t="s">
        <v>4176</v>
      </c>
      <c r="D898" t="str">
        <f>LEFT(C898, FIND("|",C898)-1)</f>
        <v>Electronics</v>
      </c>
      <c r="E898" t="str">
        <f t="shared" si="52"/>
        <v>Reliable (50+)</v>
      </c>
      <c r="F898" s="3">
        <v>2025</v>
      </c>
      <c r="G898" s="3">
        <v>5999</v>
      </c>
      <c r="H898" s="3" t="str">
        <f t="shared" si="53"/>
        <v>₹1500+</v>
      </c>
      <c r="I898" s="4">
        <v>0.66</v>
      </c>
      <c r="J898" s="4" t="str">
        <f t="shared" si="54"/>
        <v>51-70%</v>
      </c>
      <c r="K898">
        <v>4.2</v>
      </c>
      <c r="L898" s="3">
        <v>6233</v>
      </c>
      <c r="M898" s="3" t="str">
        <f t="shared" si="55"/>
        <v>Medium (1k-10k)</v>
      </c>
      <c r="N898" t="s">
        <v>7979</v>
      </c>
      <c r="O898" t="s">
        <v>7980</v>
      </c>
      <c r="P898" t="s">
        <v>7981</v>
      </c>
      <c r="Q898" t="s">
        <v>7982</v>
      </c>
      <c r="R898" t="s">
        <v>7983</v>
      </c>
      <c r="S898" t="s">
        <v>7984</v>
      </c>
      <c r="T898" t="s">
        <v>7985</v>
      </c>
      <c r="U898" t="s">
        <v>7986</v>
      </c>
    </row>
    <row r="899" spans="1:21" x14ac:dyDescent="0.35">
      <c r="A899" t="s">
        <v>7987</v>
      </c>
      <c r="B899" t="s">
        <v>7988</v>
      </c>
      <c r="C899" t="s">
        <v>5709</v>
      </c>
      <c r="D899" t="str">
        <f>LEFT(C899, FIND("|",C899)-1)</f>
        <v>Computers&amp;Accessories</v>
      </c>
      <c r="E899" t="str">
        <f t="shared" ref="E899:E962" si="56">IF(COUNTIF($D$2:$D$1466,$D899)&lt;10,"Small Sample (&lt;10)",IF(COUNTIF($D$2:$D$1466,$D899)&lt;50,"Caution (10-50)","Reliable (50+)"))</f>
        <v>Reliable (50+)</v>
      </c>
      <c r="F899" s="3">
        <v>1495</v>
      </c>
      <c r="G899" s="3">
        <v>1995</v>
      </c>
      <c r="H899" s="3" t="str">
        <f t="shared" ref="H899:H962" si="57">IF(F899&lt;=200,"Under ₹200",IF(F899&lt;=500,"₹200-500",IF(F899&lt;=1500,"₹500-1500","₹1500+")))</f>
        <v>₹500-1500</v>
      </c>
      <c r="I899" s="4">
        <v>0.25</v>
      </c>
      <c r="J899" s="4" t="str">
        <f t="shared" ref="J899:J962" si="58">IF(I899&lt;=0.3,"0-30%",IF(I899&lt;=0.5,"31-50%",IF(I899&lt;=0.7,"51-70%","71%+")))</f>
        <v>0-30%</v>
      </c>
      <c r="K899">
        <v>4.5</v>
      </c>
      <c r="L899" s="3">
        <v>10541</v>
      </c>
      <c r="M899" s="3" t="str">
        <f t="shared" ref="M899:M962" si="59">IF(L899&lt;1000,"Low (&lt;1k)",IF(L899&lt;=10000,"Medium (1k-10k)","High (10k+)"))</f>
        <v>High (10k+)</v>
      </c>
      <c r="N899" t="s">
        <v>7989</v>
      </c>
      <c r="O899" t="s">
        <v>7990</v>
      </c>
      <c r="P899" t="s">
        <v>7991</v>
      </c>
      <c r="Q899" t="s">
        <v>7992</v>
      </c>
      <c r="R899" t="s">
        <v>7993</v>
      </c>
      <c r="S899" t="s">
        <v>7994</v>
      </c>
      <c r="T899" t="s">
        <v>7995</v>
      </c>
      <c r="U899" t="s">
        <v>7996</v>
      </c>
    </row>
    <row r="900" spans="1:21" x14ac:dyDescent="0.35">
      <c r="A900" t="s">
        <v>560</v>
      </c>
      <c r="B900" t="s">
        <v>561</v>
      </c>
      <c r="C900" t="s">
        <v>18</v>
      </c>
      <c r="D900" t="str">
        <f>LEFT(C900, FIND("|",C900)-1)</f>
        <v>Computers&amp;Accessories</v>
      </c>
      <c r="E900" t="str">
        <f t="shared" si="56"/>
        <v>Reliable (50+)</v>
      </c>
      <c r="F900" s="3">
        <v>799</v>
      </c>
      <c r="G900" s="3">
        <v>2100</v>
      </c>
      <c r="H900" s="3" t="str">
        <f t="shared" si="57"/>
        <v>₹500-1500</v>
      </c>
      <c r="I900" s="4">
        <v>0.62</v>
      </c>
      <c r="J900" s="4" t="str">
        <f t="shared" si="58"/>
        <v>51-70%</v>
      </c>
      <c r="K900">
        <v>4.3</v>
      </c>
      <c r="L900" s="3">
        <v>8188</v>
      </c>
      <c r="M900" s="3" t="str">
        <f t="shared" si="59"/>
        <v>Medium (1k-10k)</v>
      </c>
      <c r="N900" t="s">
        <v>563</v>
      </c>
      <c r="O900" t="s">
        <v>564</v>
      </c>
      <c r="P900" t="s">
        <v>565</v>
      </c>
      <c r="Q900" t="s">
        <v>566</v>
      </c>
      <c r="R900" t="s">
        <v>567</v>
      </c>
      <c r="S900" t="s">
        <v>568</v>
      </c>
      <c r="T900" t="s">
        <v>7997</v>
      </c>
      <c r="U900" t="s">
        <v>7998</v>
      </c>
    </row>
    <row r="901" spans="1:21" x14ac:dyDescent="0.35">
      <c r="A901" t="s">
        <v>7999</v>
      </c>
      <c r="B901" t="s">
        <v>8000</v>
      </c>
      <c r="C901" t="s">
        <v>5898</v>
      </c>
      <c r="D901" t="str">
        <f>LEFT(C901, FIND("|",C901)-1)</f>
        <v>Electronics</v>
      </c>
      <c r="E901" t="str">
        <f t="shared" si="56"/>
        <v>Reliable (50+)</v>
      </c>
      <c r="F901" s="3">
        <v>899</v>
      </c>
      <c r="G901" s="3">
        <v>1199</v>
      </c>
      <c r="H901" s="3" t="str">
        <f t="shared" si="57"/>
        <v>₹500-1500</v>
      </c>
      <c r="I901" s="4">
        <v>0.25</v>
      </c>
      <c r="J901" s="4" t="str">
        <f t="shared" si="58"/>
        <v>0-30%</v>
      </c>
      <c r="K901">
        <v>3.8</v>
      </c>
      <c r="L901" s="3">
        <v>10751</v>
      </c>
      <c r="M901" s="3" t="str">
        <f t="shared" si="59"/>
        <v>High (10k+)</v>
      </c>
      <c r="N901" t="s">
        <v>8001</v>
      </c>
      <c r="O901" t="s">
        <v>8002</v>
      </c>
      <c r="P901" t="s">
        <v>8003</v>
      </c>
      <c r="Q901" t="s">
        <v>8004</v>
      </c>
      <c r="R901" t="s">
        <v>8005</v>
      </c>
      <c r="S901" t="s">
        <v>8006</v>
      </c>
      <c r="T901" t="s">
        <v>8007</v>
      </c>
      <c r="U901" t="s">
        <v>8008</v>
      </c>
    </row>
    <row r="902" spans="1:21" x14ac:dyDescent="0.35">
      <c r="A902" t="s">
        <v>8009</v>
      </c>
      <c r="B902" t="s">
        <v>8010</v>
      </c>
      <c r="C902" t="s">
        <v>8011</v>
      </c>
      <c r="D902" t="str">
        <f>LEFT(C902, FIND("|",C902)-1)</f>
        <v>Computers&amp;Accessories</v>
      </c>
      <c r="E902" t="str">
        <f t="shared" si="56"/>
        <v>Reliable (50+)</v>
      </c>
      <c r="F902" s="3">
        <v>349</v>
      </c>
      <c r="G902" s="3">
        <v>999</v>
      </c>
      <c r="H902" s="3" t="str">
        <f t="shared" si="57"/>
        <v>₹200-500</v>
      </c>
      <c r="I902" s="4">
        <v>0.65</v>
      </c>
      <c r="J902" s="4" t="str">
        <f t="shared" si="58"/>
        <v>51-70%</v>
      </c>
      <c r="K902">
        <v>3.9</v>
      </c>
      <c r="L902" s="3">
        <v>817</v>
      </c>
      <c r="M902" s="3" t="str">
        <f t="shared" si="59"/>
        <v>Low (&lt;1k)</v>
      </c>
      <c r="N902" t="s">
        <v>8012</v>
      </c>
      <c r="O902" t="s">
        <v>8013</v>
      </c>
      <c r="P902" t="s">
        <v>8014</v>
      </c>
      <c r="Q902" t="s">
        <v>8015</v>
      </c>
      <c r="R902" t="s">
        <v>8016</v>
      </c>
      <c r="S902" t="s">
        <v>8017</v>
      </c>
      <c r="T902" t="s">
        <v>8018</v>
      </c>
      <c r="U902" t="s">
        <v>8019</v>
      </c>
    </row>
    <row r="903" spans="1:21" x14ac:dyDescent="0.35">
      <c r="A903" t="s">
        <v>8020</v>
      </c>
      <c r="B903" t="s">
        <v>8021</v>
      </c>
      <c r="C903" t="s">
        <v>3247</v>
      </c>
      <c r="D903" t="str">
        <f>LEFT(C903, FIND("|",C903)-1)</f>
        <v>Electronics</v>
      </c>
      <c r="E903" t="str">
        <f t="shared" si="56"/>
        <v>Reliable (50+)</v>
      </c>
      <c r="F903" s="3">
        <v>900</v>
      </c>
      <c r="G903" s="3">
        <v>2499</v>
      </c>
      <c r="H903" s="3" t="str">
        <f t="shared" si="57"/>
        <v>₹500-1500</v>
      </c>
      <c r="I903" s="4">
        <v>0.64</v>
      </c>
      <c r="J903" s="4" t="str">
        <f t="shared" si="58"/>
        <v>51-70%</v>
      </c>
      <c r="K903">
        <v>4</v>
      </c>
      <c r="L903" s="3">
        <v>36384</v>
      </c>
      <c r="M903" s="3" t="str">
        <f t="shared" si="59"/>
        <v>High (10k+)</v>
      </c>
      <c r="N903" t="s">
        <v>8022</v>
      </c>
      <c r="O903" t="s">
        <v>4894</v>
      </c>
      <c r="P903" t="s">
        <v>4895</v>
      </c>
      <c r="Q903" t="s">
        <v>4896</v>
      </c>
      <c r="R903" t="s">
        <v>4897</v>
      </c>
      <c r="S903" t="s">
        <v>4898</v>
      </c>
      <c r="T903" t="s">
        <v>8023</v>
      </c>
      <c r="U903" t="s">
        <v>8024</v>
      </c>
    </row>
    <row r="904" spans="1:21" x14ac:dyDescent="0.35">
      <c r="A904" t="s">
        <v>8025</v>
      </c>
      <c r="B904" t="s">
        <v>8026</v>
      </c>
      <c r="C904" t="s">
        <v>6316</v>
      </c>
      <c r="D904" t="str">
        <f>LEFT(C904, FIND("|",C904)-1)</f>
        <v>Electronics</v>
      </c>
      <c r="E904" t="str">
        <f t="shared" si="56"/>
        <v>Reliable (50+)</v>
      </c>
      <c r="F904" s="3">
        <v>2490</v>
      </c>
      <c r="G904" s="3">
        <v>3990</v>
      </c>
      <c r="H904" s="3" t="str">
        <f t="shared" si="57"/>
        <v>₹1500+</v>
      </c>
      <c r="I904" s="4">
        <v>0.38</v>
      </c>
      <c r="J904" s="4" t="str">
        <f t="shared" si="58"/>
        <v>31-50%</v>
      </c>
      <c r="K904">
        <v>4.0999999999999996</v>
      </c>
      <c r="L904" s="3">
        <v>3606</v>
      </c>
      <c r="M904" s="3" t="str">
        <f t="shared" si="59"/>
        <v>Medium (1k-10k)</v>
      </c>
      <c r="N904" t="s">
        <v>8027</v>
      </c>
      <c r="O904" t="s">
        <v>8028</v>
      </c>
      <c r="P904" t="s">
        <v>8029</v>
      </c>
      <c r="Q904" t="s">
        <v>8030</v>
      </c>
      <c r="R904" t="s">
        <v>8031</v>
      </c>
      <c r="S904" t="s">
        <v>8032</v>
      </c>
      <c r="T904" t="s">
        <v>8033</v>
      </c>
      <c r="U904" t="s">
        <v>8034</v>
      </c>
    </row>
    <row r="905" spans="1:21" x14ac:dyDescent="0.35">
      <c r="A905" t="s">
        <v>8035</v>
      </c>
      <c r="B905" t="s">
        <v>8036</v>
      </c>
      <c r="C905" t="s">
        <v>5915</v>
      </c>
      <c r="D905" t="str">
        <f>LEFT(C905, FIND("|",C905)-1)</f>
        <v>Electronics</v>
      </c>
      <c r="E905" t="str">
        <f t="shared" si="56"/>
        <v>Reliable (50+)</v>
      </c>
      <c r="F905" s="3">
        <v>116</v>
      </c>
      <c r="G905" s="3">
        <v>200</v>
      </c>
      <c r="H905" s="3" t="str">
        <f t="shared" si="57"/>
        <v>Under ₹200</v>
      </c>
      <c r="I905" s="4">
        <v>0.42</v>
      </c>
      <c r="J905" s="4" t="str">
        <f t="shared" si="58"/>
        <v>31-50%</v>
      </c>
      <c r="K905">
        <v>4.4000000000000004</v>
      </c>
      <c r="L905" s="3">
        <v>357</v>
      </c>
      <c r="M905" s="3" t="str">
        <f t="shared" si="59"/>
        <v>Low (&lt;1k)</v>
      </c>
      <c r="N905" t="s">
        <v>8039</v>
      </c>
      <c r="O905" t="s">
        <v>8040</v>
      </c>
      <c r="P905" t="s">
        <v>8041</v>
      </c>
      <c r="Q905" t="s">
        <v>8042</v>
      </c>
      <c r="R905" t="s">
        <v>8043</v>
      </c>
      <c r="S905" t="s">
        <v>8044</v>
      </c>
      <c r="T905" t="s">
        <v>8045</v>
      </c>
      <c r="U905" t="s">
        <v>8046</v>
      </c>
    </row>
    <row r="906" spans="1:21" x14ac:dyDescent="0.35">
      <c r="A906" t="s">
        <v>8047</v>
      </c>
      <c r="B906" t="s">
        <v>8048</v>
      </c>
      <c r="C906" t="s">
        <v>5720</v>
      </c>
      <c r="D906" t="str">
        <f>LEFT(C906, FIND("|",C906)-1)</f>
        <v>Home&amp;Kitchen</v>
      </c>
      <c r="E906" t="str">
        <f t="shared" si="56"/>
        <v>Reliable (50+)</v>
      </c>
      <c r="F906" s="3">
        <v>200</v>
      </c>
      <c r="G906" s="3">
        <v>230</v>
      </c>
      <c r="H906" s="3" t="str">
        <f t="shared" si="57"/>
        <v>Under ₹200</v>
      </c>
      <c r="I906" s="4">
        <v>0.13</v>
      </c>
      <c r="J906" s="4" t="str">
        <f t="shared" si="58"/>
        <v>0-30%</v>
      </c>
      <c r="K906">
        <v>4.4000000000000004</v>
      </c>
      <c r="L906" s="3">
        <v>10170</v>
      </c>
      <c r="M906" s="3" t="str">
        <f t="shared" si="59"/>
        <v>High (10k+)</v>
      </c>
      <c r="N906" t="s">
        <v>8049</v>
      </c>
      <c r="O906" t="s">
        <v>8050</v>
      </c>
      <c r="P906" t="s">
        <v>8051</v>
      </c>
      <c r="Q906" t="s">
        <v>8052</v>
      </c>
      <c r="R906" t="s">
        <v>8053</v>
      </c>
      <c r="S906" t="s">
        <v>8054</v>
      </c>
      <c r="T906" t="s">
        <v>8055</v>
      </c>
      <c r="U906" t="s">
        <v>8056</v>
      </c>
    </row>
    <row r="907" spans="1:21" x14ac:dyDescent="0.35">
      <c r="A907" t="s">
        <v>8057</v>
      </c>
      <c r="B907" t="s">
        <v>8058</v>
      </c>
      <c r="C907" t="s">
        <v>7372</v>
      </c>
      <c r="D907" t="str">
        <f>LEFT(C907, FIND("|",C907)-1)</f>
        <v>Computers&amp;Accessories</v>
      </c>
      <c r="E907" t="str">
        <f t="shared" si="56"/>
        <v>Reliable (50+)</v>
      </c>
      <c r="F907" s="3">
        <v>1249</v>
      </c>
      <c r="G907" s="3">
        <v>2796</v>
      </c>
      <c r="H907" s="3" t="str">
        <f t="shared" si="57"/>
        <v>₹500-1500</v>
      </c>
      <c r="I907" s="4">
        <v>0.55000000000000004</v>
      </c>
      <c r="J907" s="4" t="str">
        <f t="shared" si="58"/>
        <v>51-70%</v>
      </c>
      <c r="K907">
        <v>4.4000000000000004</v>
      </c>
      <c r="L907" s="3">
        <v>4598</v>
      </c>
      <c r="M907" s="3" t="str">
        <f t="shared" si="59"/>
        <v>Medium (1k-10k)</v>
      </c>
      <c r="N907" t="s">
        <v>8060</v>
      </c>
      <c r="O907" t="s">
        <v>8061</v>
      </c>
      <c r="P907" t="s">
        <v>8062</v>
      </c>
      <c r="Q907" t="s">
        <v>8063</v>
      </c>
      <c r="R907" t="s">
        <v>8064</v>
      </c>
      <c r="S907" t="s">
        <v>8065</v>
      </c>
      <c r="T907" t="s">
        <v>8066</v>
      </c>
      <c r="U907" t="s">
        <v>8067</v>
      </c>
    </row>
    <row r="908" spans="1:21" x14ac:dyDescent="0.35">
      <c r="A908" t="s">
        <v>8068</v>
      </c>
      <c r="B908" t="s">
        <v>8069</v>
      </c>
      <c r="C908" t="s">
        <v>8070</v>
      </c>
      <c r="D908" t="str">
        <f>LEFT(C908, FIND("|",C908)-1)</f>
        <v>Computers&amp;Accessories</v>
      </c>
      <c r="E908" t="str">
        <f t="shared" si="56"/>
        <v>Reliable (50+)</v>
      </c>
      <c r="F908" s="3">
        <v>649</v>
      </c>
      <c r="G908" s="3">
        <v>999</v>
      </c>
      <c r="H908" s="3" t="str">
        <f t="shared" si="57"/>
        <v>₹500-1500</v>
      </c>
      <c r="I908" s="4">
        <v>0.35</v>
      </c>
      <c r="J908" s="4" t="str">
        <f t="shared" si="58"/>
        <v>31-50%</v>
      </c>
      <c r="K908">
        <v>3.5</v>
      </c>
      <c r="L908" s="3">
        <v>7222</v>
      </c>
      <c r="M908" s="3" t="str">
        <f t="shared" si="59"/>
        <v>Medium (1k-10k)</v>
      </c>
      <c r="N908" t="s">
        <v>8071</v>
      </c>
      <c r="O908" t="s">
        <v>8072</v>
      </c>
      <c r="P908" t="s">
        <v>8073</v>
      </c>
      <c r="Q908" t="s">
        <v>8074</v>
      </c>
      <c r="R908" t="s">
        <v>8075</v>
      </c>
      <c r="S908" t="s">
        <v>8076</v>
      </c>
      <c r="T908" t="s">
        <v>8077</v>
      </c>
      <c r="U908" t="s">
        <v>8078</v>
      </c>
    </row>
    <row r="909" spans="1:21" x14ac:dyDescent="0.35">
      <c r="A909" t="s">
        <v>8079</v>
      </c>
      <c r="B909" t="s">
        <v>8080</v>
      </c>
      <c r="C909" t="s">
        <v>8081</v>
      </c>
      <c r="D909" t="str">
        <f>LEFT(C909, FIND("|",C909)-1)</f>
        <v>Computers&amp;Accessories</v>
      </c>
      <c r="E909" t="str">
        <f t="shared" si="56"/>
        <v>Reliable (50+)</v>
      </c>
      <c r="F909" s="3">
        <v>2649</v>
      </c>
      <c r="G909" s="3">
        <v>3499</v>
      </c>
      <c r="H909" s="3" t="str">
        <f t="shared" si="57"/>
        <v>₹1500+</v>
      </c>
      <c r="I909" s="4">
        <v>0.24</v>
      </c>
      <c r="J909" s="4" t="str">
        <f t="shared" si="58"/>
        <v>0-30%</v>
      </c>
      <c r="K909">
        <v>4.5</v>
      </c>
      <c r="L909" s="3">
        <v>1271</v>
      </c>
      <c r="M909" s="3" t="str">
        <f t="shared" si="59"/>
        <v>Medium (1k-10k)</v>
      </c>
      <c r="N909" t="s">
        <v>8083</v>
      </c>
      <c r="O909" t="s">
        <v>8084</v>
      </c>
      <c r="P909" t="s">
        <v>8085</v>
      </c>
      <c r="Q909" t="s">
        <v>8086</v>
      </c>
      <c r="R909" t="s">
        <v>8087</v>
      </c>
      <c r="S909" t="s">
        <v>8088</v>
      </c>
      <c r="T909" t="s">
        <v>8089</v>
      </c>
      <c r="U909" t="s">
        <v>8090</v>
      </c>
    </row>
    <row r="910" spans="1:21" x14ac:dyDescent="0.35">
      <c r="A910" t="s">
        <v>584</v>
      </c>
      <c r="B910" t="s">
        <v>585</v>
      </c>
      <c r="C910" t="s">
        <v>18</v>
      </c>
      <c r="D910" t="str">
        <f>LEFT(C910, FIND("|",C910)-1)</f>
        <v>Computers&amp;Accessories</v>
      </c>
      <c r="E910" t="str">
        <f t="shared" si="56"/>
        <v>Reliable (50+)</v>
      </c>
      <c r="F910" s="3">
        <v>199</v>
      </c>
      <c r="G910" s="3">
        <v>349</v>
      </c>
      <c r="H910" s="3" t="str">
        <f t="shared" si="57"/>
        <v>Under ₹200</v>
      </c>
      <c r="I910" s="4">
        <v>0.43</v>
      </c>
      <c r="J910" s="4" t="str">
        <f t="shared" si="58"/>
        <v>31-50%</v>
      </c>
      <c r="K910">
        <v>4.0999999999999996</v>
      </c>
      <c r="L910" s="3">
        <v>314</v>
      </c>
      <c r="M910" s="3" t="str">
        <f t="shared" si="59"/>
        <v>Low (&lt;1k)</v>
      </c>
      <c r="N910" t="s">
        <v>586</v>
      </c>
      <c r="O910" t="s">
        <v>587</v>
      </c>
      <c r="P910" t="s">
        <v>588</v>
      </c>
      <c r="Q910" t="s">
        <v>589</v>
      </c>
      <c r="R910" t="s">
        <v>590</v>
      </c>
      <c r="S910" t="s">
        <v>591</v>
      </c>
      <c r="T910" t="s">
        <v>8091</v>
      </c>
      <c r="U910" t="s">
        <v>8092</v>
      </c>
    </row>
    <row r="911" spans="1:21" x14ac:dyDescent="0.35">
      <c r="A911" t="s">
        <v>8093</v>
      </c>
      <c r="B911" t="s">
        <v>8094</v>
      </c>
      <c r="C911" t="s">
        <v>5629</v>
      </c>
      <c r="D911" t="str">
        <f>LEFT(C911, FIND("|",C911)-1)</f>
        <v>Computers&amp;Accessories</v>
      </c>
      <c r="E911" t="str">
        <f t="shared" si="56"/>
        <v>Reliable (50+)</v>
      </c>
      <c r="F911" s="3">
        <v>596</v>
      </c>
      <c r="G911" s="3">
        <v>723</v>
      </c>
      <c r="H911" s="3" t="str">
        <f t="shared" si="57"/>
        <v>₹500-1500</v>
      </c>
      <c r="I911" s="4">
        <v>0.18</v>
      </c>
      <c r="J911" s="4" t="str">
        <f t="shared" si="58"/>
        <v>0-30%</v>
      </c>
      <c r="K911">
        <v>4.4000000000000004</v>
      </c>
      <c r="L911" s="3">
        <v>3219</v>
      </c>
      <c r="M911" s="3" t="str">
        <f t="shared" si="59"/>
        <v>Medium (1k-10k)</v>
      </c>
      <c r="N911" t="s">
        <v>8097</v>
      </c>
      <c r="O911" t="s">
        <v>8098</v>
      </c>
      <c r="P911" t="s">
        <v>8099</v>
      </c>
      <c r="Q911" t="s">
        <v>8100</v>
      </c>
      <c r="R911" t="s">
        <v>8101</v>
      </c>
      <c r="S911" t="s">
        <v>8102</v>
      </c>
      <c r="T911" t="s">
        <v>8103</v>
      </c>
      <c r="U911" t="s">
        <v>8104</v>
      </c>
    </row>
    <row r="912" spans="1:21" x14ac:dyDescent="0.35">
      <c r="A912" t="s">
        <v>8105</v>
      </c>
      <c r="B912" t="s">
        <v>8106</v>
      </c>
      <c r="C912" t="s">
        <v>3214</v>
      </c>
      <c r="D912" t="str">
        <f>LEFT(C912, FIND("|",C912)-1)</f>
        <v>Electronics</v>
      </c>
      <c r="E912" t="str">
        <f t="shared" si="56"/>
        <v>Reliable (50+)</v>
      </c>
      <c r="F912" s="3">
        <v>2499</v>
      </c>
      <c r="G912" s="3">
        <v>5999</v>
      </c>
      <c r="H912" s="3" t="str">
        <f t="shared" si="57"/>
        <v>₹1500+</v>
      </c>
      <c r="I912" s="4">
        <v>0.57999999999999996</v>
      </c>
      <c r="J912" s="4" t="str">
        <f t="shared" si="58"/>
        <v>51-70%</v>
      </c>
      <c r="K912">
        <v>4.0999999999999996</v>
      </c>
      <c r="L912" s="3">
        <v>38879</v>
      </c>
      <c r="M912" s="3" t="str">
        <f t="shared" si="59"/>
        <v>High (10k+)</v>
      </c>
      <c r="N912" t="s">
        <v>8107</v>
      </c>
      <c r="O912" t="s">
        <v>4738</v>
      </c>
      <c r="P912" t="s">
        <v>4739</v>
      </c>
      <c r="Q912" t="s">
        <v>4740</v>
      </c>
      <c r="R912" t="s">
        <v>4741</v>
      </c>
      <c r="S912" t="s">
        <v>4742</v>
      </c>
      <c r="T912" t="s">
        <v>8108</v>
      </c>
      <c r="U912" t="s">
        <v>8109</v>
      </c>
    </row>
    <row r="913" spans="1:21" x14ac:dyDescent="0.35">
      <c r="A913" t="s">
        <v>8110</v>
      </c>
      <c r="B913" t="s">
        <v>8111</v>
      </c>
      <c r="C913" t="s">
        <v>8112</v>
      </c>
      <c r="D913" t="str">
        <f>LEFT(C913, FIND("|",C913)-1)</f>
        <v>Electronics</v>
      </c>
      <c r="E913" t="str">
        <f t="shared" si="56"/>
        <v>Reliable (50+)</v>
      </c>
      <c r="F913" s="3">
        <v>4999</v>
      </c>
      <c r="G913" s="3">
        <v>12499</v>
      </c>
      <c r="H913" s="3" t="str">
        <f t="shared" si="57"/>
        <v>₹1500+</v>
      </c>
      <c r="I913" s="4">
        <v>0.6</v>
      </c>
      <c r="J913" s="4" t="str">
        <f t="shared" si="58"/>
        <v>51-70%</v>
      </c>
      <c r="K913">
        <v>4.2</v>
      </c>
      <c r="L913" s="3">
        <v>4541</v>
      </c>
      <c r="M913" s="3" t="str">
        <f t="shared" si="59"/>
        <v>Medium (1k-10k)</v>
      </c>
      <c r="N913" t="s">
        <v>8113</v>
      </c>
      <c r="O913" t="s">
        <v>8114</v>
      </c>
      <c r="P913" t="s">
        <v>8115</v>
      </c>
      <c r="Q913" t="s">
        <v>8116</v>
      </c>
      <c r="R913" t="s">
        <v>8117</v>
      </c>
      <c r="S913" t="s">
        <v>8118</v>
      </c>
      <c r="T913" t="s">
        <v>8119</v>
      </c>
      <c r="U913" t="s">
        <v>8120</v>
      </c>
    </row>
    <row r="914" spans="1:21" x14ac:dyDescent="0.35">
      <c r="A914" t="s">
        <v>8121</v>
      </c>
      <c r="B914" t="s">
        <v>8122</v>
      </c>
      <c r="C914" t="s">
        <v>3340</v>
      </c>
      <c r="D914" t="str">
        <f>LEFT(C914, FIND("|",C914)-1)</f>
        <v>Electronics</v>
      </c>
      <c r="E914" t="str">
        <f t="shared" si="56"/>
        <v>Reliable (50+)</v>
      </c>
      <c r="F914" s="3">
        <v>399</v>
      </c>
      <c r="G914" s="3">
        <v>1290</v>
      </c>
      <c r="H914" s="3" t="str">
        <f t="shared" si="57"/>
        <v>₹200-500</v>
      </c>
      <c r="I914" s="4">
        <v>0.69</v>
      </c>
      <c r="J914" s="4" t="str">
        <f t="shared" si="58"/>
        <v>51-70%</v>
      </c>
      <c r="K914">
        <v>4.2</v>
      </c>
      <c r="L914" s="3">
        <v>76042</v>
      </c>
      <c r="M914" s="3" t="str">
        <f t="shared" si="59"/>
        <v>High (10k+)</v>
      </c>
      <c r="N914" t="s">
        <v>8123</v>
      </c>
      <c r="O914" t="s">
        <v>8124</v>
      </c>
      <c r="P914" t="s">
        <v>8125</v>
      </c>
      <c r="Q914" t="s">
        <v>8126</v>
      </c>
      <c r="R914" t="s">
        <v>8127</v>
      </c>
      <c r="S914" t="s">
        <v>8128</v>
      </c>
      <c r="T914" t="s">
        <v>8129</v>
      </c>
      <c r="U914" t="s">
        <v>8130</v>
      </c>
    </row>
    <row r="915" spans="1:21" x14ac:dyDescent="0.35">
      <c r="A915" t="s">
        <v>8131</v>
      </c>
      <c r="B915" t="s">
        <v>8132</v>
      </c>
      <c r="C915" t="s">
        <v>5915</v>
      </c>
      <c r="D915" t="str">
        <f>LEFT(C915, FIND("|",C915)-1)</f>
        <v>Electronics</v>
      </c>
      <c r="E915" t="str">
        <f t="shared" si="56"/>
        <v>Reliable (50+)</v>
      </c>
      <c r="F915" s="3">
        <v>116</v>
      </c>
      <c r="G915" s="3">
        <v>200</v>
      </c>
      <c r="H915" s="3" t="str">
        <f t="shared" si="57"/>
        <v>Under ₹200</v>
      </c>
      <c r="I915" s="4">
        <v>0.42</v>
      </c>
      <c r="J915" s="4" t="str">
        <f t="shared" si="58"/>
        <v>31-50%</v>
      </c>
      <c r="K915">
        <v>4.3</v>
      </c>
      <c r="L915" s="3">
        <v>485</v>
      </c>
      <c r="M915" s="3" t="str">
        <f t="shared" si="59"/>
        <v>Low (&lt;1k)</v>
      </c>
      <c r="N915" t="s">
        <v>8133</v>
      </c>
      <c r="O915" t="s">
        <v>8134</v>
      </c>
      <c r="P915" t="s">
        <v>8135</v>
      </c>
      <c r="Q915" t="s">
        <v>8136</v>
      </c>
      <c r="R915" t="s">
        <v>8137</v>
      </c>
      <c r="S915" t="s">
        <v>8138</v>
      </c>
      <c r="T915" t="s">
        <v>8139</v>
      </c>
      <c r="U915" t="s">
        <v>8140</v>
      </c>
    </row>
    <row r="916" spans="1:21" x14ac:dyDescent="0.35">
      <c r="A916" t="s">
        <v>8141</v>
      </c>
      <c r="B916" t="s">
        <v>8142</v>
      </c>
      <c r="C916" t="s">
        <v>6316</v>
      </c>
      <c r="D916" t="str">
        <f>LEFT(C916, FIND("|",C916)-1)</f>
        <v>Electronics</v>
      </c>
      <c r="E916" t="str">
        <f t="shared" si="56"/>
        <v>Reliable (50+)</v>
      </c>
      <c r="F916" s="3">
        <v>4499</v>
      </c>
      <c r="G916" s="3">
        <v>5999</v>
      </c>
      <c r="H916" s="3" t="str">
        <f t="shared" si="57"/>
        <v>₹1500+</v>
      </c>
      <c r="I916" s="4">
        <v>0.25</v>
      </c>
      <c r="J916" s="4" t="str">
        <f t="shared" si="58"/>
        <v>0-30%</v>
      </c>
      <c r="K916">
        <v>4.3</v>
      </c>
      <c r="L916" s="3">
        <v>44696</v>
      </c>
      <c r="M916" s="3" t="str">
        <f t="shared" si="59"/>
        <v>High (10k+)</v>
      </c>
      <c r="N916" t="s">
        <v>8143</v>
      </c>
      <c r="O916" t="s">
        <v>8144</v>
      </c>
      <c r="P916" t="s">
        <v>8145</v>
      </c>
      <c r="Q916" t="s">
        <v>8146</v>
      </c>
      <c r="R916" t="s">
        <v>8147</v>
      </c>
      <c r="S916" t="s">
        <v>8148</v>
      </c>
      <c r="T916" t="s">
        <v>8149</v>
      </c>
      <c r="U916" t="s">
        <v>8150</v>
      </c>
    </row>
    <row r="917" spans="1:21" x14ac:dyDescent="0.35">
      <c r="A917" t="s">
        <v>8151</v>
      </c>
      <c r="B917" t="s">
        <v>8152</v>
      </c>
      <c r="C917" t="s">
        <v>6520</v>
      </c>
      <c r="D917" t="str">
        <f>LEFT(C917, FIND("|",C917)-1)</f>
        <v>Computers&amp;Accessories</v>
      </c>
      <c r="E917" t="str">
        <f t="shared" si="56"/>
        <v>Reliable (50+)</v>
      </c>
      <c r="F917" s="3">
        <v>330</v>
      </c>
      <c r="G917" s="3">
        <v>499</v>
      </c>
      <c r="H917" s="3" t="str">
        <f t="shared" si="57"/>
        <v>₹200-500</v>
      </c>
      <c r="I917" s="4">
        <v>0.34</v>
      </c>
      <c r="J917" s="4" t="str">
        <f t="shared" si="58"/>
        <v>31-50%</v>
      </c>
      <c r="K917">
        <v>3.7</v>
      </c>
      <c r="L917" s="3">
        <v>8566</v>
      </c>
      <c r="M917" s="3" t="str">
        <f t="shared" si="59"/>
        <v>Medium (1k-10k)</v>
      </c>
      <c r="N917" t="s">
        <v>8154</v>
      </c>
      <c r="O917" t="s">
        <v>8155</v>
      </c>
      <c r="P917" t="s">
        <v>8156</v>
      </c>
      <c r="Q917" t="s">
        <v>8157</v>
      </c>
      <c r="R917" t="s">
        <v>8158</v>
      </c>
      <c r="S917" t="s">
        <v>8159</v>
      </c>
      <c r="T917" t="s">
        <v>8160</v>
      </c>
      <c r="U917" t="s">
        <v>8161</v>
      </c>
    </row>
    <row r="918" spans="1:21" x14ac:dyDescent="0.35">
      <c r="A918" t="s">
        <v>8162</v>
      </c>
      <c r="B918" t="s">
        <v>8163</v>
      </c>
      <c r="C918" t="s">
        <v>5834</v>
      </c>
      <c r="D918" t="str">
        <f>LEFT(C918, FIND("|",C918)-1)</f>
        <v>Electronics</v>
      </c>
      <c r="E918" t="str">
        <f t="shared" si="56"/>
        <v>Reliable (50+)</v>
      </c>
      <c r="F918" s="3">
        <v>649</v>
      </c>
      <c r="G918" s="3">
        <v>2499</v>
      </c>
      <c r="H918" s="3" t="str">
        <f t="shared" si="57"/>
        <v>₹500-1500</v>
      </c>
      <c r="I918" s="4">
        <v>0.74</v>
      </c>
      <c r="J918" s="4" t="str">
        <f t="shared" si="58"/>
        <v>71%+</v>
      </c>
      <c r="K918">
        <v>3.9</v>
      </c>
      <c r="L918" s="3">
        <v>13049</v>
      </c>
      <c r="M918" s="3" t="str">
        <f t="shared" si="59"/>
        <v>High (10k+)</v>
      </c>
      <c r="N918" t="s">
        <v>8164</v>
      </c>
      <c r="O918" t="s">
        <v>8165</v>
      </c>
      <c r="P918" t="s">
        <v>8166</v>
      </c>
      <c r="Q918" t="s">
        <v>8167</v>
      </c>
      <c r="R918" t="s">
        <v>8168</v>
      </c>
      <c r="S918" t="s">
        <v>13932</v>
      </c>
      <c r="T918" t="s">
        <v>8170</v>
      </c>
      <c r="U918" t="s">
        <v>8171</v>
      </c>
    </row>
    <row r="919" spans="1:21" x14ac:dyDescent="0.35">
      <c r="A919" t="s">
        <v>8172</v>
      </c>
      <c r="B919" t="s">
        <v>8173</v>
      </c>
      <c r="C919" t="s">
        <v>6411</v>
      </c>
      <c r="D919" t="str">
        <f>LEFT(C919, FIND("|",C919)-1)</f>
        <v>Computers&amp;Accessories</v>
      </c>
      <c r="E919" t="str">
        <f t="shared" si="56"/>
        <v>Reliable (50+)</v>
      </c>
      <c r="F919" s="3">
        <v>1234</v>
      </c>
      <c r="G919" s="3">
        <v>1599</v>
      </c>
      <c r="H919" s="3" t="str">
        <f t="shared" si="57"/>
        <v>₹500-1500</v>
      </c>
      <c r="I919" s="4">
        <v>0.23</v>
      </c>
      <c r="J919" s="4" t="str">
        <f t="shared" si="58"/>
        <v>0-30%</v>
      </c>
      <c r="K919">
        <v>4.5</v>
      </c>
      <c r="L919" s="3">
        <v>16680</v>
      </c>
      <c r="M919" s="3" t="str">
        <f t="shared" si="59"/>
        <v>High (10k+)</v>
      </c>
      <c r="N919" t="s">
        <v>8175</v>
      </c>
      <c r="O919" t="s">
        <v>8176</v>
      </c>
      <c r="P919" t="s">
        <v>8177</v>
      </c>
      <c r="Q919" t="s">
        <v>8178</v>
      </c>
      <c r="R919" t="s">
        <v>8179</v>
      </c>
      <c r="S919" t="s">
        <v>8180</v>
      </c>
      <c r="T919" t="s">
        <v>8181</v>
      </c>
      <c r="U919" t="s">
        <v>8182</v>
      </c>
    </row>
    <row r="920" spans="1:21" x14ac:dyDescent="0.35">
      <c r="A920" t="s">
        <v>4745</v>
      </c>
      <c r="B920" t="s">
        <v>4746</v>
      </c>
      <c r="C920" t="s">
        <v>4747</v>
      </c>
      <c r="D920" t="str">
        <f>LEFT(C920, FIND("|",C920)-1)</f>
        <v>Electronics</v>
      </c>
      <c r="E920" t="str">
        <f t="shared" si="56"/>
        <v>Reliable (50+)</v>
      </c>
      <c r="F920" s="3">
        <v>1399</v>
      </c>
      <c r="G920" s="3">
        <v>2990</v>
      </c>
      <c r="H920" s="3" t="str">
        <f t="shared" si="57"/>
        <v>₹500-1500</v>
      </c>
      <c r="I920" s="4">
        <v>0.53</v>
      </c>
      <c r="J920" s="4" t="str">
        <f t="shared" si="58"/>
        <v>51-70%</v>
      </c>
      <c r="K920">
        <v>4.0999999999999996</v>
      </c>
      <c r="L920" s="3">
        <v>97174</v>
      </c>
      <c r="M920" s="3" t="str">
        <f t="shared" si="59"/>
        <v>High (10k+)</v>
      </c>
      <c r="N920" t="s">
        <v>4749</v>
      </c>
      <c r="O920" t="s">
        <v>4750</v>
      </c>
      <c r="P920" t="s">
        <v>4751</v>
      </c>
      <c r="Q920" t="s">
        <v>4752</v>
      </c>
      <c r="R920" t="s">
        <v>4753</v>
      </c>
      <c r="S920" t="s">
        <v>4754</v>
      </c>
      <c r="T920" t="s">
        <v>8183</v>
      </c>
      <c r="U920" t="s">
        <v>8184</v>
      </c>
    </row>
    <row r="921" spans="1:21" x14ac:dyDescent="0.35">
      <c r="A921" t="s">
        <v>8185</v>
      </c>
      <c r="B921" t="s">
        <v>8186</v>
      </c>
      <c r="C921" t="s">
        <v>7565</v>
      </c>
      <c r="D921" t="str">
        <f>LEFT(C921, FIND("|",C921)-1)</f>
        <v>OfficeProducts</v>
      </c>
      <c r="E921" t="str">
        <f t="shared" si="56"/>
        <v>Caution (10-50)</v>
      </c>
      <c r="F921" s="3">
        <v>272</v>
      </c>
      <c r="G921" s="3">
        <v>320</v>
      </c>
      <c r="H921" s="3" t="str">
        <f t="shared" si="57"/>
        <v>₹200-500</v>
      </c>
      <c r="I921" s="4">
        <v>0.15</v>
      </c>
      <c r="J921" s="4" t="str">
        <f t="shared" si="58"/>
        <v>0-30%</v>
      </c>
      <c r="K921">
        <v>4</v>
      </c>
      <c r="L921" s="3">
        <v>3686</v>
      </c>
      <c r="M921" s="3" t="str">
        <f t="shared" si="59"/>
        <v>Medium (1k-10k)</v>
      </c>
      <c r="N921" t="s">
        <v>8188</v>
      </c>
      <c r="O921" t="s">
        <v>8189</v>
      </c>
      <c r="P921" t="s">
        <v>8190</v>
      </c>
      <c r="Q921" t="s">
        <v>8191</v>
      </c>
      <c r="R921" t="s">
        <v>8192</v>
      </c>
      <c r="S921" t="s">
        <v>8193</v>
      </c>
      <c r="T921" t="s">
        <v>8194</v>
      </c>
      <c r="U921" t="s">
        <v>8195</v>
      </c>
    </row>
    <row r="922" spans="1:21" x14ac:dyDescent="0.35">
      <c r="A922" t="s">
        <v>8196</v>
      </c>
      <c r="B922" t="s">
        <v>8197</v>
      </c>
      <c r="C922" t="s">
        <v>8198</v>
      </c>
      <c r="D922" t="str">
        <f>LEFT(C922, FIND("|",C922)-1)</f>
        <v>Electronics</v>
      </c>
      <c r="E922" t="str">
        <f t="shared" si="56"/>
        <v>Reliable (50+)</v>
      </c>
      <c r="F922" s="3">
        <v>99</v>
      </c>
      <c r="G922" s="3">
        <v>999</v>
      </c>
      <c r="H922" s="3" t="str">
        <f t="shared" si="57"/>
        <v>Under ₹200</v>
      </c>
      <c r="I922" s="4">
        <v>0.9</v>
      </c>
      <c r="J922" s="4" t="str">
        <f t="shared" si="58"/>
        <v>71%+</v>
      </c>
      <c r="K922">
        <v>3.8</v>
      </c>
      <c r="L922" s="3">
        <v>594</v>
      </c>
      <c r="M922" s="3" t="str">
        <f t="shared" si="59"/>
        <v>Low (&lt;1k)</v>
      </c>
      <c r="N922" t="s">
        <v>8199</v>
      </c>
      <c r="O922" t="s">
        <v>8200</v>
      </c>
      <c r="P922" t="s">
        <v>8201</v>
      </c>
      <c r="Q922" t="s">
        <v>8202</v>
      </c>
      <c r="R922" t="s">
        <v>8203</v>
      </c>
      <c r="S922" t="s">
        <v>8204</v>
      </c>
      <c r="T922" t="s">
        <v>8205</v>
      </c>
      <c r="U922" t="s">
        <v>8206</v>
      </c>
    </row>
    <row r="923" spans="1:21" x14ac:dyDescent="0.35">
      <c r="A923" t="s">
        <v>8207</v>
      </c>
      <c r="B923" t="s">
        <v>8208</v>
      </c>
      <c r="C923" t="s">
        <v>8209</v>
      </c>
      <c r="D923" t="str">
        <f>LEFT(C923, FIND("|",C923)-1)</f>
        <v>Computers&amp;Accessories</v>
      </c>
      <c r="E923" t="str">
        <f t="shared" si="56"/>
        <v>Reliable (50+)</v>
      </c>
      <c r="F923" s="3">
        <v>3498</v>
      </c>
      <c r="G923" s="3">
        <v>3875</v>
      </c>
      <c r="H923" s="3" t="str">
        <f t="shared" si="57"/>
        <v>₹1500+</v>
      </c>
      <c r="I923" s="4">
        <v>0.1</v>
      </c>
      <c r="J923" s="4" t="str">
        <f t="shared" si="58"/>
        <v>0-30%</v>
      </c>
      <c r="K923">
        <v>3.4</v>
      </c>
      <c r="L923" s="3">
        <v>12185</v>
      </c>
      <c r="M923" s="3" t="str">
        <f t="shared" si="59"/>
        <v>High (10k+)</v>
      </c>
      <c r="N923" t="s">
        <v>8212</v>
      </c>
      <c r="O923" t="s">
        <v>8213</v>
      </c>
      <c r="P923" t="s">
        <v>8214</v>
      </c>
      <c r="Q923" t="s">
        <v>8215</v>
      </c>
      <c r="R923" t="s">
        <v>8216</v>
      </c>
      <c r="S923" t="s">
        <v>8217</v>
      </c>
      <c r="T923" t="s">
        <v>8218</v>
      </c>
      <c r="U923" t="s">
        <v>8219</v>
      </c>
    </row>
    <row r="924" spans="1:21" x14ac:dyDescent="0.35">
      <c r="A924" t="s">
        <v>8220</v>
      </c>
      <c r="B924" t="s">
        <v>8221</v>
      </c>
      <c r="C924" t="s">
        <v>6225</v>
      </c>
      <c r="D924" t="str">
        <f>LEFT(C924, FIND("|",C924)-1)</f>
        <v>Computers&amp;Accessories</v>
      </c>
      <c r="E924" t="str">
        <f t="shared" si="56"/>
        <v>Reliable (50+)</v>
      </c>
      <c r="F924" s="3">
        <v>10099</v>
      </c>
      <c r="G924" s="3">
        <v>19110</v>
      </c>
      <c r="H924" s="3" t="str">
        <f t="shared" si="57"/>
        <v>₹1500+</v>
      </c>
      <c r="I924" s="4">
        <v>0.47</v>
      </c>
      <c r="J924" s="4" t="str">
        <f t="shared" si="58"/>
        <v>31-50%</v>
      </c>
      <c r="K924">
        <v>4.3</v>
      </c>
      <c r="L924" s="3">
        <v>2623</v>
      </c>
      <c r="M924" s="3" t="str">
        <f t="shared" si="59"/>
        <v>Medium (1k-10k)</v>
      </c>
      <c r="N924" t="s">
        <v>8224</v>
      </c>
      <c r="O924" t="s">
        <v>8225</v>
      </c>
      <c r="P924" t="s">
        <v>8226</v>
      </c>
      <c r="Q924" t="s">
        <v>8227</v>
      </c>
      <c r="R924" t="s">
        <v>8228</v>
      </c>
      <c r="S924" t="s">
        <v>8229</v>
      </c>
      <c r="T924" t="s">
        <v>8230</v>
      </c>
      <c r="U924" t="s">
        <v>8231</v>
      </c>
    </row>
    <row r="925" spans="1:21" x14ac:dyDescent="0.35">
      <c r="A925" t="s">
        <v>8232</v>
      </c>
      <c r="B925" t="s">
        <v>8233</v>
      </c>
      <c r="C925" t="s">
        <v>6622</v>
      </c>
      <c r="D925" t="str">
        <f>LEFT(C925, FIND("|",C925)-1)</f>
        <v>Computers&amp;Accessories</v>
      </c>
      <c r="E925" t="str">
        <f t="shared" si="56"/>
        <v>Reliable (50+)</v>
      </c>
      <c r="F925" s="3">
        <v>449</v>
      </c>
      <c r="G925" s="3">
        <v>999</v>
      </c>
      <c r="H925" s="3" t="str">
        <f t="shared" si="57"/>
        <v>₹200-500</v>
      </c>
      <c r="I925" s="4">
        <v>0.55000000000000004</v>
      </c>
      <c r="J925" s="4" t="str">
        <f t="shared" si="58"/>
        <v>51-70%</v>
      </c>
      <c r="K925">
        <v>4.3</v>
      </c>
      <c r="L925" s="3">
        <v>9701</v>
      </c>
      <c r="M925" s="3" t="str">
        <f t="shared" si="59"/>
        <v>Medium (1k-10k)</v>
      </c>
      <c r="N925" t="s">
        <v>8234</v>
      </c>
      <c r="O925" t="s">
        <v>8235</v>
      </c>
      <c r="P925" t="s">
        <v>8236</v>
      </c>
      <c r="Q925" t="s">
        <v>8237</v>
      </c>
      <c r="R925" t="s">
        <v>8238</v>
      </c>
      <c r="S925" t="s">
        <v>8239</v>
      </c>
      <c r="T925" t="s">
        <v>8240</v>
      </c>
      <c r="U925" t="s">
        <v>8241</v>
      </c>
    </row>
    <row r="926" spans="1:21" x14ac:dyDescent="0.35">
      <c r="A926" t="s">
        <v>8242</v>
      </c>
      <c r="B926" t="s">
        <v>8243</v>
      </c>
      <c r="C926" t="s">
        <v>8244</v>
      </c>
      <c r="D926" t="str">
        <f>LEFT(C926, FIND("|",C926)-1)</f>
        <v>Toys&amp;Games</v>
      </c>
      <c r="E926" t="str">
        <f t="shared" si="56"/>
        <v>Small Sample (&lt;10)</v>
      </c>
      <c r="F926" s="3">
        <v>150</v>
      </c>
      <c r="G926" s="3">
        <v>150</v>
      </c>
      <c r="H926" s="3" t="str">
        <f t="shared" si="57"/>
        <v>Under ₹200</v>
      </c>
      <c r="I926" s="4">
        <v>0</v>
      </c>
      <c r="J926" s="4" t="str">
        <f t="shared" si="58"/>
        <v>0-30%</v>
      </c>
      <c r="K926">
        <v>4.3</v>
      </c>
      <c r="L926" s="3">
        <v>15867</v>
      </c>
      <c r="M926" s="3" t="str">
        <f t="shared" si="59"/>
        <v>High (10k+)</v>
      </c>
      <c r="N926" t="s">
        <v>8245</v>
      </c>
      <c r="O926" t="s">
        <v>8246</v>
      </c>
      <c r="P926" t="s">
        <v>8247</v>
      </c>
      <c r="Q926" t="s">
        <v>8248</v>
      </c>
      <c r="R926" t="s">
        <v>8249</v>
      </c>
      <c r="S926" t="s">
        <v>8250</v>
      </c>
      <c r="T926" t="s">
        <v>8251</v>
      </c>
      <c r="U926" t="s">
        <v>8252</v>
      </c>
    </row>
    <row r="927" spans="1:21" x14ac:dyDescent="0.35">
      <c r="A927" t="s">
        <v>619</v>
      </c>
      <c r="B927" t="s">
        <v>620</v>
      </c>
      <c r="C927" t="s">
        <v>18</v>
      </c>
      <c r="D927" t="str">
        <f>LEFT(C927, FIND("|",C927)-1)</f>
        <v>Computers&amp;Accessories</v>
      </c>
      <c r="E927" t="str">
        <f t="shared" si="56"/>
        <v>Reliable (50+)</v>
      </c>
      <c r="F927" s="3">
        <v>348</v>
      </c>
      <c r="G927" s="3">
        <v>1499</v>
      </c>
      <c r="H927" s="3" t="str">
        <f t="shared" si="57"/>
        <v>₹200-500</v>
      </c>
      <c r="I927" s="4">
        <v>0.77</v>
      </c>
      <c r="J927" s="4" t="str">
        <f t="shared" si="58"/>
        <v>71%+</v>
      </c>
      <c r="K927">
        <v>4.2</v>
      </c>
      <c r="L927" s="3">
        <v>656</v>
      </c>
      <c r="M927" s="3" t="str">
        <f t="shared" si="59"/>
        <v>Low (&lt;1k)</v>
      </c>
      <c r="N927" t="s">
        <v>623</v>
      </c>
      <c r="O927" t="s">
        <v>624</v>
      </c>
      <c r="P927" t="s">
        <v>625</v>
      </c>
      <c r="Q927" t="s">
        <v>626</v>
      </c>
      <c r="R927" t="s">
        <v>627</v>
      </c>
      <c r="S927" t="s">
        <v>628</v>
      </c>
      <c r="T927" t="s">
        <v>629</v>
      </c>
      <c r="U927" t="s">
        <v>8253</v>
      </c>
    </row>
    <row r="928" spans="1:21" x14ac:dyDescent="0.35">
      <c r="A928" t="s">
        <v>8254</v>
      </c>
      <c r="B928" t="s">
        <v>8255</v>
      </c>
      <c r="C928" t="s">
        <v>5823</v>
      </c>
      <c r="D928" t="str">
        <f>LEFT(C928, FIND("|",C928)-1)</f>
        <v>Computers&amp;Accessories</v>
      </c>
      <c r="E928" t="str">
        <f t="shared" si="56"/>
        <v>Reliable (50+)</v>
      </c>
      <c r="F928" s="3">
        <v>1199</v>
      </c>
      <c r="G928" s="3">
        <v>2999</v>
      </c>
      <c r="H928" s="3" t="str">
        <f t="shared" si="57"/>
        <v>₹500-1500</v>
      </c>
      <c r="I928" s="4">
        <v>0.6</v>
      </c>
      <c r="J928" s="4" t="str">
        <f t="shared" si="58"/>
        <v>51-70%</v>
      </c>
      <c r="K928">
        <v>4.0999999999999996</v>
      </c>
      <c r="L928" s="3">
        <v>10725</v>
      </c>
      <c r="M928" s="3" t="str">
        <f t="shared" si="59"/>
        <v>High (10k+)</v>
      </c>
      <c r="N928" t="s">
        <v>8256</v>
      </c>
      <c r="O928" t="s">
        <v>8257</v>
      </c>
      <c r="P928" t="s">
        <v>8258</v>
      </c>
      <c r="Q928" t="s">
        <v>8259</v>
      </c>
      <c r="R928" t="s">
        <v>8260</v>
      </c>
      <c r="S928" t="s">
        <v>13933</v>
      </c>
      <c r="T928" t="s">
        <v>8262</v>
      </c>
      <c r="U928" t="s">
        <v>8263</v>
      </c>
    </row>
    <row r="929" spans="1:21" x14ac:dyDescent="0.35">
      <c r="A929" t="s">
        <v>8264</v>
      </c>
      <c r="B929" t="s">
        <v>8265</v>
      </c>
      <c r="C929" t="s">
        <v>5743</v>
      </c>
      <c r="D929" t="str">
        <f>LEFT(C929, FIND("|",C929)-1)</f>
        <v>Computers&amp;Accessories</v>
      </c>
      <c r="E929" t="str">
        <f t="shared" si="56"/>
        <v>Reliable (50+)</v>
      </c>
      <c r="F929" s="3">
        <v>397</v>
      </c>
      <c r="G929" s="3">
        <v>899</v>
      </c>
      <c r="H929" s="3" t="str">
        <f t="shared" si="57"/>
        <v>₹200-500</v>
      </c>
      <c r="I929" s="4">
        <v>0.56000000000000005</v>
      </c>
      <c r="J929" s="4" t="str">
        <f t="shared" si="58"/>
        <v>51-70%</v>
      </c>
      <c r="K929">
        <v>4</v>
      </c>
      <c r="L929" s="3">
        <v>3025</v>
      </c>
      <c r="M929" s="3" t="str">
        <f t="shared" si="59"/>
        <v>Medium (1k-10k)</v>
      </c>
      <c r="N929" t="s">
        <v>8267</v>
      </c>
      <c r="O929" t="s">
        <v>8268</v>
      </c>
      <c r="P929" t="s">
        <v>8269</v>
      </c>
      <c r="Q929" t="s">
        <v>8270</v>
      </c>
      <c r="R929" t="s">
        <v>13934</v>
      </c>
      <c r="S929" t="s">
        <v>8272</v>
      </c>
      <c r="T929" t="s">
        <v>8273</v>
      </c>
      <c r="U929" t="s">
        <v>8274</v>
      </c>
    </row>
    <row r="930" spans="1:21" x14ac:dyDescent="0.35">
      <c r="A930" t="s">
        <v>631</v>
      </c>
      <c r="B930" t="s">
        <v>632</v>
      </c>
      <c r="C930" t="s">
        <v>18</v>
      </c>
      <c r="D930" t="str">
        <f>LEFT(C930, FIND("|",C930)-1)</f>
        <v>Computers&amp;Accessories</v>
      </c>
      <c r="E930" t="str">
        <f t="shared" si="56"/>
        <v>Reliable (50+)</v>
      </c>
      <c r="F930" s="3">
        <v>154</v>
      </c>
      <c r="G930" s="3">
        <v>349</v>
      </c>
      <c r="H930" s="3" t="str">
        <f t="shared" si="57"/>
        <v>Under ₹200</v>
      </c>
      <c r="I930" s="4">
        <v>0.56000000000000005</v>
      </c>
      <c r="J930" s="4" t="str">
        <f t="shared" si="58"/>
        <v>51-70%</v>
      </c>
      <c r="K930">
        <v>4.3</v>
      </c>
      <c r="L930" s="3">
        <v>7064</v>
      </c>
      <c r="M930" s="3" t="str">
        <f t="shared" si="59"/>
        <v>Medium (1k-10k)</v>
      </c>
      <c r="N930" t="s">
        <v>633</v>
      </c>
      <c r="O930" t="s">
        <v>634</v>
      </c>
      <c r="P930" t="s">
        <v>635</v>
      </c>
      <c r="Q930" t="s">
        <v>636</v>
      </c>
      <c r="R930" t="s">
        <v>637</v>
      </c>
      <c r="S930" t="s">
        <v>638</v>
      </c>
      <c r="T930" t="s">
        <v>8275</v>
      </c>
      <c r="U930" t="s">
        <v>8276</v>
      </c>
    </row>
    <row r="931" spans="1:21" x14ac:dyDescent="0.35">
      <c r="A931" t="s">
        <v>8277</v>
      </c>
      <c r="B931" t="s">
        <v>8278</v>
      </c>
      <c r="C931" t="s">
        <v>6422</v>
      </c>
      <c r="D931" t="str">
        <f>LEFT(C931, FIND("|",C931)-1)</f>
        <v>Computers&amp;Accessories</v>
      </c>
      <c r="E931" t="str">
        <f t="shared" si="56"/>
        <v>Reliable (50+)</v>
      </c>
      <c r="F931" s="3">
        <v>699</v>
      </c>
      <c r="G931" s="3">
        <v>1490</v>
      </c>
      <c r="H931" s="3" t="str">
        <f t="shared" si="57"/>
        <v>₹500-1500</v>
      </c>
      <c r="I931" s="4">
        <v>0.53</v>
      </c>
      <c r="J931" s="4" t="str">
        <f t="shared" si="58"/>
        <v>51-70%</v>
      </c>
      <c r="K931">
        <v>4</v>
      </c>
      <c r="L931" s="3">
        <v>5736</v>
      </c>
      <c r="M931" s="3" t="str">
        <f t="shared" si="59"/>
        <v>Medium (1k-10k)</v>
      </c>
      <c r="N931" t="s">
        <v>8279</v>
      </c>
      <c r="O931" t="s">
        <v>8280</v>
      </c>
      <c r="P931" t="s">
        <v>8281</v>
      </c>
      <c r="Q931" t="s">
        <v>8282</v>
      </c>
      <c r="R931" t="s">
        <v>8283</v>
      </c>
      <c r="S931" t="s">
        <v>8284</v>
      </c>
      <c r="T931" t="s">
        <v>8285</v>
      </c>
      <c r="U931" t="s">
        <v>8286</v>
      </c>
    </row>
    <row r="932" spans="1:21" x14ac:dyDescent="0.35">
      <c r="A932" t="s">
        <v>8287</v>
      </c>
      <c r="B932" t="s">
        <v>8288</v>
      </c>
      <c r="C932" t="s">
        <v>3340</v>
      </c>
      <c r="D932" t="str">
        <f>LEFT(C932, FIND("|",C932)-1)</f>
        <v>Electronics</v>
      </c>
      <c r="E932" t="str">
        <f t="shared" si="56"/>
        <v>Reliable (50+)</v>
      </c>
      <c r="F932" s="3">
        <v>1679</v>
      </c>
      <c r="G932" s="3">
        <v>1999</v>
      </c>
      <c r="H932" s="3" t="str">
        <f t="shared" si="57"/>
        <v>₹1500+</v>
      </c>
      <c r="I932" s="4">
        <v>0.16</v>
      </c>
      <c r="J932" s="4" t="str">
        <f t="shared" si="58"/>
        <v>0-30%</v>
      </c>
      <c r="K932">
        <v>4.0999999999999996</v>
      </c>
      <c r="L932" s="3">
        <v>72563</v>
      </c>
      <c r="M932" s="3" t="str">
        <f t="shared" si="59"/>
        <v>High (10k+)</v>
      </c>
      <c r="N932" t="s">
        <v>8290</v>
      </c>
      <c r="O932" t="s">
        <v>8291</v>
      </c>
      <c r="P932" t="s">
        <v>8292</v>
      </c>
      <c r="Q932" t="s">
        <v>8293</v>
      </c>
      <c r="R932" t="s">
        <v>8294</v>
      </c>
      <c r="S932" t="s">
        <v>8295</v>
      </c>
      <c r="T932" t="s">
        <v>8296</v>
      </c>
      <c r="U932" t="s">
        <v>8297</v>
      </c>
    </row>
    <row r="933" spans="1:21" x14ac:dyDescent="0.35">
      <c r="A933" t="s">
        <v>8298</v>
      </c>
      <c r="B933" t="s">
        <v>8299</v>
      </c>
      <c r="C933" t="s">
        <v>5201</v>
      </c>
      <c r="D933" t="str">
        <f>LEFT(C933, FIND("|",C933)-1)</f>
        <v>Computers&amp;Accessories</v>
      </c>
      <c r="E933" t="str">
        <f t="shared" si="56"/>
        <v>Reliable (50+)</v>
      </c>
      <c r="F933" s="3">
        <v>354</v>
      </c>
      <c r="G933" s="3">
        <v>1500</v>
      </c>
      <c r="H933" s="3" t="str">
        <f t="shared" si="57"/>
        <v>₹200-500</v>
      </c>
      <c r="I933" s="4">
        <v>0.76</v>
      </c>
      <c r="J933" s="4" t="str">
        <f t="shared" si="58"/>
        <v>71%+</v>
      </c>
      <c r="K933">
        <v>4</v>
      </c>
      <c r="L933" s="3">
        <v>1026</v>
      </c>
      <c r="M933" s="3" t="str">
        <f t="shared" si="59"/>
        <v>Medium (1k-10k)</v>
      </c>
      <c r="N933" t="s">
        <v>8301</v>
      </c>
      <c r="O933" t="s">
        <v>8302</v>
      </c>
      <c r="P933" t="s">
        <v>8303</v>
      </c>
      <c r="Q933" t="s">
        <v>8304</v>
      </c>
      <c r="R933" t="s">
        <v>8305</v>
      </c>
      <c r="S933" t="s">
        <v>8306</v>
      </c>
      <c r="T933" t="s">
        <v>8307</v>
      </c>
      <c r="U933" t="s">
        <v>8308</v>
      </c>
    </row>
    <row r="934" spans="1:21" x14ac:dyDescent="0.35">
      <c r="A934" t="s">
        <v>8309</v>
      </c>
      <c r="B934" t="s">
        <v>8310</v>
      </c>
      <c r="C934" t="s">
        <v>8311</v>
      </c>
      <c r="D934" t="str">
        <f>LEFT(C934, FIND("|",C934)-1)</f>
        <v>Computers&amp;Accessories</v>
      </c>
      <c r="E934" t="str">
        <f t="shared" si="56"/>
        <v>Reliable (50+)</v>
      </c>
      <c r="F934" s="3">
        <v>1199</v>
      </c>
      <c r="G934" s="3">
        <v>5499</v>
      </c>
      <c r="H934" s="3" t="str">
        <f t="shared" si="57"/>
        <v>₹500-1500</v>
      </c>
      <c r="I934" s="4">
        <v>0.78</v>
      </c>
      <c r="J934" s="4" t="str">
        <f t="shared" si="58"/>
        <v>71%+</v>
      </c>
      <c r="K934">
        <v>3.8</v>
      </c>
      <c r="L934" s="3">
        <v>2043</v>
      </c>
      <c r="M934" s="3" t="str">
        <f t="shared" si="59"/>
        <v>Medium (1k-10k)</v>
      </c>
      <c r="N934" t="s">
        <v>8312</v>
      </c>
      <c r="O934" t="s">
        <v>8313</v>
      </c>
      <c r="P934" t="s">
        <v>8314</v>
      </c>
      <c r="Q934" t="s">
        <v>8315</v>
      </c>
      <c r="R934" t="s">
        <v>8316</v>
      </c>
      <c r="S934" t="s">
        <v>8317</v>
      </c>
      <c r="T934" t="s">
        <v>8318</v>
      </c>
      <c r="U934" t="s">
        <v>8319</v>
      </c>
    </row>
    <row r="935" spans="1:21" x14ac:dyDescent="0.35">
      <c r="A935" t="s">
        <v>8320</v>
      </c>
      <c r="B935" t="s">
        <v>8321</v>
      </c>
      <c r="C935" t="s">
        <v>6411</v>
      </c>
      <c r="D935" t="str">
        <f>LEFT(C935, FIND("|",C935)-1)</f>
        <v>Computers&amp;Accessories</v>
      </c>
      <c r="E935" t="str">
        <f t="shared" si="56"/>
        <v>Reliable (50+)</v>
      </c>
      <c r="F935" s="3">
        <v>379</v>
      </c>
      <c r="G935" s="3">
        <v>1499</v>
      </c>
      <c r="H935" s="3" t="str">
        <f t="shared" si="57"/>
        <v>₹200-500</v>
      </c>
      <c r="I935" s="4">
        <v>0.75</v>
      </c>
      <c r="J935" s="4" t="str">
        <f t="shared" si="58"/>
        <v>71%+</v>
      </c>
      <c r="K935">
        <v>4.2</v>
      </c>
      <c r="L935" s="3">
        <v>4149</v>
      </c>
      <c r="M935" s="3" t="str">
        <f t="shared" si="59"/>
        <v>Medium (1k-10k)</v>
      </c>
      <c r="N935" t="s">
        <v>8322</v>
      </c>
      <c r="O935" t="s">
        <v>8323</v>
      </c>
      <c r="P935" t="s">
        <v>8324</v>
      </c>
      <c r="Q935" t="s">
        <v>8325</v>
      </c>
      <c r="R935" t="s">
        <v>8326</v>
      </c>
      <c r="S935" t="s">
        <v>8327</v>
      </c>
      <c r="T935" t="s">
        <v>8328</v>
      </c>
      <c r="U935" t="s">
        <v>8329</v>
      </c>
    </row>
    <row r="936" spans="1:21" x14ac:dyDescent="0.35">
      <c r="A936" t="s">
        <v>8330</v>
      </c>
      <c r="B936" t="s">
        <v>8331</v>
      </c>
      <c r="C936" t="s">
        <v>5479</v>
      </c>
      <c r="D936" t="str">
        <f>LEFT(C936, FIND("|",C936)-1)</f>
        <v>Computers&amp;Accessories</v>
      </c>
      <c r="E936" t="str">
        <f t="shared" si="56"/>
        <v>Reliable (50+)</v>
      </c>
      <c r="F936" s="3">
        <v>499</v>
      </c>
      <c r="G936" s="3">
        <v>775</v>
      </c>
      <c r="H936" s="3" t="str">
        <f t="shared" si="57"/>
        <v>₹200-500</v>
      </c>
      <c r="I936" s="4">
        <v>0.36</v>
      </c>
      <c r="J936" s="4" t="str">
        <f t="shared" si="58"/>
        <v>31-50%</v>
      </c>
      <c r="K936">
        <v>4.3</v>
      </c>
      <c r="L936" s="3">
        <v>74</v>
      </c>
      <c r="M936" s="3" t="str">
        <f t="shared" si="59"/>
        <v>Low (&lt;1k)</v>
      </c>
      <c r="N936" t="s">
        <v>8333</v>
      </c>
      <c r="O936" t="s">
        <v>8334</v>
      </c>
      <c r="P936" t="s">
        <v>8335</v>
      </c>
      <c r="Q936" t="s">
        <v>8336</v>
      </c>
      <c r="R936" t="s">
        <v>8337</v>
      </c>
      <c r="S936" t="s">
        <v>8338</v>
      </c>
      <c r="T936" t="s">
        <v>8339</v>
      </c>
      <c r="U936" t="s">
        <v>8340</v>
      </c>
    </row>
    <row r="937" spans="1:21" x14ac:dyDescent="0.35">
      <c r="A937" t="s">
        <v>8341</v>
      </c>
      <c r="B937" t="s">
        <v>8342</v>
      </c>
      <c r="C937" t="s">
        <v>8343</v>
      </c>
      <c r="D937" t="str">
        <f>LEFT(C937, FIND("|",C937)-1)</f>
        <v>Computers&amp;Accessories</v>
      </c>
      <c r="E937" t="str">
        <f t="shared" si="56"/>
        <v>Reliable (50+)</v>
      </c>
      <c r="F937" s="3">
        <v>10389</v>
      </c>
      <c r="G937" s="3">
        <v>32000</v>
      </c>
      <c r="H937" s="3" t="str">
        <f t="shared" si="57"/>
        <v>₹1500+</v>
      </c>
      <c r="I937" s="4">
        <v>0.68</v>
      </c>
      <c r="J937" s="4" t="str">
        <f t="shared" si="58"/>
        <v>51-70%</v>
      </c>
      <c r="K937">
        <v>4.4000000000000004</v>
      </c>
      <c r="L937" s="3">
        <v>41398</v>
      </c>
      <c r="M937" s="3" t="str">
        <f t="shared" si="59"/>
        <v>High (10k+)</v>
      </c>
      <c r="N937" t="s">
        <v>8346</v>
      </c>
      <c r="O937" t="s">
        <v>8347</v>
      </c>
      <c r="P937" t="s">
        <v>8348</v>
      </c>
      <c r="Q937" t="s">
        <v>8349</v>
      </c>
      <c r="R937" t="s">
        <v>8350</v>
      </c>
      <c r="S937" t="s">
        <v>8351</v>
      </c>
      <c r="T937" t="s">
        <v>8352</v>
      </c>
      <c r="U937" t="s">
        <v>8353</v>
      </c>
    </row>
    <row r="938" spans="1:21" x14ac:dyDescent="0.35">
      <c r="A938" t="s">
        <v>8354</v>
      </c>
      <c r="B938" t="s">
        <v>8355</v>
      </c>
      <c r="C938" t="s">
        <v>7499</v>
      </c>
      <c r="D938" t="str">
        <f>LEFT(C938, FIND("|",C938)-1)</f>
        <v>Computers&amp;Accessories</v>
      </c>
      <c r="E938" t="str">
        <f t="shared" si="56"/>
        <v>Reliable (50+)</v>
      </c>
      <c r="F938" s="3">
        <v>649</v>
      </c>
      <c r="G938" s="3">
        <v>1300</v>
      </c>
      <c r="H938" s="3" t="str">
        <f t="shared" si="57"/>
        <v>₹500-1500</v>
      </c>
      <c r="I938" s="4">
        <v>0.5</v>
      </c>
      <c r="J938" s="4" t="str">
        <f t="shared" si="58"/>
        <v>31-50%</v>
      </c>
      <c r="K938">
        <v>4.0999999999999996</v>
      </c>
      <c r="L938" s="3">
        <v>5195</v>
      </c>
      <c r="M938" s="3" t="str">
        <f t="shared" si="59"/>
        <v>Medium (1k-10k)</v>
      </c>
      <c r="N938" t="s">
        <v>8357</v>
      </c>
      <c r="O938" t="s">
        <v>8358</v>
      </c>
      <c r="P938" t="s">
        <v>8359</v>
      </c>
      <c r="Q938" t="s">
        <v>8360</v>
      </c>
      <c r="R938" t="s">
        <v>8361</v>
      </c>
      <c r="S938" t="s">
        <v>8362</v>
      </c>
      <c r="T938" t="s">
        <v>8363</v>
      </c>
      <c r="U938" t="s">
        <v>8364</v>
      </c>
    </row>
    <row r="939" spans="1:21" x14ac:dyDescent="0.35">
      <c r="A939" t="s">
        <v>8365</v>
      </c>
      <c r="B939" t="s">
        <v>8366</v>
      </c>
      <c r="C939" t="s">
        <v>8367</v>
      </c>
      <c r="D939" t="str">
        <f>LEFT(C939, FIND("|",C939)-1)</f>
        <v>Computers&amp;Accessories</v>
      </c>
      <c r="E939" t="str">
        <f t="shared" si="56"/>
        <v>Reliable (50+)</v>
      </c>
      <c r="F939" s="3">
        <v>1199</v>
      </c>
      <c r="G939" s="3">
        <v>1999</v>
      </c>
      <c r="H939" s="3" t="str">
        <f t="shared" si="57"/>
        <v>₹500-1500</v>
      </c>
      <c r="I939" s="4">
        <v>0.4</v>
      </c>
      <c r="J939" s="4" t="str">
        <f t="shared" si="58"/>
        <v>31-50%</v>
      </c>
      <c r="K939">
        <v>4.5</v>
      </c>
      <c r="L939" s="3">
        <v>22420</v>
      </c>
      <c r="M939" s="3" t="str">
        <f t="shared" si="59"/>
        <v>High (10k+)</v>
      </c>
      <c r="N939" t="s">
        <v>8368</v>
      </c>
      <c r="O939" t="s">
        <v>1007</v>
      </c>
      <c r="P939" t="s">
        <v>1008</v>
      </c>
      <c r="Q939" t="s">
        <v>1009</v>
      </c>
      <c r="R939" t="s">
        <v>1010</v>
      </c>
      <c r="S939" t="s">
        <v>1011</v>
      </c>
      <c r="T939" t="s">
        <v>8369</v>
      </c>
      <c r="U939" t="s">
        <v>8370</v>
      </c>
    </row>
    <row r="940" spans="1:21" x14ac:dyDescent="0.35">
      <c r="A940" t="s">
        <v>663</v>
      </c>
      <c r="B940" t="s">
        <v>664</v>
      </c>
      <c r="C940" t="s">
        <v>18</v>
      </c>
      <c r="D940" t="str">
        <f>LEFT(C940, FIND("|",C940)-1)</f>
        <v>Computers&amp;Accessories</v>
      </c>
      <c r="E940" t="str">
        <f t="shared" si="56"/>
        <v>Reliable (50+)</v>
      </c>
      <c r="F940" s="3">
        <v>139</v>
      </c>
      <c r="G940" s="3">
        <v>999</v>
      </c>
      <c r="H940" s="3" t="str">
        <f t="shared" si="57"/>
        <v>Under ₹200</v>
      </c>
      <c r="I940" s="4">
        <v>0.86</v>
      </c>
      <c r="J940" s="4" t="str">
        <f t="shared" si="58"/>
        <v>71%+</v>
      </c>
      <c r="K940">
        <v>4</v>
      </c>
      <c r="L940" s="3">
        <v>1313</v>
      </c>
      <c r="M940" s="3" t="str">
        <f t="shared" si="59"/>
        <v>Medium (1k-10k)</v>
      </c>
      <c r="N940" t="s">
        <v>666</v>
      </c>
      <c r="O940" t="s">
        <v>667</v>
      </c>
      <c r="P940" t="s">
        <v>668</v>
      </c>
      <c r="Q940" t="s">
        <v>669</v>
      </c>
      <c r="R940" t="s">
        <v>670</v>
      </c>
      <c r="S940" t="s">
        <v>671</v>
      </c>
      <c r="T940" t="s">
        <v>672</v>
      </c>
      <c r="U940" t="s">
        <v>8371</v>
      </c>
    </row>
    <row r="941" spans="1:21" x14ac:dyDescent="0.35">
      <c r="A941" t="s">
        <v>8372</v>
      </c>
      <c r="B941" t="s">
        <v>8373</v>
      </c>
      <c r="C941" t="s">
        <v>3340</v>
      </c>
      <c r="D941" t="str">
        <f>LEFT(C941, FIND("|",C941)-1)</f>
        <v>Electronics</v>
      </c>
      <c r="E941" t="str">
        <f t="shared" si="56"/>
        <v>Reliable (50+)</v>
      </c>
      <c r="F941" s="3">
        <v>889</v>
      </c>
      <c r="G941" s="3">
        <v>1999</v>
      </c>
      <c r="H941" s="3" t="str">
        <f t="shared" si="57"/>
        <v>₹500-1500</v>
      </c>
      <c r="I941" s="4">
        <v>0.56000000000000005</v>
      </c>
      <c r="J941" s="4" t="str">
        <f t="shared" si="58"/>
        <v>51-70%</v>
      </c>
      <c r="K941">
        <v>4.2</v>
      </c>
      <c r="L941" s="3">
        <v>2284</v>
      </c>
      <c r="M941" s="3" t="str">
        <f t="shared" si="59"/>
        <v>Medium (1k-10k)</v>
      </c>
      <c r="N941" t="s">
        <v>8374</v>
      </c>
      <c r="O941" t="s">
        <v>8375</v>
      </c>
      <c r="P941" t="s">
        <v>8376</v>
      </c>
      <c r="Q941" t="s">
        <v>8377</v>
      </c>
      <c r="R941" t="s">
        <v>8378</v>
      </c>
      <c r="S941" t="s">
        <v>8379</v>
      </c>
      <c r="T941" t="s">
        <v>8380</v>
      </c>
      <c r="U941" t="s">
        <v>8381</v>
      </c>
    </row>
    <row r="942" spans="1:21" x14ac:dyDescent="0.35">
      <c r="A942" t="s">
        <v>8382</v>
      </c>
      <c r="B942" t="s">
        <v>8383</v>
      </c>
      <c r="C942" t="s">
        <v>5458</v>
      </c>
      <c r="D942" t="str">
        <f>LEFT(C942, FIND("|",C942)-1)</f>
        <v>Computers&amp;Accessories</v>
      </c>
      <c r="E942" t="str">
        <f t="shared" si="56"/>
        <v>Reliable (50+)</v>
      </c>
      <c r="F942" s="3">
        <v>1409</v>
      </c>
      <c r="G942" s="3">
        <v>2199</v>
      </c>
      <c r="H942" s="3" t="str">
        <f t="shared" si="57"/>
        <v>₹500-1500</v>
      </c>
      <c r="I942" s="4">
        <v>0.36</v>
      </c>
      <c r="J942" s="4" t="str">
        <f t="shared" si="58"/>
        <v>31-50%</v>
      </c>
      <c r="K942">
        <v>3.9</v>
      </c>
      <c r="L942" s="3">
        <v>427</v>
      </c>
      <c r="M942" s="3" t="str">
        <f t="shared" si="59"/>
        <v>Low (&lt;1k)</v>
      </c>
      <c r="N942" t="s">
        <v>8385</v>
      </c>
      <c r="O942" t="s">
        <v>8386</v>
      </c>
      <c r="P942" t="s">
        <v>8387</v>
      </c>
      <c r="Q942" t="s">
        <v>8388</v>
      </c>
      <c r="R942" t="s">
        <v>8389</v>
      </c>
      <c r="S942" t="s">
        <v>8390</v>
      </c>
      <c r="T942" t="s">
        <v>8391</v>
      </c>
      <c r="U942" t="s">
        <v>8392</v>
      </c>
    </row>
    <row r="943" spans="1:21" x14ac:dyDescent="0.35">
      <c r="A943" t="s">
        <v>8393</v>
      </c>
      <c r="B943" t="s">
        <v>8394</v>
      </c>
      <c r="C943" t="s">
        <v>8395</v>
      </c>
      <c r="D943" t="str">
        <f>LEFT(C943, FIND("|",C943)-1)</f>
        <v>Computers&amp;Accessories</v>
      </c>
      <c r="E943" t="str">
        <f t="shared" si="56"/>
        <v>Reliable (50+)</v>
      </c>
      <c r="F943" s="3">
        <v>549</v>
      </c>
      <c r="G943" s="3">
        <v>1999</v>
      </c>
      <c r="H943" s="3" t="str">
        <f t="shared" si="57"/>
        <v>₹500-1500</v>
      </c>
      <c r="I943" s="4">
        <v>0.73</v>
      </c>
      <c r="J943" s="4" t="str">
        <f t="shared" si="58"/>
        <v>71%+</v>
      </c>
      <c r="K943">
        <v>4.3</v>
      </c>
      <c r="L943" s="3">
        <v>1367</v>
      </c>
      <c r="M943" s="3" t="str">
        <f t="shared" si="59"/>
        <v>Medium (1k-10k)</v>
      </c>
      <c r="N943" t="s">
        <v>8396</v>
      </c>
      <c r="O943" t="s">
        <v>8397</v>
      </c>
      <c r="P943" t="s">
        <v>8398</v>
      </c>
      <c r="Q943" t="s">
        <v>8399</v>
      </c>
      <c r="R943" t="s">
        <v>8400</v>
      </c>
      <c r="S943" t="s">
        <v>8401</v>
      </c>
      <c r="T943" t="s">
        <v>8402</v>
      </c>
      <c r="U943" t="s">
        <v>8403</v>
      </c>
    </row>
    <row r="944" spans="1:21" x14ac:dyDescent="0.35">
      <c r="A944" t="s">
        <v>8404</v>
      </c>
      <c r="B944" t="s">
        <v>8405</v>
      </c>
      <c r="C944" t="s">
        <v>8311</v>
      </c>
      <c r="D944" t="str">
        <f>LEFT(C944, FIND("|",C944)-1)</f>
        <v>Computers&amp;Accessories</v>
      </c>
      <c r="E944" t="str">
        <f t="shared" si="56"/>
        <v>Reliable (50+)</v>
      </c>
      <c r="F944" s="3">
        <v>749</v>
      </c>
      <c r="G944" s="3">
        <v>1799</v>
      </c>
      <c r="H944" s="3" t="str">
        <f t="shared" si="57"/>
        <v>₹500-1500</v>
      </c>
      <c r="I944" s="4">
        <v>0.57999999999999996</v>
      </c>
      <c r="J944" s="4" t="str">
        <f t="shared" si="58"/>
        <v>51-70%</v>
      </c>
      <c r="K944">
        <v>4</v>
      </c>
      <c r="L944" s="3">
        <v>13199</v>
      </c>
      <c r="M944" s="3" t="str">
        <f t="shared" si="59"/>
        <v>High (10k+)</v>
      </c>
      <c r="N944" t="s">
        <v>8406</v>
      </c>
      <c r="O944" t="s">
        <v>8407</v>
      </c>
      <c r="P944" t="s">
        <v>8408</v>
      </c>
      <c r="Q944" t="s">
        <v>8409</v>
      </c>
      <c r="R944" t="s">
        <v>8410</v>
      </c>
      <c r="S944" t="s">
        <v>13935</v>
      </c>
      <c r="T944" t="s">
        <v>8412</v>
      </c>
      <c r="U944" t="s">
        <v>8413</v>
      </c>
    </row>
    <row r="945" spans="1:21" x14ac:dyDescent="0.35">
      <c r="A945" t="s">
        <v>674</v>
      </c>
      <c r="B945" t="s">
        <v>675</v>
      </c>
      <c r="C945" t="s">
        <v>18</v>
      </c>
      <c r="D945" t="str">
        <f>LEFT(C945, FIND("|",C945)-1)</f>
        <v>Computers&amp;Accessories</v>
      </c>
      <c r="E945" t="str">
        <f t="shared" si="56"/>
        <v>Reliable (50+)</v>
      </c>
      <c r="F945" s="3">
        <v>329</v>
      </c>
      <c r="G945" s="3">
        <v>845</v>
      </c>
      <c r="H945" s="3" t="str">
        <f t="shared" si="57"/>
        <v>₹200-500</v>
      </c>
      <c r="I945" s="4">
        <v>0.61</v>
      </c>
      <c r="J945" s="4" t="str">
        <f t="shared" si="58"/>
        <v>51-70%</v>
      </c>
      <c r="K945">
        <v>4.2</v>
      </c>
      <c r="L945" s="3">
        <v>29746</v>
      </c>
      <c r="M945" s="3" t="str">
        <f t="shared" si="59"/>
        <v>High (10k+)</v>
      </c>
      <c r="N945" t="s">
        <v>677</v>
      </c>
      <c r="O945" t="s">
        <v>678</v>
      </c>
      <c r="P945" t="s">
        <v>679</v>
      </c>
      <c r="Q945" t="s">
        <v>680</v>
      </c>
      <c r="R945" t="s">
        <v>681</v>
      </c>
      <c r="S945" t="s">
        <v>682</v>
      </c>
      <c r="T945" t="s">
        <v>8414</v>
      </c>
      <c r="U945" t="s">
        <v>8415</v>
      </c>
    </row>
    <row r="946" spans="1:21" x14ac:dyDescent="0.35">
      <c r="A946" t="s">
        <v>8416</v>
      </c>
      <c r="B946" t="s">
        <v>8417</v>
      </c>
      <c r="C946" t="s">
        <v>18</v>
      </c>
      <c r="D946" t="str">
        <f>LEFT(C946, FIND("|",C946)-1)</f>
        <v>Computers&amp;Accessories</v>
      </c>
      <c r="E946" t="str">
        <f t="shared" si="56"/>
        <v>Reliable (50+)</v>
      </c>
      <c r="F946" s="3">
        <v>379</v>
      </c>
      <c r="G946" s="3">
        <v>1099</v>
      </c>
      <c r="H946" s="3" t="str">
        <f t="shared" si="57"/>
        <v>₹200-500</v>
      </c>
      <c r="I946" s="4">
        <v>0.66</v>
      </c>
      <c r="J946" s="4" t="str">
        <f t="shared" si="58"/>
        <v>51-70%</v>
      </c>
      <c r="K946">
        <v>4.3</v>
      </c>
      <c r="L946" s="3">
        <v>2806</v>
      </c>
      <c r="M946" s="3" t="str">
        <f t="shared" si="59"/>
        <v>Medium (1k-10k)</v>
      </c>
      <c r="N946" t="s">
        <v>8418</v>
      </c>
      <c r="O946" t="s">
        <v>1074</v>
      </c>
      <c r="P946" t="s">
        <v>1075</v>
      </c>
      <c r="Q946" t="s">
        <v>1076</v>
      </c>
      <c r="R946" t="s">
        <v>1077</v>
      </c>
      <c r="S946" t="s">
        <v>1078</v>
      </c>
      <c r="T946" t="s">
        <v>8419</v>
      </c>
      <c r="U946" t="s">
        <v>8420</v>
      </c>
    </row>
    <row r="947" spans="1:21" x14ac:dyDescent="0.35">
      <c r="A947" t="s">
        <v>8421</v>
      </c>
      <c r="B947" t="s">
        <v>8422</v>
      </c>
      <c r="C947" t="s">
        <v>3214</v>
      </c>
      <c r="D947" t="str">
        <f>LEFT(C947, FIND("|",C947)-1)</f>
        <v>Electronics</v>
      </c>
      <c r="E947" t="str">
        <f t="shared" si="56"/>
        <v>Reliable (50+)</v>
      </c>
      <c r="F947" s="3">
        <v>5998</v>
      </c>
      <c r="G947" s="3">
        <v>7999</v>
      </c>
      <c r="H947" s="3" t="str">
        <f t="shared" si="57"/>
        <v>₹1500+</v>
      </c>
      <c r="I947" s="4">
        <v>0.25</v>
      </c>
      <c r="J947" s="4" t="str">
        <f t="shared" si="58"/>
        <v>0-30%</v>
      </c>
      <c r="K947">
        <v>4.2</v>
      </c>
      <c r="L947" s="3">
        <v>30355</v>
      </c>
      <c r="M947" s="3" t="str">
        <f t="shared" si="59"/>
        <v>High (10k+)</v>
      </c>
      <c r="N947" t="s">
        <v>8424</v>
      </c>
      <c r="O947" t="s">
        <v>8425</v>
      </c>
      <c r="P947" t="s">
        <v>8426</v>
      </c>
      <c r="Q947" t="s">
        <v>8427</v>
      </c>
      <c r="R947" t="s">
        <v>8428</v>
      </c>
      <c r="S947" t="s">
        <v>8429</v>
      </c>
      <c r="T947" t="s">
        <v>8430</v>
      </c>
      <c r="U947" t="s">
        <v>8431</v>
      </c>
    </row>
    <row r="948" spans="1:21" x14ac:dyDescent="0.35">
      <c r="A948" t="s">
        <v>8432</v>
      </c>
      <c r="B948" t="s">
        <v>8433</v>
      </c>
      <c r="C948" t="s">
        <v>6622</v>
      </c>
      <c r="D948" t="str">
        <f>LEFT(C948, FIND("|",C948)-1)</f>
        <v>Computers&amp;Accessories</v>
      </c>
      <c r="E948" t="str">
        <f t="shared" si="56"/>
        <v>Reliable (50+)</v>
      </c>
      <c r="F948" s="3">
        <v>299</v>
      </c>
      <c r="G948" s="3">
        <v>1499</v>
      </c>
      <c r="H948" s="3" t="str">
        <f t="shared" si="57"/>
        <v>₹200-500</v>
      </c>
      <c r="I948" s="4">
        <v>0.8</v>
      </c>
      <c r="J948" s="4" t="str">
        <f t="shared" si="58"/>
        <v>71%+</v>
      </c>
      <c r="K948">
        <v>4.2</v>
      </c>
      <c r="L948" s="3">
        <v>2868</v>
      </c>
      <c r="M948" s="3" t="str">
        <f t="shared" si="59"/>
        <v>Medium (1k-10k)</v>
      </c>
      <c r="N948" t="s">
        <v>8434</v>
      </c>
      <c r="O948" t="s">
        <v>8435</v>
      </c>
      <c r="P948" t="s">
        <v>8436</v>
      </c>
      <c r="Q948" t="s">
        <v>8437</v>
      </c>
      <c r="R948" t="s">
        <v>8438</v>
      </c>
      <c r="S948" t="s">
        <v>8439</v>
      </c>
      <c r="T948" t="s">
        <v>8440</v>
      </c>
      <c r="U948" t="s">
        <v>8441</v>
      </c>
    </row>
    <row r="949" spans="1:21" x14ac:dyDescent="0.35">
      <c r="A949" t="s">
        <v>8442</v>
      </c>
      <c r="B949" t="s">
        <v>8443</v>
      </c>
      <c r="C949" t="s">
        <v>6411</v>
      </c>
      <c r="D949" t="str">
        <f>LEFT(C949, FIND("|",C949)-1)</f>
        <v>Computers&amp;Accessories</v>
      </c>
      <c r="E949" t="str">
        <f t="shared" si="56"/>
        <v>Reliable (50+)</v>
      </c>
      <c r="F949" s="3">
        <v>379</v>
      </c>
      <c r="G949" s="3">
        <v>1499</v>
      </c>
      <c r="H949" s="3" t="str">
        <f t="shared" si="57"/>
        <v>₹200-500</v>
      </c>
      <c r="I949" s="4">
        <v>0.75</v>
      </c>
      <c r="J949" s="4" t="str">
        <f t="shared" si="58"/>
        <v>71%+</v>
      </c>
      <c r="K949">
        <v>4.0999999999999996</v>
      </c>
      <c r="L949" s="3">
        <v>670</v>
      </c>
      <c r="M949" s="3" t="str">
        <f t="shared" si="59"/>
        <v>Low (&lt;1k)</v>
      </c>
      <c r="N949" t="s">
        <v>8444</v>
      </c>
      <c r="O949" t="s">
        <v>8445</v>
      </c>
      <c r="P949" t="s">
        <v>8446</v>
      </c>
      <c r="Q949" t="s">
        <v>8447</v>
      </c>
      <c r="R949" t="s">
        <v>8448</v>
      </c>
      <c r="S949" t="s">
        <v>8449</v>
      </c>
      <c r="T949" t="s">
        <v>8450</v>
      </c>
      <c r="U949" t="s">
        <v>8451</v>
      </c>
    </row>
    <row r="950" spans="1:21" x14ac:dyDescent="0.35">
      <c r="A950" t="s">
        <v>8452</v>
      </c>
      <c r="B950" t="s">
        <v>8453</v>
      </c>
      <c r="C950" t="s">
        <v>8454</v>
      </c>
      <c r="D950" t="str">
        <f>LEFT(C950, FIND("|",C950)-1)</f>
        <v>OfficeProducts</v>
      </c>
      <c r="E950" t="str">
        <f t="shared" si="56"/>
        <v>Caution (10-50)</v>
      </c>
      <c r="F950" s="3">
        <v>1399</v>
      </c>
      <c r="G950" s="3">
        <v>2999</v>
      </c>
      <c r="H950" s="3" t="str">
        <f t="shared" si="57"/>
        <v>₹500-1500</v>
      </c>
      <c r="I950" s="4">
        <v>0.53</v>
      </c>
      <c r="J950" s="4" t="str">
        <f t="shared" si="58"/>
        <v>51-70%</v>
      </c>
      <c r="K950">
        <v>4.3</v>
      </c>
      <c r="L950" s="3">
        <v>3530</v>
      </c>
      <c r="M950" s="3" t="str">
        <f t="shared" si="59"/>
        <v>Medium (1k-10k)</v>
      </c>
      <c r="N950" t="s">
        <v>8455</v>
      </c>
      <c r="O950" t="s">
        <v>8456</v>
      </c>
      <c r="P950" t="s">
        <v>8457</v>
      </c>
      <c r="Q950" t="s">
        <v>8458</v>
      </c>
      <c r="R950" t="s">
        <v>8459</v>
      </c>
      <c r="S950" t="s">
        <v>8460</v>
      </c>
      <c r="T950" t="s">
        <v>8461</v>
      </c>
      <c r="U950" t="s">
        <v>8462</v>
      </c>
    </row>
    <row r="951" spans="1:21" x14ac:dyDescent="0.35">
      <c r="A951" t="s">
        <v>8463</v>
      </c>
      <c r="B951" t="s">
        <v>8464</v>
      </c>
      <c r="C951" t="s">
        <v>8465</v>
      </c>
      <c r="D951" t="str">
        <f>LEFT(C951, FIND("|",C951)-1)</f>
        <v>Electronics</v>
      </c>
      <c r="E951" t="str">
        <f t="shared" si="56"/>
        <v>Reliable (50+)</v>
      </c>
      <c r="F951" s="3">
        <v>699</v>
      </c>
      <c r="G951" s="3">
        <v>1299</v>
      </c>
      <c r="H951" s="3" t="str">
        <f t="shared" si="57"/>
        <v>₹500-1500</v>
      </c>
      <c r="I951" s="4">
        <v>0.46</v>
      </c>
      <c r="J951" s="4" t="str">
        <f t="shared" si="58"/>
        <v>31-50%</v>
      </c>
      <c r="K951">
        <v>4.3</v>
      </c>
      <c r="L951" s="3">
        <v>6183</v>
      </c>
      <c r="M951" s="3" t="str">
        <f t="shared" si="59"/>
        <v>Medium (1k-10k)</v>
      </c>
      <c r="N951" t="s">
        <v>8466</v>
      </c>
      <c r="O951" t="s">
        <v>8467</v>
      </c>
      <c r="P951" t="s">
        <v>8468</v>
      </c>
      <c r="Q951" t="s">
        <v>8469</v>
      </c>
      <c r="R951" t="s">
        <v>8470</v>
      </c>
      <c r="S951" t="s">
        <v>8471</v>
      </c>
      <c r="T951" t="s">
        <v>8472</v>
      </c>
      <c r="U951" t="s">
        <v>8473</v>
      </c>
    </row>
    <row r="952" spans="1:21" x14ac:dyDescent="0.35">
      <c r="A952" t="s">
        <v>8474</v>
      </c>
      <c r="B952" t="s">
        <v>8475</v>
      </c>
      <c r="C952" t="s">
        <v>6697</v>
      </c>
      <c r="D952" t="str">
        <f>LEFT(C952, FIND("|",C952)-1)</f>
        <v>OfficeProducts</v>
      </c>
      <c r="E952" t="str">
        <f t="shared" si="56"/>
        <v>Caution (10-50)</v>
      </c>
      <c r="F952" s="3">
        <v>300</v>
      </c>
      <c r="G952" s="3">
        <v>300</v>
      </c>
      <c r="H952" s="3" t="str">
        <f t="shared" si="57"/>
        <v>₹200-500</v>
      </c>
      <c r="I952" s="4">
        <v>0</v>
      </c>
      <c r="J952" s="4" t="str">
        <f t="shared" si="58"/>
        <v>0-30%</v>
      </c>
      <c r="K952">
        <v>4.2</v>
      </c>
      <c r="L952" s="3">
        <v>419</v>
      </c>
      <c r="M952" s="3" t="str">
        <f t="shared" si="59"/>
        <v>Low (&lt;1k)</v>
      </c>
      <c r="N952" t="s">
        <v>8477</v>
      </c>
      <c r="O952" t="s">
        <v>8478</v>
      </c>
      <c r="P952" t="s">
        <v>8479</v>
      </c>
      <c r="Q952" t="s">
        <v>8480</v>
      </c>
      <c r="R952" t="s">
        <v>8481</v>
      </c>
      <c r="S952" t="s">
        <v>8482</v>
      </c>
      <c r="T952" t="s">
        <v>8483</v>
      </c>
      <c r="U952" t="s">
        <v>8484</v>
      </c>
    </row>
    <row r="953" spans="1:21" x14ac:dyDescent="0.35">
      <c r="A953" t="s">
        <v>8485</v>
      </c>
      <c r="B953" t="s">
        <v>8486</v>
      </c>
      <c r="C953" t="s">
        <v>5732</v>
      </c>
      <c r="D953" t="str">
        <f>LEFT(C953, FIND("|",C953)-1)</f>
        <v>Computers&amp;Accessories</v>
      </c>
      <c r="E953" t="str">
        <f t="shared" si="56"/>
        <v>Reliable (50+)</v>
      </c>
      <c r="F953" s="3">
        <v>999</v>
      </c>
      <c r="G953" s="3">
        <v>1995</v>
      </c>
      <c r="H953" s="3" t="str">
        <f t="shared" si="57"/>
        <v>₹500-1500</v>
      </c>
      <c r="I953" s="4">
        <v>0.5</v>
      </c>
      <c r="J953" s="4" t="str">
        <f t="shared" si="58"/>
        <v>31-50%</v>
      </c>
      <c r="K953">
        <v>4.5</v>
      </c>
      <c r="L953" s="3">
        <v>7317</v>
      </c>
      <c r="M953" s="3" t="str">
        <f t="shared" si="59"/>
        <v>Medium (1k-10k)</v>
      </c>
      <c r="N953" t="s">
        <v>8487</v>
      </c>
      <c r="O953" t="s">
        <v>8488</v>
      </c>
      <c r="P953" t="s">
        <v>8489</v>
      </c>
      <c r="Q953" t="s">
        <v>8490</v>
      </c>
      <c r="R953" t="s">
        <v>8491</v>
      </c>
      <c r="S953" t="s">
        <v>8492</v>
      </c>
      <c r="T953" t="s">
        <v>8493</v>
      </c>
      <c r="U953" t="s">
        <v>8494</v>
      </c>
    </row>
    <row r="954" spans="1:21" x14ac:dyDescent="0.35">
      <c r="A954" t="s">
        <v>8495</v>
      </c>
      <c r="B954" t="s">
        <v>8496</v>
      </c>
      <c r="C954" t="s">
        <v>8497</v>
      </c>
      <c r="D954" t="str">
        <f>LEFT(C954, FIND("|",C954)-1)</f>
        <v>OfficeProducts</v>
      </c>
      <c r="E954" t="str">
        <f t="shared" si="56"/>
        <v>Caution (10-50)</v>
      </c>
      <c r="F954" s="3">
        <v>535</v>
      </c>
      <c r="G954" s="3">
        <v>535</v>
      </c>
      <c r="H954" s="3" t="str">
        <f t="shared" si="57"/>
        <v>₹500-1500</v>
      </c>
      <c r="I954" s="4">
        <v>0</v>
      </c>
      <c r="J954" s="4" t="str">
        <f t="shared" si="58"/>
        <v>0-30%</v>
      </c>
      <c r="K954">
        <v>4.4000000000000004</v>
      </c>
      <c r="L954" s="3">
        <v>4426</v>
      </c>
      <c r="M954" s="3" t="str">
        <f t="shared" si="59"/>
        <v>Medium (1k-10k)</v>
      </c>
      <c r="N954" t="s">
        <v>8499</v>
      </c>
      <c r="O954" t="s">
        <v>8500</v>
      </c>
      <c r="P954" t="s">
        <v>8501</v>
      </c>
      <c r="Q954" t="s">
        <v>8502</v>
      </c>
      <c r="R954" t="s">
        <v>8503</v>
      </c>
      <c r="S954" t="s">
        <v>8504</v>
      </c>
      <c r="T954" t="s">
        <v>8505</v>
      </c>
      <c r="U954" t="s">
        <v>8506</v>
      </c>
    </row>
    <row r="955" spans="1:21" x14ac:dyDescent="0.35">
      <c r="A955" t="s">
        <v>685</v>
      </c>
      <c r="B955" t="s">
        <v>686</v>
      </c>
      <c r="C955" t="s">
        <v>192</v>
      </c>
      <c r="D955" t="str">
        <f>LEFT(C955, FIND("|",C955)-1)</f>
        <v>Electronics</v>
      </c>
      <c r="E955" t="str">
        <f t="shared" si="56"/>
        <v>Reliable (50+)</v>
      </c>
      <c r="F955" s="3">
        <v>13999</v>
      </c>
      <c r="G955" s="3">
        <v>24999</v>
      </c>
      <c r="H955" s="3" t="str">
        <f t="shared" si="57"/>
        <v>₹1500+</v>
      </c>
      <c r="I955" s="4">
        <v>0.44</v>
      </c>
      <c r="J955" s="4" t="str">
        <f t="shared" si="58"/>
        <v>31-50%</v>
      </c>
      <c r="K955">
        <v>4.2</v>
      </c>
      <c r="L955" s="3">
        <v>45237</v>
      </c>
      <c r="M955" s="3" t="str">
        <f t="shared" si="59"/>
        <v>High (10k+)</v>
      </c>
      <c r="N955" t="s">
        <v>687</v>
      </c>
      <c r="O955" t="s">
        <v>688</v>
      </c>
      <c r="P955" t="s">
        <v>689</v>
      </c>
      <c r="Q955" t="s">
        <v>690</v>
      </c>
      <c r="R955" t="s">
        <v>691</v>
      </c>
      <c r="S955" t="s">
        <v>692</v>
      </c>
      <c r="T955" t="s">
        <v>8507</v>
      </c>
      <c r="U955" t="s">
        <v>8508</v>
      </c>
    </row>
    <row r="956" spans="1:21" x14ac:dyDescent="0.35">
      <c r="A956" t="s">
        <v>8509</v>
      </c>
      <c r="B956" t="s">
        <v>8510</v>
      </c>
      <c r="C956" t="s">
        <v>6622</v>
      </c>
      <c r="D956" t="str">
        <f>LEFT(C956, FIND("|",C956)-1)</f>
        <v>Computers&amp;Accessories</v>
      </c>
      <c r="E956" t="str">
        <f t="shared" si="56"/>
        <v>Reliable (50+)</v>
      </c>
      <c r="F956" s="3">
        <v>269</v>
      </c>
      <c r="G956" s="3">
        <v>1099</v>
      </c>
      <c r="H956" s="3" t="str">
        <f t="shared" si="57"/>
        <v>₹200-500</v>
      </c>
      <c r="I956" s="4">
        <v>0.76</v>
      </c>
      <c r="J956" s="4" t="str">
        <f t="shared" si="58"/>
        <v>71%+</v>
      </c>
      <c r="K956">
        <v>4.0999999999999996</v>
      </c>
      <c r="L956" s="3">
        <v>1092</v>
      </c>
      <c r="M956" s="3" t="str">
        <f t="shared" si="59"/>
        <v>Medium (1k-10k)</v>
      </c>
      <c r="N956" t="s">
        <v>8511</v>
      </c>
      <c r="O956" t="s">
        <v>8512</v>
      </c>
      <c r="P956" t="s">
        <v>8513</v>
      </c>
      <c r="Q956" t="s">
        <v>8514</v>
      </c>
      <c r="R956" t="s">
        <v>8515</v>
      </c>
      <c r="S956" t="s">
        <v>8516</v>
      </c>
      <c r="T956" t="s">
        <v>8517</v>
      </c>
      <c r="U956" t="s">
        <v>8518</v>
      </c>
    </row>
    <row r="957" spans="1:21" x14ac:dyDescent="0.35">
      <c r="A957" t="s">
        <v>8519</v>
      </c>
      <c r="B957" t="s">
        <v>8520</v>
      </c>
      <c r="C957" t="s">
        <v>7565</v>
      </c>
      <c r="D957" t="str">
        <f>LEFT(C957, FIND("|",C957)-1)</f>
        <v>OfficeProducts</v>
      </c>
      <c r="E957" t="str">
        <f t="shared" si="56"/>
        <v>Caution (10-50)</v>
      </c>
      <c r="F957" s="3">
        <v>341</v>
      </c>
      <c r="G957" s="3">
        <v>450</v>
      </c>
      <c r="H957" s="3" t="str">
        <f t="shared" si="57"/>
        <v>₹200-500</v>
      </c>
      <c r="I957" s="4">
        <v>0.24</v>
      </c>
      <c r="J957" s="4" t="str">
        <f t="shared" si="58"/>
        <v>0-30%</v>
      </c>
      <c r="K957">
        <v>4.3</v>
      </c>
      <c r="L957" s="3">
        <v>2493</v>
      </c>
      <c r="M957" s="3" t="str">
        <f t="shared" si="59"/>
        <v>Medium (1k-10k)</v>
      </c>
      <c r="N957" t="s">
        <v>8522</v>
      </c>
      <c r="O957" t="s">
        <v>8523</v>
      </c>
      <c r="P957" t="s">
        <v>8524</v>
      </c>
      <c r="Q957" t="s">
        <v>8525</v>
      </c>
      <c r="R957" t="s">
        <v>8526</v>
      </c>
      <c r="S957" t="s">
        <v>8527</v>
      </c>
      <c r="T957" t="s">
        <v>8528</v>
      </c>
      <c r="U957" t="s">
        <v>8529</v>
      </c>
    </row>
    <row r="958" spans="1:21" x14ac:dyDescent="0.35">
      <c r="A958" t="s">
        <v>8530</v>
      </c>
      <c r="B958" t="s">
        <v>8531</v>
      </c>
      <c r="C958" t="s">
        <v>5823</v>
      </c>
      <c r="D958" t="str">
        <f>LEFT(C958, FIND("|",C958)-1)</f>
        <v>Computers&amp;Accessories</v>
      </c>
      <c r="E958" t="str">
        <f t="shared" si="56"/>
        <v>Reliable (50+)</v>
      </c>
      <c r="F958" s="3">
        <v>2499</v>
      </c>
      <c r="G958" s="3">
        <v>3999</v>
      </c>
      <c r="H958" s="3" t="str">
        <f t="shared" si="57"/>
        <v>₹1500+</v>
      </c>
      <c r="I958" s="4">
        <v>0.38</v>
      </c>
      <c r="J958" s="4" t="str">
        <f t="shared" si="58"/>
        <v>31-50%</v>
      </c>
      <c r="K958">
        <v>4.4000000000000004</v>
      </c>
      <c r="L958" s="3">
        <v>12679</v>
      </c>
      <c r="M958" s="3" t="str">
        <f t="shared" si="59"/>
        <v>High (10k+)</v>
      </c>
      <c r="N958" t="s">
        <v>8532</v>
      </c>
      <c r="O958" t="s">
        <v>8533</v>
      </c>
      <c r="P958" t="s">
        <v>8534</v>
      </c>
      <c r="Q958" t="s">
        <v>8535</v>
      </c>
      <c r="R958" t="s">
        <v>8536</v>
      </c>
      <c r="S958" t="s">
        <v>8537</v>
      </c>
      <c r="T958" t="s">
        <v>5830</v>
      </c>
      <c r="U958" t="s">
        <v>8538</v>
      </c>
    </row>
    <row r="959" spans="1:21" x14ac:dyDescent="0.35">
      <c r="A959" t="s">
        <v>756</v>
      </c>
      <c r="B959" t="s">
        <v>757</v>
      </c>
      <c r="C959" t="s">
        <v>18</v>
      </c>
      <c r="D959" t="str">
        <f>LEFT(C959, FIND("|",C959)-1)</f>
        <v>Computers&amp;Accessories</v>
      </c>
      <c r="E959" t="str">
        <f t="shared" si="56"/>
        <v>Reliable (50+)</v>
      </c>
      <c r="F959" s="3">
        <v>349</v>
      </c>
      <c r="G959" s="3">
        <v>599</v>
      </c>
      <c r="H959" s="3" t="str">
        <f t="shared" si="57"/>
        <v>₹200-500</v>
      </c>
      <c r="I959" s="4">
        <v>0.42</v>
      </c>
      <c r="J959" s="4" t="str">
        <f t="shared" si="58"/>
        <v>31-50%</v>
      </c>
      <c r="K959">
        <v>4.0999999999999996</v>
      </c>
      <c r="L959" s="3">
        <v>210</v>
      </c>
      <c r="M959" s="3" t="str">
        <f t="shared" si="59"/>
        <v>Low (&lt;1k)</v>
      </c>
      <c r="N959" t="s">
        <v>758</v>
      </c>
      <c r="O959" t="s">
        <v>759</v>
      </c>
      <c r="P959" t="s">
        <v>760</v>
      </c>
      <c r="Q959" t="s">
        <v>761</v>
      </c>
      <c r="R959" t="s">
        <v>762</v>
      </c>
      <c r="S959" t="s">
        <v>763</v>
      </c>
      <c r="T959" t="s">
        <v>8539</v>
      </c>
      <c r="U959" t="s">
        <v>8540</v>
      </c>
    </row>
    <row r="960" spans="1:21" x14ac:dyDescent="0.35">
      <c r="A960" t="s">
        <v>8541</v>
      </c>
      <c r="B960" t="s">
        <v>8542</v>
      </c>
      <c r="C960" t="s">
        <v>7769</v>
      </c>
      <c r="D960" t="str">
        <f>LEFT(C960, FIND("|",C960)-1)</f>
        <v>Computers&amp;Accessories</v>
      </c>
      <c r="E960" t="str">
        <f t="shared" si="56"/>
        <v>Reliable (50+)</v>
      </c>
      <c r="F960" s="3">
        <v>5899</v>
      </c>
      <c r="G960" s="3">
        <v>7005</v>
      </c>
      <c r="H960" s="3" t="str">
        <f t="shared" si="57"/>
        <v>₹1500+</v>
      </c>
      <c r="I960" s="4">
        <v>0.16</v>
      </c>
      <c r="J960" s="4" t="str">
        <f t="shared" si="58"/>
        <v>0-30%</v>
      </c>
      <c r="K960">
        <v>3.6</v>
      </c>
      <c r="L960" s="3">
        <v>4199</v>
      </c>
      <c r="M960" s="3" t="str">
        <f t="shared" si="59"/>
        <v>Medium (1k-10k)</v>
      </c>
      <c r="N960" t="s">
        <v>8545</v>
      </c>
      <c r="O960" t="s">
        <v>8546</v>
      </c>
      <c r="P960" t="s">
        <v>8547</v>
      </c>
      <c r="Q960" t="s">
        <v>8548</v>
      </c>
      <c r="R960" t="s">
        <v>8549</v>
      </c>
      <c r="S960" t="s">
        <v>8550</v>
      </c>
      <c r="T960" t="s">
        <v>8551</v>
      </c>
      <c r="U960" t="s">
        <v>8552</v>
      </c>
    </row>
    <row r="961" spans="1:21" x14ac:dyDescent="0.35">
      <c r="A961" t="s">
        <v>4935</v>
      </c>
      <c r="B961" t="s">
        <v>4936</v>
      </c>
      <c r="C961" t="s">
        <v>3441</v>
      </c>
      <c r="D961" t="str">
        <f>LEFT(C961, FIND("|",C961)-1)</f>
        <v>Electronics</v>
      </c>
      <c r="E961" t="str">
        <f t="shared" si="56"/>
        <v>Reliable (50+)</v>
      </c>
      <c r="F961" s="3">
        <v>699</v>
      </c>
      <c r="G961" s="3">
        <v>1199</v>
      </c>
      <c r="H961" s="3" t="str">
        <f t="shared" si="57"/>
        <v>₹500-1500</v>
      </c>
      <c r="I961" s="4">
        <v>0.42</v>
      </c>
      <c r="J961" s="4" t="str">
        <f t="shared" si="58"/>
        <v>31-50%</v>
      </c>
      <c r="K961">
        <v>4</v>
      </c>
      <c r="L961" s="3">
        <v>14403</v>
      </c>
      <c r="M961" s="3" t="str">
        <f t="shared" si="59"/>
        <v>High (10k+)</v>
      </c>
      <c r="N961" t="s">
        <v>4937</v>
      </c>
      <c r="O961" t="s">
        <v>3967</v>
      </c>
      <c r="P961" t="s">
        <v>3968</v>
      </c>
      <c r="Q961" t="s">
        <v>3969</v>
      </c>
      <c r="R961" t="s">
        <v>3970</v>
      </c>
      <c r="S961" t="s">
        <v>3971</v>
      </c>
      <c r="T961" t="s">
        <v>8553</v>
      </c>
      <c r="U961" t="s">
        <v>8554</v>
      </c>
    </row>
    <row r="962" spans="1:21" x14ac:dyDescent="0.35">
      <c r="A962" t="s">
        <v>8555</v>
      </c>
      <c r="B962" t="s">
        <v>8556</v>
      </c>
      <c r="C962" t="s">
        <v>5823</v>
      </c>
      <c r="D962" t="str">
        <f>LEFT(C962, FIND("|",C962)-1)</f>
        <v>Computers&amp;Accessories</v>
      </c>
      <c r="E962" t="str">
        <f t="shared" si="56"/>
        <v>Reliable (50+)</v>
      </c>
      <c r="F962" s="3">
        <v>1565</v>
      </c>
      <c r="G962" s="3">
        <v>2999</v>
      </c>
      <c r="H962" s="3" t="str">
        <f t="shared" si="57"/>
        <v>₹1500+</v>
      </c>
      <c r="I962" s="4">
        <v>0.48</v>
      </c>
      <c r="J962" s="4" t="str">
        <f t="shared" si="58"/>
        <v>31-50%</v>
      </c>
      <c r="K962">
        <v>4</v>
      </c>
      <c r="L962" s="3">
        <v>11113</v>
      </c>
      <c r="M962" s="3" t="str">
        <f t="shared" si="59"/>
        <v>High (10k+)</v>
      </c>
      <c r="N962" t="s">
        <v>8558</v>
      </c>
      <c r="O962" t="s">
        <v>8559</v>
      </c>
      <c r="P962" t="s">
        <v>8560</v>
      </c>
      <c r="Q962" t="s">
        <v>8561</v>
      </c>
      <c r="R962" t="s">
        <v>8562</v>
      </c>
      <c r="S962" t="s">
        <v>8563</v>
      </c>
      <c r="T962" t="s">
        <v>8564</v>
      </c>
      <c r="U962" t="s">
        <v>8565</v>
      </c>
    </row>
    <row r="963" spans="1:21" x14ac:dyDescent="0.35">
      <c r="A963" t="s">
        <v>8566</v>
      </c>
      <c r="B963" t="s">
        <v>8567</v>
      </c>
      <c r="C963" t="s">
        <v>5524</v>
      </c>
      <c r="D963" t="str">
        <f>LEFT(C963, FIND("|",C963)-1)</f>
        <v>Electronics</v>
      </c>
      <c r="E963" t="str">
        <f t="shared" ref="E963:E1026" si="60">IF(COUNTIF($D$2:$D$1466,$D963)&lt;10,"Small Sample (&lt;10)",IF(COUNTIF($D$2:$D$1466,$D963)&lt;50,"Caution (10-50)","Reliable (50+)"))</f>
        <v>Reliable (50+)</v>
      </c>
      <c r="F963" s="3">
        <v>326</v>
      </c>
      <c r="G963" s="3">
        <v>799</v>
      </c>
      <c r="H963" s="3" t="str">
        <f t="shared" ref="H963:H1026" si="61">IF(F963&lt;=200,"Under ₹200",IF(F963&lt;=500,"₹200-500",IF(F963&lt;=1500,"₹500-1500","₹1500+")))</f>
        <v>₹200-500</v>
      </c>
      <c r="I963" s="4">
        <v>0.59</v>
      </c>
      <c r="J963" s="4" t="str">
        <f t="shared" ref="J963:J1026" si="62">IF(I963&lt;=0.3,"0-30%",IF(I963&lt;=0.5,"31-50%",IF(I963&lt;=0.7,"51-70%","71%+")))</f>
        <v>51-70%</v>
      </c>
      <c r="K963">
        <v>4.4000000000000004</v>
      </c>
      <c r="L963" s="3">
        <v>10773</v>
      </c>
      <c r="M963" s="3" t="str">
        <f t="shared" ref="M963:M1026" si="63">IF(L963&lt;1000,"Low (&lt;1k)",IF(L963&lt;=10000,"Medium (1k-10k)","High (10k+)"))</f>
        <v>High (10k+)</v>
      </c>
      <c r="N963" t="s">
        <v>8569</v>
      </c>
      <c r="O963" t="s">
        <v>8570</v>
      </c>
      <c r="P963" t="s">
        <v>8571</v>
      </c>
      <c r="Q963" t="s">
        <v>8572</v>
      </c>
      <c r="R963" t="s">
        <v>8573</v>
      </c>
      <c r="S963" t="s">
        <v>8574</v>
      </c>
      <c r="T963" t="s">
        <v>8575</v>
      </c>
      <c r="U963" t="s">
        <v>8576</v>
      </c>
    </row>
    <row r="964" spans="1:21" x14ac:dyDescent="0.35">
      <c r="A964" t="s">
        <v>4901</v>
      </c>
      <c r="B964" t="s">
        <v>4902</v>
      </c>
      <c r="C964" t="s">
        <v>4903</v>
      </c>
      <c r="D964" t="str">
        <f>LEFT(C964, FIND("|",C964)-1)</f>
        <v>Electronics</v>
      </c>
      <c r="E964" t="str">
        <f t="shared" si="60"/>
        <v>Reliable (50+)</v>
      </c>
      <c r="F964" s="3">
        <v>120</v>
      </c>
      <c r="G964" s="3">
        <v>999</v>
      </c>
      <c r="H964" s="3" t="str">
        <f t="shared" si="61"/>
        <v>Under ₹200</v>
      </c>
      <c r="I964" s="4">
        <v>0.88</v>
      </c>
      <c r="J964" s="4" t="str">
        <f t="shared" si="62"/>
        <v>71%+</v>
      </c>
      <c r="K964">
        <v>3.9</v>
      </c>
      <c r="L964" s="3">
        <v>6491</v>
      </c>
      <c r="M964" s="3" t="str">
        <f t="shared" si="63"/>
        <v>Medium (1k-10k)</v>
      </c>
      <c r="N964" t="s">
        <v>4905</v>
      </c>
      <c r="O964" t="s">
        <v>4906</v>
      </c>
      <c r="P964" t="s">
        <v>4907</v>
      </c>
      <c r="Q964" t="s">
        <v>4908</v>
      </c>
      <c r="R964" t="s">
        <v>4909</v>
      </c>
      <c r="S964" t="s">
        <v>8577</v>
      </c>
      <c r="T964" t="s">
        <v>8578</v>
      </c>
      <c r="U964" t="s">
        <v>8579</v>
      </c>
    </row>
    <row r="965" spans="1:21" x14ac:dyDescent="0.35">
      <c r="A965" t="s">
        <v>8580</v>
      </c>
      <c r="B965" t="s">
        <v>8581</v>
      </c>
      <c r="C965" t="s">
        <v>5479</v>
      </c>
      <c r="D965" t="str">
        <f>LEFT(C965, FIND("|",C965)-1)</f>
        <v>Computers&amp;Accessories</v>
      </c>
      <c r="E965" t="str">
        <f t="shared" si="60"/>
        <v>Reliable (50+)</v>
      </c>
      <c r="F965" s="3">
        <v>657</v>
      </c>
      <c r="G965" s="3">
        <v>999</v>
      </c>
      <c r="H965" s="3" t="str">
        <f t="shared" si="61"/>
        <v>₹500-1500</v>
      </c>
      <c r="I965" s="4">
        <v>0.34</v>
      </c>
      <c r="J965" s="4" t="str">
        <f t="shared" si="62"/>
        <v>31-50%</v>
      </c>
      <c r="K965">
        <v>4.3</v>
      </c>
      <c r="L965" s="3">
        <v>13944</v>
      </c>
      <c r="M965" s="3" t="str">
        <f t="shared" si="63"/>
        <v>High (10k+)</v>
      </c>
      <c r="N965" t="s">
        <v>8583</v>
      </c>
      <c r="O965" t="s">
        <v>8584</v>
      </c>
      <c r="P965" t="s">
        <v>8585</v>
      </c>
      <c r="Q965" t="s">
        <v>8586</v>
      </c>
      <c r="R965" t="s">
        <v>8587</v>
      </c>
      <c r="S965" t="s">
        <v>8588</v>
      </c>
      <c r="T965" t="s">
        <v>8589</v>
      </c>
      <c r="U965" t="s">
        <v>8590</v>
      </c>
    </row>
    <row r="966" spans="1:21" x14ac:dyDescent="0.35">
      <c r="A966" t="s">
        <v>8591</v>
      </c>
      <c r="B966" t="s">
        <v>8592</v>
      </c>
      <c r="C966" t="s">
        <v>5709</v>
      </c>
      <c r="D966" t="str">
        <f>LEFT(C966, FIND("|",C966)-1)</f>
        <v>Computers&amp;Accessories</v>
      </c>
      <c r="E966" t="str">
        <f t="shared" si="60"/>
        <v>Reliable (50+)</v>
      </c>
      <c r="F966" s="3">
        <v>1995</v>
      </c>
      <c r="G966" s="3">
        <v>2895</v>
      </c>
      <c r="H966" s="3" t="str">
        <f t="shared" si="61"/>
        <v>₹1500+</v>
      </c>
      <c r="I966" s="4">
        <v>0.31</v>
      </c>
      <c r="J966" s="4" t="str">
        <f t="shared" si="62"/>
        <v>31-50%</v>
      </c>
      <c r="K966">
        <v>4.5999999999999996</v>
      </c>
      <c r="L966" s="3">
        <v>10760</v>
      </c>
      <c r="M966" s="3" t="str">
        <f t="shared" si="63"/>
        <v>High (10k+)</v>
      </c>
      <c r="N966" t="s">
        <v>8594</v>
      </c>
      <c r="O966" t="s">
        <v>8595</v>
      </c>
      <c r="P966" t="s">
        <v>8596</v>
      </c>
      <c r="Q966" t="s">
        <v>8597</v>
      </c>
      <c r="R966" t="s">
        <v>8598</v>
      </c>
      <c r="S966" t="s">
        <v>8599</v>
      </c>
      <c r="T966" t="s">
        <v>8600</v>
      </c>
      <c r="U966" t="s">
        <v>8601</v>
      </c>
    </row>
    <row r="967" spans="1:21" x14ac:dyDescent="0.35">
      <c r="A967" t="s">
        <v>8602</v>
      </c>
      <c r="B967" t="s">
        <v>8603</v>
      </c>
      <c r="C967" t="s">
        <v>5915</v>
      </c>
      <c r="D967" t="str">
        <f>LEFT(C967, FIND("|",C967)-1)</f>
        <v>Electronics</v>
      </c>
      <c r="E967" t="str">
        <f t="shared" si="60"/>
        <v>Reliable (50+)</v>
      </c>
      <c r="F967" s="3">
        <v>1500</v>
      </c>
      <c r="G967" s="3">
        <v>1500</v>
      </c>
      <c r="H967" s="3" t="str">
        <f t="shared" si="61"/>
        <v>₹500-1500</v>
      </c>
      <c r="I967" s="4">
        <v>0</v>
      </c>
      <c r="J967" s="4" t="str">
        <f t="shared" si="62"/>
        <v>0-30%</v>
      </c>
      <c r="K967">
        <v>4.4000000000000004</v>
      </c>
      <c r="L967" s="3">
        <v>25996</v>
      </c>
      <c r="M967" s="3" t="str">
        <f t="shared" si="63"/>
        <v>High (10k+)</v>
      </c>
      <c r="N967" t="s">
        <v>8604</v>
      </c>
      <c r="O967" t="s">
        <v>8605</v>
      </c>
      <c r="P967" t="s">
        <v>8606</v>
      </c>
      <c r="Q967" t="s">
        <v>8607</v>
      </c>
      <c r="R967" t="s">
        <v>8608</v>
      </c>
      <c r="S967" t="s">
        <v>8609</v>
      </c>
      <c r="T967" t="s">
        <v>8610</v>
      </c>
      <c r="U967" t="s">
        <v>8611</v>
      </c>
    </row>
    <row r="968" spans="1:21" x14ac:dyDescent="0.35">
      <c r="A968" t="s">
        <v>8612</v>
      </c>
      <c r="B968" t="s">
        <v>8613</v>
      </c>
      <c r="C968" t="s">
        <v>5355</v>
      </c>
      <c r="D968" t="str">
        <f>LEFT(C968, FIND("|",C968)-1)</f>
        <v>Computers&amp;Accessories</v>
      </c>
      <c r="E968" t="str">
        <f t="shared" si="60"/>
        <v>Reliable (50+)</v>
      </c>
      <c r="F968" s="3">
        <v>2640</v>
      </c>
      <c r="G968" s="3">
        <v>3195</v>
      </c>
      <c r="H968" s="3" t="str">
        <f t="shared" si="61"/>
        <v>₹1500+</v>
      </c>
      <c r="I968" s="4">
        <v>0.17</v>
      </c>
      <c r="J968" s="4" t="str">
        <f t="shared" si="62"/>
        <v>0-30%</v>
      </c>
      <c r="K968">
        <v>4.5</v>
      </c>
      <c r="L968" s="3">
        <v>16146</v>
      </c>
      <c r="M968" s="3" t="str">
        <f t="shared" si="63"/>
        <v>High (10k+)</v>
      </c>
      <c r="N968" t="s">
        <v>8616</v>
      </c>
      <c r="O968" t="s">
        <v>8617</v>
      </c>
      <c r="P968" t="s">
        <v>8618</v>
      </c>
      <c r="Q968" t="s">
        <v>8619</v>
      </c>
      <c r="R968" t="s">
        <v>8620</v>
      </c>
      <c r="S968" t="s">
        <v>8621</v>
      </c>
      <c r="T968" t="s">
        <v>8622</v>
      </c>
      <c r="U968" t="s">
        <v>8623</v>
      </c>
    </row>
    <row r="969" spans="1:21" x14ac:dyDescent="0.35">
      <c r="A969" t="s">
        <v>8624</v>
      </c>
      <c r="B969" t="s">
        <v>8625</v>
      </c>
      <c r="C969" t="s">
        <v>7769</v>
      </c>
      <c r="D969" t="str">
        <f>LEFT(C969, FIND("|",C969)-1)</f>
        <v>Computers&amp;Accessories</v>
      </c>
      <c r="E969" t="str">
        <f t="shared" si="60"/>
        <v>Reliable (50+)</v>
      </c>
      <c r="F969" s="3">
        <v>5299</v>
      </c>
      <c r="G969" s="3">
        <v>6355</v>
      </c>
      <c r="H969" s="3" t="str">
        <f t="shared" si="61"/>
        <v>₹1500+</v>
      </c>
      <c r="I969" s="4">
        <v>0.17</v>
      </c>
      <c r="J969" s="4" t="str">
        <f t="shared" si="62"/>
        <v>0-30%</v>
      </c>
      <c r="K969">
        <v>3.9</v>
      </c>
      <c r="L969" s="3">
        <v>8280</v>
      </c>
      <c r="M969" s="3" t="str">
        <f t="shared" si="63"/>
        <v>Medium (1k-10k)</v>
      </c>
      <c r="N969" t="s">
        <v>8627</v>
      </c>
      <c r="O969" t="s">
        <v>8628</v>
      </c>
      <c r="P969" t="s">
        <v>8629</v>
      </c>
      <c r="Q969" t="s">
        <v>8630</v>
      </c>
      <c r="R969" t="s">
        <v>8631</v>
      </c>
      <c r="S969" t="s">
        <v>8632</v>
      </c>
      <c r="T969" t="s">
        <v>8633</v>
      </c>
      <c r="U969" t="s">
        <v>8634</v>
      </c>
    </row>
    <row r="970" spans="1:21" x14ac:dyDescent="0.35">
      <c r="A970" t="s">
        <v>701</v>
      </c>
      <c r="B970" t="s">
        <v>702</v>
      </c>
      <c r="C970" t="s">
        <v>18</v>
      </c>
      <c r="D970" t="str">
        <f>LEFT(C970, FIND("|",C970)-1)</f>
        <v>Computers&amp;Accessories</v>
      </c>
      <c r="E970" t="str">
        <f t="shared" si="60"/>
        <v>Reliable (50+)</v>
      </c>
      <c r="F970" s="3">
        <v>263</v>
      </c>
      <c r="G970" s="3">
        <v>699</v>
      </c>
      <c r="H970" s="3" t="str">
        <f t="shared" si="61"/>
        <v>₹200-500</v>
      </c>
      <c r="I970" s="4">
        <v>0.62</v>
      </c>
      <c r="J970" s="4" t="str">
        <f t="shared" si="62"/>
        <v>51-70%</v>
      </c>
      <c r="K970">
        <v>4.0999999999999996</v>
      </c>
      <c r="L970" s="3">
        <v>450</v>
      </c>
      <c r="M970" s="3" t="str">
        <f t="shared" si="63"/>
        <v>Low (&lt;1k)</v>
      </c>
      <c r="N970" t="s">
        <v>704</v>
      </c>
      <c r="O970" t="s">
        <v>705</v>
      </c>
      <c r="P970" t="s">
        <v>706</v>
      </c>
      <c r="Q970" t="s">
        <v>707</v>
      </c>
      <c r="R970" t="s">
        <v>708</v>
      </c>
      <c r="S970" t="s">
        <v>709</v>
      </c>
      <c r="T970" t="s">
        <v>710</v>
      </c>
      <c r="U970" t="s">
        <v>8635</v>
      </c>
    </row>
    <row r="971" spans="1:21" x14ac:dyDescent="0.35">
      <c r="A971" t="s">
        <v>8636</v>
      </c>
      <c r="B971" t="s">
        <v>8637</v>
      </c>
      <c r="C971" t="s">
        <v>8311</v>
      </c>
      <c r="D971" t="str">
        <f>LEFT(C971, FIND("|",C971)-1)</f>
        <v>Computers&amp;Accessories</v>
      </c>
      <c r="E971" t="str">
        <f t="shared" si="60"/>
        <v>Reliable (50+)</v>
      </c>
      <c r="F971" s="3">
        <v>1990</v>
      </c>
      <c r="G971" s="3">
        <v>2999</v>
      </c>
      <c r="H971" s="3" t="str">
        <f t="shared" si="61"/>
        <v>₹1500+</v>
      </c>
      <c r="I971" s="4">
        <v>0.34</v>
      </c>
      <c r="J971" s="4" t="str">
        <f t="shared" si="62"/>
        <v>31-50%</v>
      </c>
      <c r="K971">
        <v>4.3</v>
      </c>
      <c r="L971" s="3">
        <v>14237</v>
      </c>
      <c r="M971" s="3" t="str">
        <f t="shared" si="63"/>
        <v>High (10k+)</v>
      </c>
      <c r="N971" t="s">
        <v>8638</v>
      </c>
      <c r="O971" t="s">
        <v>8639</v>
      </c>
      <c r="P971" t="s">
        <v>8640</v>
      </c>
      <c r="Q971" t="s">
        <v>8641</v>
      </c>
      <c r="R971" t="s">
        <v>8642</v>
      </c>
      <c r="S971" t="s">
        <v>13936</v>
      </c>
      <c r="T971" t="s">
        <v>8644</v>
      </c>
      <c r="U971" t="s">
        <v>8645</v>
      </c>
    </row>
    <row r="972" spans="1:21" x14ac:dyDescent="0.35">
      <c r="A972" t="s">
        <v>8646</v>
      </c>
      <c r="B972" t="s">
        <v>8647</v>
      </c>
      <c r="C972" t="s">
        <v>8648</v>
      </c>
      <c r="D972" t="str">
        <f>LEFT(C972, FIND("|",C972)-1)</f>
        <v>Electronics</v>
      </c>
      <c r="E972" t="str">
        <f t="shared" si="60"/>
        <v>Reliable (50+)</v>
      </c>
      <c r="F972" s="3">
        <v>1289</v>
      </c>
      <c r="G972" s="3">
        <v>1499</v>
      </c>
      <c r="H972" s="3" t="str">
        <f t="shared" si="61"/>
        <v>₹500-1500</v>
      </c>
      <c r="I972" s="4">
        <v>0.14000000000000001</v>
      </c>
      <c r="J972" s="4" t="str">
        <f t="shared" si="62"/>
        <v>0-30%</v>
      </c>
      <c r="K972">
        <v>4.5</v>
      </c>
      <c r="L972" s="3">
        <v>20668</v>
      </c>
      <c r="M972" s="3" t="str">
        <f t="shared" si="63"/>
        <v>High (10k+)</v>
      </c>
      <c r="N972" t="s">
        <v>8649</v>
      </c>
      <c r="O972" t="s">
        <v>8650</v>
      </c>
      <c r="P972" t="s">
        <v>8651</v>
      </c>
      <c r="Q972" t="s">
        <v>8652</v>
      </c>
      <c r="R972" t="s">
        <v>8653</v>
      </c>
      <c r="S972" t="s">
        <v>8654</v>
      </c>
      <c r="T972" t="s">
        <v>8655</v>
      </c>
      <c r="U972" t="s">
        <v>8656</v>
      </c>
    </row>
    <row r="973" spans="1:21" x14ac:dyDescent="0.35">
      <c r="A973" t="s">
        <v>8657</v>
      </c>
      <c r="B973" t="s">
        <v>8658</v>
      </c>
      <c r="C973" t="s">
        <v>6697</v>
      </c>
      <c r="D973" t="str">
        <f>LEFT(C973, FIND("|",C973)-1)</f>
        <v>OfficeProducts</v>
      </c>
      <c r="E973" t="str">
        <f t="shared" si="60"/>
        <v>Caution (10-50)</v>
      </c>
      <c r="F973" s="3">
        <v>165</v>
      </c>
      <c r="G973" s="3">
        <v>165</v>
      </c>
      <c r="H973" s="3" t="str">
        <f t="shared" si="61"/>
        <v>Under ₹200</v>
      </c>
      <c r="I973" s="4">
        <v>0</v>
      </c>
      <c r="J973" s="4" t="str">
        <f t="shared" si="62"/>
        <v>0-30%</v>
      </c>
      <c r="K973">
        <v>4.5</v>
      </c>
      <c r="L973" s="3">
        <v>1674</v>
      </c>
      <c r="M973" s="3" t="str">
        <f t="shared" si="63"/>
        <v>Medium (1k-10k)</v>
      </c>
      <c r="N973" t="s">
        <v>8659</v>
      </c>
      <c r="O973" t="s">
        <v>8660</v>
      </c>
      <c r="P973" t="s">
        <v>8661</v>
      </c>
      <c r="Q973" t="s">
        <v>8662</v>
      </c>
      <c r="R973" t="s">
        <v>8663</v>
      </c>
      <c r="S973" t="s">
        <v>8664</v>
      </c>
      <c r="T973" t="s">
        <v>8665</v>
      </c>
      <c r="U973" t="s">
        <v>8666</v>
      </c>
    </row>
    <row r="974" spans="1:21" x14ac:dyDescent="0.35">
      <c r="A974" t="s">
        <v>8667</v>
      </c>
      <c r="B974" t="s">
        <v>8668</v>
      </c>
      <c r="C974" t="s">
        <v>7372</v>
      </c>
      <c r="D974" t="str">
        <f>LEFT(C974, FIND("|",C974)-1)</f>
        <v>Computers&amp;Accessories</v>
      </c>
      <c r="E974" t="str">
        <f t="shared" si="60"/>
        <v>Reliable (50+)</v>
      </c>
      <c r="F974" s="3">
        <v>1699</v>
      </c>
      <c r="G974" s="3">
        <v>3499</v>
      </c>
      <c r="H974" s="3" t="str">
        <f t="shared" si="61"/>
        <v>₹1500+</v>
      </c>
      <c r="I974" s="4">
        <v>0.51</v>
      </c>
      <c r="J974" s="4" t="str">
        <f t="shared" si="62"/>
        <v>51-70%</v>
      </c>
      <c r="K974">
        <v>3.6</v>
      </c>
      <c r="L974" s="3">
        <v>7689</v>
      </c>
      <c r="M974" s="3" t="str">
        <f t="shared" si="63"/>
        <v>Medium (1k-10k)</v>
      </c>
      <c r="N974" t="s">
        <v>8669</v>
      </c>
      <c r="O974" t="s">
        <v>8670</v>
      </c>
      <c r="P974" t="s">
        <v>8671</v>
      </c>
      <c r="Q974" t="s">
        <v>8672</v>
      </c>
      <c r="R974" t="s">
        <v>8673</v>
      </c>
      <c r="S974" t="s">
        <v>8674</v>
      </c>
      <c r="T974" t="s">
        <v>8675</v>
      </c>
      <c r="U974" t="s">
        <v>8676</v>
      </c>
    </row>
    <row r="975" spans="1:21" x14ac:dyDescent="0.35">
      <c r="A975" t="s">
        <v>8677</v>
      </c>
      <c r="B975" t="s">
        <v>8678</v>
      </c>
      <c r="C975" t="s">
        <v>6316</v>
      </c>
      <c r="D975" t="str">
        <f>LEFT(C975, FIND("|",C975)-1)</f>
        <v>Electronics</v>
      </c>
      <c r="E975" t="str">
        <f t="shared" si="60"/>
        <v>Reliable (50+)</v>
      </c>
      <c r="F975" s="3">
        <v>2299</v>
      </c>
      <c r="G975" s="3">
        <v>7500</v>
      </c>
      <c r="H975" s="3" t="str">
        <f t="shared" si="61"/>
        <v>₹1500+</v>
      </c>
      <c r="I975" s="4">
        <v>0.69</v>
      </c>
      <c r="J975" s="4" t="str">
        <f t="shared" si="62"/>
        <v>51-70%</v>
      </c>
      <c r="K975">
        <v>4.0999999999999996</v>
      </c>
      <c r="L975" s="3">
        <v>5554</v>
      </c>
      <c r="M975" s="3" t="str">
        <f t="shared" si="63"/>
        <v>Medium (1k-10k)</v>
      </c>
      <c r="N975" t="s">
        <v>8680</v>
      </c>
      <c r="O975" t="s">
        <v>8681</v>
      </c>
      <c r="P975" t="s">
        <v>8682</v>
      </c>
      <c r="Q975" t="s">
        <v>8683</v>
      </c>
      <c r="R975" t="s">
        <v>8684</v>
      </c>
      <c r="S975" t="s">
        <v>8685</v>
      </c>
      <c r="T975" t="s">
        <v>8686</v>
      </c>
      <c r="U975" t="s">
        <v>8687</v>
      </c>
    </row>
    <row r="976" spans="1:21" x14ac:dyDescent="0.35">
      <c r="A976" t="s">
        <v>736</v>
      </c>
      <c r="B976" t="s">
        <v>737</v>
      </c>
      <c r="C976" t="s">
        <v>18</v>
      </c>
      <c r="D976" t="str">
        <f>LEFT(C976, FIND("|",C976)-1)</f>
        <v>Computers&amp;Accessories</v>
      </c>
      <c r="E976" t="str">
        <f t="shared" si="60"/>
        <v>Reliable (50+)</v>
      </c>
      <c r="F976" s="3">
        <v>219</v>
      </c>
      <c r="G976" s="3">
        <v>700</v>
      </c>
      <c r="H976" s="3" t="str">
        <f t="shared" si="61"/>
        <v>₹200-500</v>
      </c>
      <c r="I976" s="4">
        <v>0.69</v>
      </c>
      <c r="J976" s="4" t="str">
        <f t="shared" si="62"/>
        <v>51-70%</v>
      </c>
      <c r="K976">
        <v>4.3</v>
      </c>
      <c r="L976" s="3">
        <v>20053</v>
      </c>
      <c r="M976" s="3" t="str">
        <f t="shared" si="63"/>
        <v>High (10k+)</v>
      </c>
      <c r="N976" t="s">
        <v>738</v>
      </c>
      <c r="O976" t="s">
        <v>739</v>
      </c>
      <c r="P976" t="s">
        <v>740</v>
      </c>
      <c r="Q976" t="s">
        <v>741</v>
      </c>
      <c r="R976" t="s">
        <v>742</v>
      </c>
      <c r="S976" t="s">
        <v>743</v>
      </c>
      <c r="T976" t="s">
        <v>744</v>
      </c>
      <c r="U976" t="s">
        <v>8688</v>
      </c>
    </row>
    <row r="977" spans="1:21" x14ac:dyDescent="0.35">
      <c r="A977" t="s">
        <v>8689</v>
      </c>
      <c r="B977" t="s">
        <v>8690</v>
      </c>
      <c r="C977" t="s">
        <v>6238</v>
      </c>
      <c r="D977" t="str">
        <f>LEFT(C977, FIND("|",C977)-1)</f>
        <v>Computers&amp;Accessories</v>
      </c>
      <c r="E977" t="str">
        <f t="shared" si="60"/>
        <v>Reliable (50+)</v>
      </c>
      <c r="F977" s="3">
        <v>39</v>
      </c>
      <c r="G977" s="3">
        <v>39</v>
      </c>
      <c r="H977" s="3" t="str">
        <f t="shared" si="61"/>
        <v>Under ₹200</v>
      </c>
      <c r="I977" s="4">
        <v>0</v>
      </c>
      <c r="J977" s="4" t="str">
        <f t="shared" si="62"/>
        <v>0-30%</v>
      </c>
      <c r="K977">
        <v>3.8</v>
      </c>
      <c r="L977" s="3">
        <v>3344</v>
      </c>
      <c r="M977" s="3" t="str">
        <f t="shared" si="63"/>
        <v>Medium (1k-10k)</v>
      </c>
      <c r="N977" t="s">
        <v>8691</v>
      </c>
      <c r="O977" t="s">
        <v>8692</v>
      </c>
      <c r="P977" t="s">
        <v>8693</v>
      </c>
      <c r="Q977" t="s">
        <v>8694</v>
      </c>
      <c r="R977" t="s">
        <v>8695</v>
      </c>
      <c r="S977" t="s">
        <v>8696</v>
      </c>
      <c r="T977" t="s">
        <v>8697</v>
      </c>
      <c r="U977" t="s">
        <v>8698</v>
      </c>
    </row>
    <row r="978" spans="1:21" x14ac:dyDescent="0.35">
      <c r="A978" t="s">
        <v>8699</v>
      </c>
      <c r="B978" t="s">
        <v>8700</v>
      </c>
      <c r="C978" t="s">
        <v>8701</v>
      </c>
      <c r="D978" t="str">
        <f>LEFT(C978, FIND("|",C978)-1)</f>
        <v>Computers&amp;Accessories</v>
      </c>
      <c r="E978" t="str">
        <f t="shared" si="60"/>
        <v>Reliable (50+)</v>
      </c>
      <c r="F978" s="3">
        <v>26999</v>
      </c>
      <c r="G978" s="3">
        <v>37999</v>
      </c>
      <c r="H978" s="3" t="str">
        <f t="shared" si="61"/>
        <v>₹1500+</v>
      </c>
      <c r="I978" s="4">
        <v>0.28999999999999998</v>
      </c>
      <c r="J978" s="4" t="str">
        <f t="shared" si="62"/>
        <v>0-30%</v>
      </c>
      <c r="K978">
        <v>4.5999999999999996</v>
      </c>
      <c r="L978" s="3">
        <v>2886</v>
      </c>
      <c r="M978" s="3" t="str">
        <f t="shared" si="63"/>
        <v>Medium (1k-10k)</v>
      </c>
      <c r="N978" t="s">
        <v>8702</v>
      </c>
      <c r="O978" t="s">
        <v>8703</v>
      </c>
      <c r="P978" t="s">
        <v>8704</v>
      </c>
      <c r="Q978" t="s">
        <v>8705</v>
      </c>
      <c r="R978" t="s">
        <v>8706</v>
      </c>
      <c r="S978" t="s">
        <v>8707</v>
      </c>
      <c r="T978" t="s">
        <v>8708</v>
      </c>
      <c r="U978" t="s">
        <v>8709</v>
      </c>
    </row>
    <row r="979" spans="1:21" x14ac:dyDescent="0.35">
      <c r="A979" t="s">
        <v>8710</v>
      </c>
      <c r="B979" t="s">
        <v>8711</v>
      </c>
      <c r="C979" t="s">
        <v>3340</v>
      </c>
      <c r="D979" t="str">
        <f>LEFT(C979, FIND("|",C979)-1)</f>
        <v>Electronics</v>
      </c>
      <c r="E979" t="str">
        <f t="shared" si="60"/>
        <v>Reliable (50+)</v>
      </c>
      <c r="F979" s="3">
        <v>1490</v>
      </c>
      <c r="G979" s="3">
        <v>1990</v>
      </c>
      <c r="H979" s="3" t="str">
        <f t="shared" si="61"/>
        <v>₹500-1500</v>
      </c>
      <c r="I979" s="4">
        <v>0.25</v>
      </c>
      <c r="J979" s="4" t="str">
        <f t="shared" si="62"/>
        <v>0-30%</v>
      </c>
      <c r="K979">
        <v>4.0999999999999996</v>
      </c>
      <c r="L979" s="3">
        <v>98250</v>
      </c>
      <c r="M979" s="3" t="str">
        <f t="shared" si="63"/>
        <v>High (10k+)</v>
      </c>
      <c r="N979" t="s">
        <v>8712</v>
      </c>
      <c r="O979" t="s">
        <v>8713</v>
      </c>
      <c r="P979" t="s">
        <v>8714</v>
      </c>
      <c r="Q979" t="s">
        <v>8715</v>
      </c>
      <c r="R979" t="s">
        <v>8716</v>
      </c>
      <c r="S979" t="s">
        <v>8717</v>
      </c>
      <c r="T979" t="s">
        <v>8718</v>
      </c>
      <c r="U979" t="s">
        <v>8719</v>
      </c>
    </row>
    <row r="980" spans="1:21" x14ac:dyDescent="0.35">
      <c r="A980" t="s">
        <v>8720</v>
      </c>
      <c r="B980" t="s">
        <v>8721</v>
      </c>
      <c r="C980" t="s">
        <v>5224</v>
      </c>
      <c r="D980" t="str">
        <f>LEFT(C980, FIND("|",C980)-1)</f>
        <v>Computers&amp;Accessories</v>
      </c>
      <c r="E980" t="str">
        <f t="shared" si="60"/>
        <v>Reliable (50+)</v>
      </c>
      <c r="F980" s="3">
        <v>398</v>
      </c>
      <c r="G980" s="3">
        <v>1949</v>
      </c>
      <c r="H980" s="3" t="str">
        <f t="shared" si="61"/>
        <v>₹200-500</v>
      </c>
      <c r="I980" s="4">
        <v>0.8</v>
      </c>
      <c r="J980" s="4" t="str">
        <f t="shared" si="62"/>
        <v>71%+</v>
      </c>
      <c r="K980">
        <v>4</v>
      </c>
      <c r="L980" s="3">
        <v>75</v>
      </c>
      <c r="M980" s="3" t="str">
        <f t="shared" si="63"/>
        <v>Low (&lt;1k)</v>
      </c>
      <c r="N980" t="s">
        <v>8724</v>
      </c>
      <c r="O980" t="s">
        <v>8725</v>
      </c>
      <c r="P980" t="s">
        <v>8726</v>
      </c>
      <c r="Q980" t="s">
        <v>8727</v>
      </c>
      <c r="R980" t="s">
        <v>8728</v>
      </c>
      <c r="S980" t="s">
        <v>8729</v>
      </c>
      <c r="T980" t="s">
        <v>8730</v>
      </c>
      <c r="U980" t="s">
        <v>8731</v>
      </c>
    </row>
    <row r="981" spans="1:21" x14ac:dyDescent="0.35">
      <c r="A981" t="s">
        <v>746</v>
      </c>
      <c r="B981" t="s">
        <v>747</v>
      </c>
      <c r="C981" t="s">
        <v>18</v>
      </c>
      <c r="D981" t="str">
        <f>LEFT(C981, FIND("|",C981)-1)</f>
        <v>Computers&amp;Accessories</v>
      </c>
      <c r="E981" t="str">
        <f t="shared" si="60"/>
        <v>Reliable (50+)</v>
      </c>
      <c r="F981" s="3">
        <v>349</v>
      </c>
      <c r="G981" s="3">
        <v>899</v>
      </c>
      <c r="H981" s="3" t="str">
        <f t="shared" si="61"/>
        <v>₹200-500</v>
      </c>
      <c r="I981" s="4">
        <v>0.61</v>
      </c>
      <c r="J981" s="4" t="str">
        <f t="shared" si="62"/>
        <v>51-70%</v>
      </c>
      <c r="K981">
        <v>4.5</v>
      </c>
      <c r="L981" s="3">
        <v>149</v>
      </c>
      <c r="M981" s="3" t="str">
        <f t="shared" si="63"/>
        <v>Low (&lt;1k)</v>
      </c>
      <c r="N981" t="s">
        <v>748</v>
      </c>
      <c r="O981" t="s">
        <v>749</v>
      </c>
      <c r="P981" t="s">
        <v>750</v>
      </c>
      <c r="Q981" t="s">
        <v>751</v>
      </c>
      <c r="R981" t="s">
        <v>752</v>
      </c>
      <c r="S981" t="s">
        <v>8732</v>
      </c>
      <c r="T981" t="s">
        <v>8733</v>
      </c>
      <c r="U981" t="s">
        <v>8734</v>
      </c>
    </row>
    <row r="982" spans="1:21" x14ac:dyDescent="0.35">
      <c r="A982" t="s">
        <v>8735</v>
      </c>
      <c r="B982" t="s">
        <v>8736</v>
      </c>
      <c r="C982" t="s">
        <v>7372</v>
      </c>
      <c r="D982" t="str">
        <f>LEFT(C982, FIND("|",C982)-1)</f>
        <v>Computers&amp;Accessories</v>
      </c>
      <c r="E982" t="str">
        <f t="shared" si="60"/>
        <v>Reliable (50+)</v>
      </c>
      <c r="F982" s="3">
        <v>770</v>
      </c>
      <c r="G982" s="3">
        <v>1547</v>
      </c>
      <c r="H982" s="3" t="str">
        <f t="shared" si="61"/>
        <v>₹500-1500</v>
      </c>
      <c r="I982" s="4">
        <v>0.5</v>
      </c>
      <c r="J982" s="4" t="str">
        <f t="shared" si="62"/>
        <v>31-50%</v>
      </c>
      <c r="K982">
        <v>4.3</v>
      </c>
      <c r="L982" s="3">
        <v>2585</v>
      </c>
      <c r="M982" s="3" t="str">
        <f t="shared" si="63"/>
        <v>Medium (1k-10k)</v>
      </c>
      <c r="N982" t="s">
        <v>8739</v>
      </c>
      <c r="O982" t="s">
        <v>8740</v>
      </c>
      <c r="P982" t="s">
        <v>8741</v>
      </c>
      <c r="Q982" t="s">
        <v>8742</v>
      </c>
      <c r="R982" t="s">
        <v>8743</v>
      </c>
      <c r="S982" t="s">
        <v>8744</v>
      </c>
      <c r="T982" t="s">
        <v>8745</v>
      </c>
      <c r="U982" t="s">
        <v>8746</v>
      </c>
    </row>
    <row r="983" spans="1:21" x14ac:dyDescent="0.35">
      <c r="A983" t="s">
        <v>8747</v>
      </c>
      <c r="B983" t="s">
        <v>8748</v>
      </c>
      <c r="C983" t="s">
        <v>3791</v>
      </c>
      <c r="D983" t="str">
        <f>LEFT(C983, FIND("|",C983)-1)</f>
        <v>Electronics</v>
      </c>
      <c r="E983" t="str">
        <f t="shared" si="60"/>
        <v>Reliable (50+)</v>
      </c>
      <c r="F983" s="3">
        <v>279</v>
      </c>
      <c r="G983" s="3">
        <v>1299</v>
      </c>
      <c r="H983" s="3" t="str">
        <f t="shared" si="61"/>
        <v>₹200-500</v>
      </c>
      <c r="I983" s="4">
        <v>0.79</v>
      </c>
      <c r="J983" s="4" t="str">
        <f t="shared" si="62"/>
        <v>71%+</v>
      </c>
      <c r="K983">
        <v>4</v>
      </c>
      <c r="L983" s="3">
        <v>5072</v>
      </c>
      <c r="M983" s="3" t="str">
        <f t="shared" si="63"/>
        <v>Medium (1k-10k)</v>
      </c>
      <c r="N983" t="s">
        <v>8749</v>
      </c>
      <c r="O983" t="s">
        <v>8750</v>
      </c>
      <c r="P983" t="s">
        <v>8751</v>
      </c>
      <c r="Q983" t="s">
        <v>8752</v>
      </c>
      <c r="R983" t="s">
        <v>8753</v>
      </c>
      <c r="S983" t="s">
        <v>8754</v>
      </c>
      <c r="T983" t="s">
        <v>8755</v>
      </c>
      <c r="U983" t="s">
        <v>8756</v>
      </c>
    </row>
    <row r="984" spans="1:21" x14ac:dyDescent="0.35">
      <c r="A984" t="s">
        <v>8757</v>
      </c>
      <c r="B984" t="s">
        <v>8758</v>
      </c>
      <c r="C984" t="s">
        <v>8759</v>
      </c>
      <c r="D984" t="str">
        <f>LEFT(C984, FIND("|",C984)-1)</f>
        <v>HomeImprovement</v>
      </c>
      <c r="E984" t="str">
        <f t="shared" si="60"/>
        <v>Small Sample (&lt;10)</v>
      </c>
      <c r="F984" s="3">
        <v>249</v>
      </c>
      <c r="G984" s="3">
        <v>599</v>
      </c>
      <c r="H984" s="3" t="str">
        <f t="shared" si="61"/>
        <v>₹200-500</v>
      </c>
      <c r="I984" s="4">
        <v>0.57999999999999996</v>
      </c>
      <c r="J984" s="4" t="str">
        <f t="shared" si="62"/>
        <v>51-70%</v>
      </c>
      <c r="K984">
        <v>4.5</v>
      </c>
      <c r="L984" s="3">
        <v>5985</v>
      </c>
      <c r="M984" s="3" t="str">
        <f t="shared" si="63"/>
        <v>Medium (1k-10k)</v>
      </c>
      <c r="N984" t="s">
        <v>8760</v>
      </c>
      <c r="O984" t="s">
        <v>8761</v>
      </c>
      <c r="P984" t="s">
        <v>8762</v>
      </c>
      <c r="Q984" t="s">
        <v>8763</v>
      </c>
      <c r="R984" t="s">
        <v>8764</v>
      </c>
      <c r="S984" t="s">
        <v>8765</v>
      </c>
      <c r="T984" t="s">
        <v>8766</v>
      </c>
      <c r="U984" t="s">
        <v>8767</v>
      </c>
    </row>
    <row r="985" spans="1:21" x14ac:dyDescent="0.35">
      <c r="A985" t="s">
        <v>773</v>
      </c>
      <c r="B985" t="s">
        <v>774</v>
      </c>
      <c r="C985" t="s">
        <v>18</v>
      </c>
      <c r="D985" t="str">
        <f>LEFT(C985, FIND("|",C985)-1)</f>
        <v>Computers&amp;Accessories</v>
      </c>
      <c r="E985" t="str">
        <f t="shared" si="60"/>
        <v>Reliable (50+)</v>
      </c>
      <c r="F985" s="3">
        <v>115</v>
      </c>
      <c r="G985" s="3">
        <v>499</v>
      </c>
      <c r="H985" s="3" t="str">
        <f t="shared" si="61"/>
        <v>Under ₹200</v>
      </c>
      <c r="I985" s="4">
        <v>0.77</v>
      </c>
      <c r="J985" s="4" t="str">
        <f t="shared" si="62"/>
        <v>71%+</v>
      </c>
      <c r="K985">
        <v>4</v>
      </c>
      <c r="L985" s="3">
        <v>7732</v>
      </c>
      <c r="M985" s="3" t="str">
        <f t="shared" si="63"/>
        <v>Medium (1k-10k)</v>
      </c>
      <c r="N985" t="s">
        <v>776</v>
      </c>
      <c r="O985" t="s">
        <v>777</v>
      </c>
      <c r="P985" t="s">
        <v>778</v>
      </c>
      <c r="Q985" t="s">
        <v>779</v>
      </c>
      <c r="R985" t="s">
        <v>780</v>
      </c>
      <c r="S985" t="s">
        <v>781</v>
      </c>
      <c r="T985" t="s">
        <v>782</v>
      </c>
      <c r="U985" t="s">
        <v>8768</v>
      </c>
    </row>
    <row r="986" spans="1:21" x14ac:dyDescent="0.35">
      <c r="A986" t="s">
        <v>8769</v>
      </c>
      <c r="B986" t="s">
        <v>8770</v>
      </c>
      <c r="C986" t="s">
        <v>8771</v>
      </c>
      <c r="D986" t="str">
        <f>LEFT(C986, FIND("|",C986)-1)</f>
        <v>Home&amp;Kitchen</v>
      </c>
      <c r="E986" t="str">
        <f t="shared" si="60"/>
        <v>Reliable (50+)</v>
      </c>
      <c r="F986" s="3">
        <v>230</v>
      </c>
      <c r="G986" s="3">
        <v>230</v>
      </c>
      <c r="H986" s="3" t="str">
        <f t="shared" si="61"/>
        <v>₹200-500</v>
      </c>
      <c r="I986" s="4">
        <v>0</v>
      </c>
      <c r="J986" s="4" t="str">
        <f t="shared" si="62"/>
        <v>0-30%</v>
      </c>
      <c r="K986">
        <v>4.5</v>
      </c>
      <c r="L986" s="3">
        <v>9427</v>
      </c>
      <c r="M986" s="3" t="str">
        <f t="shared" si="63"/>
        <v>Medium (1k-10k)</v>
      </c>
      <c r="N986" t="s">
        <v>8772</v>
      </c>
      <c r="O986" t="s">
        <v>8773</v>
      </c>
      <c r="P986" t="s">
        <v>8774</v>
      </c>
      <c r="Q986" t="s">
        <v>8775</v>
      </c>
      <c r="R986" t="s">
        <v>8776</v>
      </c>
      <c r="S986" t="s">
        <v>8777</v>
      </c>
      <c r="T986" t="s">
        <v>8778</v>
      </c>
      <c r="U986" t="s">
        <v>8779</v>
      </c>
    </row>
    <row r="987" spans="1:21" x14ac:dyDescent="0.35">
      <c r="A987" t="s">
        <v>784</v>
      </c>
      <c r="B987" t="s">
        <v>785</v>
      </c>
      <c r="C987" t="s">
        <v>18</v>
      </c>
      <c r="D987" t="str">
        <f>LEFT(C987, FIND("|",C987)-1)</f>
        <v>Computers&amp;Accessories</v>
      </c>
      <c r="E987" t="str">
        <f t="shared" si="60"/>
        <v>Reliable (50+)</v>
      </c>
      <c r="F987" s="3">
        <v>399</v>
      </c>
      <c r="G987" s="3">
        <v>999</v>
      </c>
      <c r="H987" s="3" t="str">
        <f t="shared" si="61"/>
        <v>₹200-500</v>
      </c>
      <c r="I987" s="4">
        <v>0.6</v>
      </c>
      <c r="J987" s="4" t="str">
        <f t="shared" si="62"/>
        <v>51-70%</v>
      </c>
      <c r="K987">
        <v>4.0999999999999996</v>
      </c>
      <c r="L987" s="3">
        <v>1780</v>
      </c>
      <c r="M987" s="3" t="str">
        <f t="shared" si="63"/>
        <v>Medium (1k-10k)</v>
      </c>
      <c r="N987" t="s">
        <v>786</v>
      </c>
      <c r="O987" t="s">
        <v>787</v>
      </c>
      <c r="P987" t="s">
        <v>788</v>
      </c>
      <c r="Q987" t="s">
        <v>789</v>
      </c>
      <c r="R987" t="s">
        <v>790</v>
      </c>
      <c r="S987" t="s">
        <v>791</v>
      </c>
      <c r="T987" t="s">
        <v>792</v>
      </c>
      <c r="U987" t="s">
        <v>8780</v>
      </c>
    </row>
    <row r="988" spans="1:21" x14ac:dyDescent="0.35">
      <c r="A988" t="s">
        <v>8781</v>
      </c>
      <c r="B988" t="s">
        <v>8782</v>
      </c>
      <c r="C988" t="s">
        <v>5709</v>
      </c>
      <c r="D988" t="str">
        <f>LEFT(C988, FIND("|",C988)-1)</f>
        <v>Computers&amp;Accessories</v>
      </c>
      <c r="E988" t="str">
        <f t="shared" si="60"/>
        <v>Reliable (50+)</v>
      </c>
      <c r="F988" s="3">
        <v>599</v>
      </c>
      <c r="G988" s="3">
        <v>700</v>
      </c>
      <c r="H988" s="3" t="str">
        <f t="shared" si="61"/>
        <v>₹500-1500</v>
      </c>
      <c r="I988" s="4">
        <v>0.14000000000000001</v>
      </c>
      <c r="J988" s="4" t="str">
        <f t="shared" si="62"/>
        <v>0-30%</v>
      </c>
      <c r="K988">
        <v>4.3</v>
      </c>
      <c r="L988" s="3">
        <v>2301</v>
      </c>
      <c r="M988" s="3" t="str">
        <f t="shared" si="63"/>
        <v>Medium (1k-10k)</v>
      </c>
      <c r="N988" t="s">
        <v>8783</v>
      </c>
      <c r="O988" t="s">
        <v>8784</v>
      </c>
      <c r="P988" t="s">
        <v>8785</v>
      </c>
      <c r="Q988" t="s">
        <v>8786</v>
      </c>
      <c r="R988" t="s">
        <v>8787</v>
      </c>
      <c r="S988" t="s">
        <v>8788</v>
      </c>
      <c r="T988" t="s">
        <v>8789</v>
      </c>
      <c r="U988" t="s">
        <v>8790</v>
      </c>
    </row>
    <row r="989" spans="1:21" x14ac:dyDescent="0.35">
      <c r="A989" t="s">
        <v>8791</v>
      </c>
      <c r="B989" t="s">
        <v>8792</v>
      </c>
      <c r="C989" t="s">
        <v>8793</v>
      </c>
      <c r="D989" t="str">
        <f>LEFT(C989, FIND("|",C989)-1)</f>
        <v>Computers&amp;Accessories</v>
      </c>
      <c r="E989" t="str">
        <f t="shared" si="60"/>
        <v>Reliable (50+)</v>
      </c>
      <c r="F989" s="3">
        <v>598</v>
      </c>
      <c r="G989" s="3">
        <v>1150</v>
      </c>
      <c r="H989" s="3" t="str">
        <f t="shared" si="61"/>
        <v>₹500-1500</v>
      </c>
      <c r="I989" s="4">
        <v>0.48</v>
      </c>
      <c r="J989" s="4" t="str">
        <f t="shared" si="62"/>
        <v>31-50%</v>
      </c>
      <c r="K989">
        <v>4.0999999999999996</v>
      </c>
      <c r="L989" s="3">
        <v>2535</v>
      </c>
      <c r="M989" s="3" t="str">
        <f t="shared" si="63"/>
        <v>Medium (1k-10k)</v>
      </c>
      <c r="N989" t="s">
        <v>8795</v>
      </c>
      <c r="O989" t="s">
        <v>8796</v>
      </c>
      <c r="P989" t="s">
        <v>8797</v>
      </c>
      <c r="Q989" t="s">
        <v>8798</v>
      </c>
      <c r="R989" t="s">
        <v>8799</v>
      </c>
      <c r="S989" t="s">
        <v>8800</v>
      </c>
      <c r="T989" t="s">
        <v>8801</v>
      </c>
      <c r="U989" t="s">
        <v>8802</v>
      </c>
    </row>
    <row r="990" spans="1:21" x14ac:dyDescent="0.35">
      <c r="A990" t="s">
        <v>8803</v>
      </c>
      <c r="B990" t="s">
        <v>8804</v>
      </c>
      <c r="C990" t="s">
        <v>6411</v>
      </c>
      <c r="D990" t="str">
        <f>LEFT(C990, FIND("|",C990)-1)</f>
        <v>Computers&amp;Accessories</v>
      </c>
      <c r="E990" t="str">
        <f t="shared" si="60"/>
        <v>Reliable (50+)</v>
      </c>
      <c r="F990" s="3">
        <v>399</v>
      </c>
      <c r="G990" s="3">
        <v>1499</v>
      </c>
      <c r="H990" s="3" t="str">
        <f t="shared" si="61"/>
        <v>₹200-500</v>
      </c>
      <c r="I990" s="4">
        <v>0.73</v>
      </c>
      <c r="J990" s="4" t="str">
        <f t="shared" si="62"/>
        <v>71%+</v>
      </c>
      <c r="K990">
        <v>4</v>
      </c>
      <c r="L990" s="3">
        <v>691</v>
      </c>
      <c r="M990" s="3" t="str">
        <f t="shared" si="63"/>
        <v>Low (&lt;1k)</v>
      </c>
      <c r="N990" t="s">
        <v>8805</v>
      </c>
      <c r="O990" t="s">
        <v>8806</v>
      </c>
      <c r="P990" t="s">
        <v>8807</v>
      </c>
      <c r="Q990" t="s">
        <v>8808</v>
      </c>
      <c r="R990" t="s">
        <v>8809</v>
      </c>
      <c r="S990" t="s">
        <v>8810</v>
      </c>
      <c r="T990" t="s">
        <v>8811</v>
      </c>
      <c r="U990" t="s">
        <v>8812</v>
      </c>
    </row>
    <row r="991" spans="1:21" x14ac:dyDescent="0.35">
      <c r="A991" t="s">
        <v>8813</v>
      </c>
      <c r="B991" t="s">
        <v>8814</v>
      </c>
      <c r="C991" t="s">
        <v>5224</v>
      </c>
      <c r="D991" t="str">
        <f>LEFT(C991, FIND("|",C991)-1)</f>
        <v>Computers&amp;Accessories</v>
      </c>
      <c r="E991" t="str">
        <f t="shared" si="60"/>
        <v>Reliable (50+)</v>
      </c>
      <c r="F991" s="3">
        <v>499</v>
      </c>
      <c r="G991" s="3">
        <v>1299</v>
      </c>
      <c r="H991" s="3" t="str">
        <f t="shared" si="61"/>
        <v>₹200-500</v>
      </c>
      <c r="I991" s="4">
        <v>0.62</v>
      </c>
      <c r="J991" s="4" t="str">
        <f t="shared" si="62"/>
        <v>51-70%</v>
      </c>
      <c r="K991">
        <v>4.0999999999999996</v>
      </c>
      <c r="L991" s="3">
        <v>2740</v>
      </c>
      <c r="M991" s="3" t="str">
        <f t="shared" si="63"/>
        <v>Medium (1k-10k)</v>
      </c>
      <c r="N991" t="s">
        <v>8815</v>
      </c>
      <c r="O991" t="s">
        <v>8816</v>
      </c>
      <c r="P991" t="s">
        <v>8817</v>
      </c>
      <c r="Q991" t="s">
        <v>8818</v>
      </c>
      <c r="R991" t="s">
        <v>8819</v>
      </c>
      <c r="S991" t="s">
        <v>8820</v>
      </c>
      <c r="T991" t="s">
        <v>8821</v>
      </c>
      <c r="U991" t="s">
        <v>8822</v>
      </c>
    </row>
    <row r="992" spans="1:21" x14ac:dyDescent="0.35">
      <c r="A992" t="s">
        <v>794</v>
      </c>
      <c r="B992" t="s">
        <v>795</v>
      </c>
      <c r="C992" t="s">
        <v>18</v>
      </c>
      <c r="D992" t="str">
        <f>LEFT(C992, FIND("|",C992)-1)</f>
        <v>Computers&amp;Accessories</v>
      </c>
      <c r="E992" t="str">
        <f t="shared" si="60"/>
        <v>Reliable (50+)</v>
      </c>
      <c r="F992" s="3">
        <v>199</v>
      </c>
      <c r="G992" s="3">
        <v>499</v>
      </c>
      <c r="H992" s="3" t="str">
        <f t="shared" si="61"/>
        <v>Under ₹200</v>
      </c>
      <c r="I992" s="4">
        <v>0.6</v>
      </c>
      <c r="J992" s="4" t="str">
        <f t="shared" si="62"/>
        <v>51-70%</v>
      </c>
      <c r="K992">
        <v>4.0999999999999996</v>
      </c>
      <c r="L992" s="3">
        <v>602</v>
      </c>
      <c r="M992" s="3" t="str">
        <f t="shared" si="63"/>
        <v>Low (&lt;1k)</v>
      </c>
      <c r="N992" t="s">
        <v>796</v>
      </c>
      <c r="O992" t="s">
        <v>797</v>
      </c>
      <c r="P992" t="s">
        <v>798</v>
      </c>
      <c r="Q992" t="s">
        <v>799</v>
      </c>
      <c r="R992" t="s">
        <v>800</v>
      </c>
      <c r="S992" t="s">
        <v>801</v>
      </c>
      <c r="T992" t="s">
        <v>8823</v>
      </c>
      <c r="U992" t="s">
        <v>8824</v>
      </c>
    </row>
    <row r="993" spans="1:21" x14ac:dyDescent="0.35">
      <c r="A993" t="s">
        <v>8825</v>
      </c>
      <c r="B993" t="s">
        <v>8826</v>
      </c>
      <c r="C993" t="s">
        <v>5189</v>
      </c>
      <c r="D993" t="str">
        <f>LEFT(C993, FIND("|",C993)-1)</f>
        <v>Computers&amp;Accessories</v>
      </c>
      <c r="E993" t="str">
        <f t="shared" si="60"/>
        <v>Reliable (50+)</v>
      </c>
      <c r="F993" s="3">
        <v>579</v>
      </c>
      <c r="G993" s="3">
        <v>1090</v>
      </c>
      <c r="H993" s="3" t="str">
        <f t="shared" si="61"/>
        <v>₹500-1500</v>
      </c>
      <c r="I993" s="4">
        <v>0.47</v>
      </c>
      <c r="J993" s="4" t="str">
        <f t="shared" si="62"/>
        <v>31-50%</v>
      </c>
      <c r="K993">
        <v>4.4000000000000004</v>
      </c>
      <c r="L993" s="3">
        <v>3482</v>
      </c>
      <c r="M993" s="3" t="str">
        <f t="shared" si="63"/>
        <v>Medium (1k-10k)</v>
      </c>
      <c r="N993" t="s">
        <v>8828</v>
      </c>
      <c r="O993" t="s">
        <v>8829</v>
      </c>
      <c r="P993" t="s">
        <v>8830</v>
      </c>
      <c r="Q993" t="s">
        <v>8831</v>
      </c>
      <c r="R993" t="s">
        <v>8832</v>
      </c>
      <c r="S993" t="s">
        <v>8833</v>
      </c>
      <c r="T993" t="s">
        <v>8834</v>
      </c>
      <c r="U993" t="s">
        <v>8835</v>
      </c>
    </row>
    <row r="994" spans="1:21" x14ac:dyDescent="0.35">
      <c r="A994" t="s">
        <v>804</v>
      </c>
      <c r="B994" t="s">
        <v>805</v>
      </c>
      <c r="C994" t="s">
        <v>18</v>
      </c>
      <c r="D994" t="str">
        <f>LEFT(C994, FIND("|",C994)-1)</f>
        <v>Computers&amp;Accessories</v>
      </c>
      <c r="E994" t="str">
        <f t="shared" si="60"/>
        <v>Reliable (50+)</v>
      </c>
      <c r="F994" s="3">
        <v>179</v>
      </c>
      <c r="G994" s="3">
        <v>399</v>
      </c>
      <c r="H994" s="3" t="str">
        <f t="shared" si="61"/>
        <v>Under ₹200</v>
      </c>
      <c r="I994" s="4">
        <v>0.55000000000000004</v>
      </c>
      <c r="J994" s="4" t="str">
        <f t="shared" si="62"/>
        <v>51-70%</v>
      </c>
      <c r="K994">
        <v>4</v>
      </c>
      <c r="L994" s="3">
        <v>1423</v>
      </c>
      <c r="M994" s="3" t="str">
        <f t="shared" si="63"/>
        <v>Medium (1k-10k)</v>
      </c>
      <c r="N994" t="s">
        <v>806</v>
      </c>
      <c r="O994" t="s">
        <v>807</v>
      </c>
      <c r="P994" t="s">
        <v>808</v>
      </c>
      <c r="Q994" t="s">
        <v>809</v>
      </c>
      <c r="R994" t="s">
        <v>810</v>
      </c>
      <c r="S994" t="s">
        <v>13903</v>
      </c>
      <c r="T994" t="s">
        <v>8836</v>
      </c>
      <c r="U994" t="s">
        <v>8837</v>
      </c>
    </row>
    <row r="995" spans="1:21" x14ac:dyDescent="0.35">
      <c r="A995" t="s">
        <v>8838</v>
      </c>
      <c r="B995" t="s">
        <v>8839</v>
      </c>
      <c r="C995" t="s">
        <v>8840</v>
      </c>
      <c r="D995" t="str">
        <f>LEFT(C995, FIND("|",C995)-1)</f>
        <v>OfficeProducts</v>
      </c>
      <c r="E995" t="str">
        <f t="shared" si="60"/>
        <v>Caution (10-50)</v>
      </c>
      <c r="F995" s="3">
        <v>90</v>
      </c>
      <c r="G995" s="3">
        <v>100</v>
      </c>
      <c r="H995" s="3" t="str">
        <f t="shared" si="61"/>
        <v>Under ₹200</v>
      </c>
      <c r="I995" s="4">
        <v>0.1</v>
      </c>
      <c r="J995" s="4" t="str">
        <f t="shared" si="62"/>
        <v>0-30%</v>
      </c>
      <c r="K995">
        <v>4.0999999999999996</v>
      </c>
      <c r="L995" s="3">
        <v>6199</v>
      </c>
      <c r="M995" s="3" t="str">
        <f t="shared" si="63"/>
        <v>Medium (1k-10k)</v>
      </c>
      <c r="N995" t="s">
        <v>8841</v>
      </c>
      <c r="O995" t="s">
        <v>8842</v>
      </c>
      <c r="P995" t="s">
        <v>8843</v>
      </c>
      <c r="Q995" t="s">
        <v>8844</v>
      </c>
      <c r="R995" t="s">
        <v>8845</v>
      </c>
      <c r="S995" t="s">
        <v>8846</v>
      </c>
      <c r="T995" t="s">
        <v>8847</v>
      </c>
      <c r="U995" t="s">
        <v>8848</v>
      </c>
    </row>
    <row r="996" spans="1:21" x14ac:dyDescent="0.35">
      <c r="A996" t="s">
        <v>8849</v>
      </c>
      <c r="B996" t="s">
        <v>8850</v>
      </c>
      <c r="C996" t="s">
        <v>5224</v>
      </c>
      <c r="D996" t="str">
        <f>LEFT(C996, FIND("|",C996)-1)</f>
        <v>Computers&amp;Accessories</v>
      </c>
      <c r="E996" t="str">
        <f t="shared" si="60"/>
        <v>Reliable (50+)</v>
      </c>
      <c r="F996" s="3">
        <v>899</v>
      </c>
      <c r="G996" s="3">
        <v>1999</v>
      </c>
      <c r="H996" s="3" t="str">
        <f t="shared" si="61"/>
        <v>₹500-1500</v>
      </c>
      <c r="I996" s="4">
        <v>0.55000000000000004</v>
      </c>
      <c r="J996" s="4" t="str">
        <f t="shared" si="62"/>
        <v>51-70%</v>
      </c>
      <c r="K996">
        <v>4.4000000000000004</v>
      </c>
      <c r="L996" s="3">
        <v>1667</v>
      </c>
      <c r="M996" s="3" t="str">
        <f t="shared" si="63"/>
        <v>Medium (1k-10k)</v>
      </c>
      <c r="N996" t="s">
        <v>8851</v>
      </c>
      <c r="O996" t="s">
        <v>8852</v>
      </c>
      <c r="P996" t="s">
        <v>8853</v>
      </c>
      <c r="Q996" t="s">
        <v>8854</v>
      </c>
      <c r="R996" t="s">
        <v>8855</v>
      </c>
      <c r="S996" t="s">
        <v>8856</v>
      </c>
      <c r="T996" t="s">
        <v>8857</v>
      </c>
      <c r="U996" t="s">
        <v>8858</v>
      </c>
    </row>
    <row r="997" spans="1:21" x14ac:dyDescent="0.35">
      <c r="A997" t="s">
        <v>8859</v>
      </c>
      <c r="B997" t="s">
        <v>8860</v>
      </c>
      <c r="C997" t="s">
        <v>8081</v>
      </c>
      <c r="D997" t="str">
        <f>LEFT(C997, FIND("|",C997)-1)</f>
        <v>Computers&amp;Accessories</v>
      </c>
      <c r="E997" t="str">
        <f t="shared" si="60"/>
        <v>Reliable (50+)</v>
      </c>
      <c r="F997" s="3">
        <v>1149</v>
      </c>
      <c r="G997" s="3">
        <v>1800</v>
      </c>
      <c r="H997" s="3" t="str">
        <f t="shared" si="61"/>
        <v>₹500-1500</v>
      </c>
      <c r="I997" s="4">
        <v>0.36</v>
      </c>
      <c r="J997" s="4" t="str">
        <f t="shared" si="62"/>
        <v>31-50%</v>
      </c>
      <c r="K997">
        <v>4.3</v>
      </c>
      <c r="L997" s="3">
        <v>4723</v>
      </c>
      <c r="M997" s="3" t="str">
        <f t="shared" si="63"/>
        <v>Medium (1k-10k)</v>
      </c>
      <c r="N997" t="s">
        <v>8861</v>
      </c>
      <c r="O997" t="s">
        <v>8862</v>
      </c>
      <c r="P997" t="s">
        <v>8863</v>
      </c>
      <c r="Q997" t="s">
        <v>8864</v>
      </c>
      <c r="R997" t="s">
        <v>8865</v>
      </c>
      <c r="S997" t="s">
        <v>8866</v>
      </c>
      <c r="T997" t="s">
        <v>8867</v>
      </c>
      <c r="U997" t="s">
        <v>8868</v>
      </c>
    </row>
    <row r="998" spans="1:21" x14ac:dyDescent="0.35">
      <c r="A998" t="s">
        <v>8869</v>
      </c>
      <c r="B998" t="s">
        <v>8870</v>
      </c>
      <c r="C998" t="s">
        <v>6622</v>
      </c>
      <c r="D998" t="str">
        <f>LEFT(C998, FIND("|",C998)-1)</f>
        <v>Computers&amp;Accessories</v>
      </c>
      <c r="E998" t="str">
        <f t="shared" si="60"/>
        <v>Reliable (50+)</v>
      </c>
      <c r="F998" s="3">
        <v>249</v>
      </c>
      <c r="G998" s="3">
        <v>499</v>
      </c>
      <c r="H998" s="3" t="str">
        <f t="shared" si="61"/>
        <v>₹200-500</v>
      </c>
      <c r="I998" s="4">
        <v>0.5</v>
      </c>
      <c r="J998" s="4" t="str">
        <f t="shared" si="62"/>
        <v>31-50%</v>
      </c>
      <c r="K998">
        <v>4.2</v>
      </c>
      <c r="L998" s="3">
        <v>22860</v>
      </c>
      <c r="M998" s="3" t="str">
        <f t="shared" si="63"/>
        <v>High (10k+)</v>
      </c>
      <c r="N998" t="s">
        <v>8871</v>
      </c>
      <c r="O998" t="s">
        <v>8872</v>
      </c>
      <c r="P998" t="s">
        <v>8873</v>
      </c>
      <c r="Q998" t="s">
        <v>8874</v>
      </c>
      <c r="R998" t="s">
        <v>8875</v>
      </c>
      <c r="S998" t="s">
        <v>8876</v>
      </c>
      <c r="T998" t="s">
        <v>8877</v>
      </c>
      <c r="U998" t="s">
        <v>8878</v>
      </c>
    </row>
    <row r="999" spans="1:21" x14ac:dyDescent="0.35">
      <c r="A999" t="s">
        <v>8879</v>
      </c>
      <c r="B999" t="s">
        <v>8880</v>
      </c>
      <c r="C999" t="s">
        <v>6238</v>
      </c>
      <c r="D999" t="str">
        <f>LEFT(C999, FIND("|",C999)-1)</f>
        <v>Computers&amp;Accessories</v>
      </c>
      <c r="E999" t="str">
        <f t="shared" si="60"/>
        <v>Reliable (50+)</v>
      </c>
      <c r="F999" s="3">
        <v>39</v>
      </c>
      <c r="G999" s="3">
        <v>39</v>
      </c>
      <c r="H999" s="3" t="str">
        <f t="shared" si="61"/>
        <v>Under ₹200</v>
      </c>
      <c r="I999" s="4">
        <v>0</v>
      </c>
      <c r="J999" s="4" t="str">
        <f t="shared" si="62"/>
        <v>0-30%</v>
      </c>
      <c r="K999">
        <v>3.6</v>
      </c>
      <c r="L999" s="3">
        <v>13572</v>
      </c>
      <c r="M999" s="3" t="str">
        <f t="shared" si="63"/>
        <v>High (10k+)</v>
      </c>
      <c r="N999" t="s">
        <v>8691</v>
      </c>
      <c r="O999" t="s">
        <v>8881</v>
      </c>
      <c r="P999" t="s">
        <v>8882</v>
      </c>
      <c r="Q999" t="s">
        <v>8883</v>
      </c>
      <c r="R999" t="s">
        <v>8884</v>
      </c>
      <c r="S999" t="s">
        <v>8885</v>
      </c>
      <c r="T999" t="s">
        <v>8886</v>
      </c>
      <c r="U999" t="s">
        <v>8887</v>
      </c>
    </row>
    <row r="1000" spans="1:21" x14ac:dyDescent="0.35">
      <c r="A1000" t="s">
        <v>8888</v>
      </c>
      <c r="B1000" t="s">
        <v>8889</v>
      </c>
      <c r="C1000" t="s">
        <v>5586</v>
      </c>
      <c r="D1000" t="str">
        <f>LEFT(C1000, FIND("|",C1000)-1)</f>
        <v>Computers&amp;Accessories</v>
      </c>
      <c r="E1000" t="str">
        <f t="shared" si="60"/>
        <v>Reliable (50+)</v>
      </c>
      <c r="F1000" s="3">
        <v>1599</v>
      </c>
      <c r="G1000" s="3">
        <v>3599</v>
      </c>
      <c r="H1000" s="3" t="str">
        <f t="shared" si="61"/>
        <v>₹1500+</v>
      </c>
      <c r="I1000" s="4">
        <v>0.56000000000000005</v>
      </c>
      <c r="J1000" s="4" t="str">
        <f t="shared" si="62"/>
        <v>51-70%</v>
      </c>
      <c r="K1000">
        <v>4.2</v>
      </c>
      <c r="L1000" s="3">
        <v>16182</v>
      </c>
      <c r="M1000" s="3" t="str">
        <f t="shared" si="63"/>
        <v>High (10k+)</v>
      </c>
      <c r="N1000" t="s">
        <v>8891</v>
      </c>
      <c r="O1000" t="s">
        <v>8892</v>
      </c>
      <c r="P1000" t="s">
        <v>8893</v>
      </c>
      <c r="Q1000" t="s">
        <v>8894</v>
      </c>
      <c r="R1000" t="s">
        <v>8895</v>
      </c>
      <c r="S1000" t="s">
        <v>8896</v>
      </c>
      <c r="T1000" t="s">
        <v>8897</v>
      </c>
      <c r="U1000" t="s">
        <v>8898</v>
      </c>
    </row>
    <row r="1001" spans="1:21" x14ac:dyDescent="0.35">
      <c r="A1001" t="s">
        <v>8899</v>
      </c>
      <c r="B1001" t="s">
        <v>8900</v>
      </c>
      <c r="C1001" t="s">
        <v>5898</v>
      </c>
      <c r="D1001" t="str">
        <f>LEFT(C1001, FIND("|",C1001)-1)</f>
        <v>Electronics</v>
      </c>
      <c r="E1001" t="str">
        <f t="shared" si="60"/>
        <v>Reliable (50+)</v>
      </c>
      <c r="F1001" s="3">
        <v>1199</v>
      </c>
      <c r="G1001" s="3">
        <v>3990</v>
      </c>
      <c r="H1001" s="3" t="str">
        <f t="shared" si="61"/>
        <v>₹500-1500</v>
      </c>
      <c r="I1001" s="4">
        <v>0.7</v>
      </c>
      <c r="J1001" s="4" t="str">
        <f t="shared" si="62"/>
        <v>51-70%</v>
      </c>
      <c r="K1001">
        <v>4.2</v>
      </c>
      <c r="L1001" s="3">
        <v>2908</v>
      </c>
      <c r="M1001" s="3" t="str">
        <f t="shared" si="63"/>
        <v>Medium (1k-10k)</v>
      </c>
      <c r="N1001" t="s">
        <v>8901</v>
      </c>
      <c r="O1001" t="s">
        <v>8902</v>
      </c>
      <c r="P1001" t="s">
        <v>8903</v>
      </c>
      <c r="Q1001" t="s">
        <v>8904</v>
      </c>
      <c r="R1001" t="s">
        <v>8905</v>
      </c>
      <c r="S1001" t="s">
        <v>8906</v>
      </c>
      <c r="T1001" t="s">
        <v>8907</v>
      </c>
      <c r="U1001" t="s">
        <v>8908</v>
      </c>
    </row>
    <row r="1002" spans="1:21" x14ac:dyDescent="0.35">
      <c r="A1002" t="s">
        <v>826</v>
      </c>
      <c r="B1002" t="s">
        <v>827</v>
      </c>
      <c r="C1002" t="s">
        <v>18</v>
      </c>
      <c r="D1002" t="str">
        <f>LEFT(C1002, FIND("|",C1002)-1)</f>
        <v>Computers&amp;Accessories</v>
      </c>
      <c r="E1002" t="str">
        <f t="shared" si="60"/>
        <v>Reliable (50+)</v>
      </c>
      <c r="F1002" s="3">
        <v>209</v>
      </c>
      <c r="G1002" s="3">
        <v>499</v>
      </c>
      <c r="H1002" s="3" t="str">
        <f t="shared" si="61"/>
        <v>₹200-500</v>
      </c>
      <c r="I1002" s="4">
        <v>0.57999999999999996</v>
      </c>
      <c r="J1002" s="4" t="str">
        <f t="shared" si="62"/>
        <v>51-70%</v>
      </c>
      <c r="K1002">
        <v>3.9</v>
      </c>
      <c r="L1002" s="3">
        <v>536</v>
      </c>
      <c r="M1002" s="3" t="str">
        <f t="shared" si="63"/>
        <v>Low (&lt;1k)</v>
      </c>
      <c r="N1002" t="s">
        <v>828</v>
      </c>
      <c r="O1002" t="s">
        <v>829</v>
      </c>
      <c r="P1002" t="s">
        <v>830</v>
      </c>
      <c r="Q1002" t="s">
        <v>831</v>
      </c>
      <c r="R1002" t="s">
        <v>832</v>
      </c>
      <c r="S1002" t="s">
        <v>833</v>
      </c>
      <c r="T1002" t="s">
        <v>834</v>
      </c>
      <c r="U1002" t="s">
        <v>8909</v>
      </c>
    </row>
    <row r="1003" spans="1:21" x14ac:dyDescent="0.35">
      <c r="A1003" t="s">
        <v>8910</v>
      </c>
      <c r="B1003" t="s">
        <v>8911</v>
      </c>
      <c r="C1003" t="s">
        <v>5189</v>
      </c>
      <c r="D1003" t="str">
        <f>LEFT(C1003, FIND("|",C1003)-1)</f>
        <v>Computers&amp;Accessories</v>
      </c>
      <c r="E1003" t="str">
        <f t="shared" si="60"/>
        <v>Reliable (50+)</v>
      </c>
      <c r="F1003" s="3">
        <v>1099</v>
      </c>
      <c r="G1003" s="3">
        <v>1499</v>
      </c>
      <c r="H1003" s="3" t="str">
        <f t="shared" si="61"/>
        <v>₹500-1500</v>
      </c>
      <c r="I1003" s="4">
        <v>0.27</v>
      </c>
      <c r="J1003" s="4" t="str">
        <f t="shared" si="62"/>
        <v>0-30%</v>
      </c>
      <c r="K1003">
        <v>4.2</v>
      </c>
      <c r="L1003" s="3">
        <v>2375</v>
      </c>
      <c r="M1003" s="3" t="str">
        <f t="shared" si="63"/>
        <v>Medium (1k-10k)</v>
      </c>
      <c r="N1003" t="s">
        <v>8912</v>
      </c>
      <c r="O1003" t="s">
        <v>8913</v>
      </c>
      <c r="P1003" t="s">
        <v>8914</v>
      </c>
      <c r="Q1003" t="s">
        <v>8915</v>
      </c>
      <c r="R1003" t="s">
        <v>8916</v>
      </c>
      <c r="S1003" t="s">
        <v>8917</v>
      </c>
      <c r="T1003" t="s">
        <v>8918</v>
      </c>
      <c r="U1003" t="s">
        <v>8919</v>
      </c>
    </row>
    <row r="1004" spans="1:21" x14ac:dyDescent="0.35">
      <c r="A1004" t="s">
        <v>8920</v>
      </c>
      <c r="B1004" t="s">
        <v>8921</v>
      </c>
      <c r="C1004" t="s">
        <v>6697</v>
      </c>
      <c r="D1004" t="str">
        <f>LEFT(C1004, FIND("|",C1004)-1)</f>
        <v>OfficeProducts</v>
      </c>
      <c r="E1004" t="str">
        <f t="shared" si="60"/>
        <v>Caution (10-50)</v>
      </c>
      <c r="F1004" s="3">
        <v>120</v>
      </c>
      <c r="G1004" s="3">
        <v>120</v>
      </c>
      <c r="H1004" s="3" t="str">
        <f t="shared" si="61"/>
        <v>Under ₹200</v>
      </c>
      <c r="I1004" s="4">
        <v>0</v>
      </c>
      <c r="J1004" s="4" t="str">
        <f t="shared" si="62"/>
        <v>0-30%</v>
      </c>
      <c r="K1004">
        <v>4.5</v>
      </c>
      <c r="L1004" s="3">
        <v>4951</v>
      </c>
      <c r="M1004" s="3" t="str">
        <f t="shared" si="63"/>
        <v>Medium (1k-10k)</v>
      </c>
      <c r="N1004" t="s">
        <v>8922</v>
      </c>
      <c r="O1004" t="s">
        <v>8923</v>
      </c>
      <c r="P1004" t="s">
        <v>8924</v>
      </c>
      <c r="Q1004" t="s">
        <v>8925</v>
      </c>
      <c r="R1004" t="s">
        <v>8926</v>
      </c>
      <c r="S1004" t="s">
        <v>8927</v>
      </c>
      <c r="T1004" t="s">
        <v>8928</v>
      </c>
      <c r="U1004" t="s">
        <v>8929</v>
      </c>
    </row>
    <row r="1005" spans="1:21" x14ac:dyDescent="0.35">
      <c r="A1005" t="s">
        <v>8930</v>
      </c>
      <c r="B1005" t="s">
        <v>8931</v>
      </c>
      <c r="C1005" t="s">
        <v>8081</v>
      </c>
      <c r="D1005" t="str">
        <f>LEFT(C1005, FIND("|",C1005)-1)</f>
        <v>Computers&amp;Accessories</v>
      </c>
      <c r="E1005" t="str">
        <f t="shared" si="60"/>
        <v>Reliable (50+)</v>
      </c>
      <c r="F1005" s="3">
        <v>1519</v>
      </c>
      <c r="G1005" s="3">
        <v>3499</v>
      </c>
      <c r="H1005" s="3" t="str">
        <f t="shared" si="61"/>
        <v>₹1500+</v>
      </c>
      <c r="I1005" s="4">
        <v>0.56999999999999995</v>
      </c>
      <c r="J1005" s="4" t="str">
        <f t="shared" si="62"/>
        <v>51-70%</v>
      </c>
      <c r="K1005">
        <v>4.3</v>
      </c>
      <c r="L1005" s="3">
        <v>408</v>
      </c>
      <c r="M1005" s="3" t="str">
        <f t="shared" si="63"/>
        <v>Low (&lt;1k)</v>
      </c>
      <c r="N1005" t="s">
        <v>8932</v>
      </c>
      <c r="O1005" t="s">
        <v>8933</v>
      </c>
      <c r="P1005" t="s">
        <v>8934</v>
      </c>
      <c r="Q1005" t="s">
        <v>8935</v>
      </c>
      <c r="R1005" t="s">
        <v>8936</v>
      </c>
      <c r="S1005" t="s">
        <v>8937</v>
      </c>
      <c r="T1005" t="s">
        <v>8938</v>
      </c>
      <c r="U1005" t="s">
        <v>8939</v>
      </c>
    </row>
    <row r="1006" spans="1:21" x14ac:dyDescent="0.35">
      <c r="A1006" t="s">
        <v>8940</v>
      </c>
      <c r="B1006" t="s">
        <v>8941</v>
      </c>
      <c r="C1006" t="s">
        <v>8840</v>
      </c>
      <c r="D1006" t="str">
        <f>LEFT(C1006, FIND("|",C1006)-1)</f>
        <v>OfficeProducts</v>
      </c>
      <c r="E1006" t="str">
        <f t="shared" si="60"/>
        <v>Caution (10-50)</v>
      </c>
      <c r="F1006" s="3">
        <v>420</v>
      </c>
      <c r="G1006" s="3">
        <v>420</v>
      </c>
      <c r="H1006" s="3" t="str">
        <f t="shared" si="61"/>
        <v>₹200-500</v>
      </c>
      <c r="I1006" s="4">
        <v>0</v>
      </c>
      <c r="J1006" s="4" t="str">
        <f t="shared" si="62"/>
        <v>0-30%</v>
      </c>
      <c r="K1006">
        <v>4.2</v>
      </c>
      <c r="L1006" s="3">
        <v>1926</v>
      </c>
      <c r="M1006" s="3" t="str">
        <f t="shared" si="63"/>
        <v>Medium (1k-10k)</v>
      </c>
      <c r="N1006" t="s">
        <v>8943</v>
      </c>
      <c r="O1006" t="s">
        <v>8944</v>
      </c>
      <c r="P1006" t="s">
        <v>8945</v>
      </c>
      <c r="Q1006" t="s">
        <v>8946</v>
      </c>
      <c r="R1006" t="s">
        <v>8947</v>
      </c>
      <c r="S1006" t="s">
        <v>8948</v>
      </c>
      <c r="T1006" t="s">
        <v>8949</v>
      </c>
      <c r="U1006" t="s">
        <v>8950</v>
      </c>
    </row>
    <row r="1007" spans="1:21" x14ac:dyDescent="0.35">
      <c r="A1007" t="s">
        <v>8951</v>
      </c>
      <c r="B1007" t="s">
        <v>8952</v>
      </c>
      <c r="C1007" t="s">
        <v>8953</v>
      </c>
      <c r="D1007" t="str">
        <f>LEFT(C1007, FIND("|",C1007)-1)</f>
        <v>OfficeProducts</v>
      </c>
      <c r="E1007" t="str">
        <f t="shared" si="60"/>
        <v>Caution (10-50)</v>
      </c>
      <c r="F1007" s="3">
        <v>225</v>
      </c>
      <c r="G1007" s="3">
        <v>225</v>
      </c>
      <c r="H1007" s="3" t="str">
        <f t="shared" si="61"/>
        <v>₹200-500</v>
      </c>
      <c r="I1007" s="4">
        <v>0</v>
      </c>
      <c r="J1007" s="4" t="str">
        <f t="shared" si="62"/>
        <v>0-30%</v>
      </c>
      <c r="K1007">
        <v>4.0999999999999996</v>
      </c>
      <c r="L1007" s="3">
        <v>4798</v>
      </c>
      <c r="M1007" s="3" t="str">
        <f t="shared" si="63"/>
        <v>Medium (1k-10k)</v>
      </c>
      <c r="N1007" t="s">
        <v>8954</v>
      </c>
      <c r="O1007" t="s">
        <v>8955</v>
      </c>
      <c r="P1007" t="s">
        <v>8956</v>
      </c>
      <c r="Q1007" t="s">
        <v>8957</v>
      </c>
      <c r="R1007" t="s">
        <v>8958</v>
      </c>
      <c r="S1007" t="s">
        <v>8959</v>
      </c>
      <c r="T1007" t="s">
        <v>8960</v>
      </c>
      <c r="U1007" t="s">
        <v>8961</v>
      </c>
    </row>
    <row r="1008" spans="1:21" x14ac:dyDescent="0.35">
      <c r="A1008" t="s">
        <v>8962</v>
      </c>
      <c r="B1008" t="s">
        <v>8963</v>
      </c>
      <c r="C1008" t="s">
        <v>8964</v>
      </c>
      <c r="D1008" t="str">
        <f>LEFT(C1008, FIND("|",C1008)-1)</f>
        <v>Computers&amp;Accessories</v>
      </c>
      <c r="E1008" t="str">
        <f t="shared" si="60"/>
        <v>Reliable (50+)</v>
      </c>
      <c r="F1008" s="3">
        <v>199</v>
      </c>
      <c r="G1008" s="3">
        <v>799</v>
      </c>
      <c r="H1008" s="3" t="str">
        <f t="shared" si="61"/>
        <v>Under ₹200</v>
      </c>
      <c r="I1008" s="4">
        <v>0.75</v>
      </c>
      <c r="J1008" s="4" t="str">
        <f t="shared" si="62"/>
        <v>71%+</v>
      </c>
      <c r="K1008">
        <v>4.0999999999999996</v>
      </c>
      <c r="L1008" s="3">
        <v>7333</v>
      </c>
      <c r="M1008" s="3" t="str">
        <f t="shared" si="63"/>
        <v>Medium (1k-10k)</v>
      </c>
      <c r="N1008" t="s">
        <v>8965</v>
      </c>
      <c r="O1008" t="s">
        <v>8966</v>
      </c>
      <c r="P1008" t="s">
        <v>8967</v>
      </c>
      <c r="Q1008" t="s">
        <v>8968</v>
      </c>
      <c r="R1008" t="s">
        <v>8969</v>
      </c>
      <c r="S1008" t="s">
        <v>8970</v>
      </c>
      <c r="T1008" t="s">
        <v>8971</v>
      </c>
      <c r="U1008" t="s">
        <v>8972</v>
      </c>
    </row>
    <row r="1009" spans="1:21" x14ac:dyDescent="0.35">
      <c r="A1009" t="s">
        <v>5040</v>
      </c>
      <c r="B1009" t="s">
        <v>5041</v>
      </c>
      <c r="C1009" t="s">
        <v>3727</v>
      </c>
      <c r="D1009" t="str">
        <f>LEFT(C1009, FIND("|",C1009)-1)</f>
        <v>Electronics</v>
      </c>
      <c r="E1009" t="str">
        <f t="shared" si="60"/>
        <v>Reliable (50+)</v>
      </c>
      <c r="F1009" s="3">
        <v>1799</v>
      </c>
      <c r="G1009" s="3">
        <v>3999</v>
      </c>
      <c r="H1009" s="3" t="str">
        <f t="shared" si="61"/>
        <v>₹1500+</v>
      </c>
      <c r="I1009" s="4">
        <v>0.55000000000000004</v>
      </c>
      <c r="J1009" s="4" t="str">
        <f t="shared" si="62"/>
        <v>51-70%</v>
      </c>
      <c r="K1009">
        <v>4.5999999999999996</v>
      </c>
      <c r="L1009" s="3">
        <v>245</v>
      </c>
      <c r="M1009" s="3" t="str">
        <f t="shared" si="63"/>
        <v>Low (&lt;1k)</v>
      </c>
      <c r="N1009" t="s">
        <v>5042</v>
      </c>
      <c r="O1009" t="s">
        <v>5043</v>
      </c>
      <c r="P1009" t="s">
        <v>5044</v>
      </c>
      <c r="Q1009" t="s">
        <v>5045</v>
      </c>
      <c r="R1009" t="s">
        <v>5046</v>
      </c>
      <c r="S1009" t="s">
        <v>5047</v>
      </c>
      <c r="T1009" t="s">
        <v>8973</v>
      </c>
      <c r="U1009" t="s">
        <v>8974</v>
      </c>
    </row>
    <row r="1010" spans="1:21" x14ac:dyDescent="0.35">
      <c r="A1010" t="s">
        <v>8975</v>
      </c>
      <c r="B1010" t="s">
        <v>8976</v>
      </c>
      <c r="C1010" t="s">
        <v>8209</v>
      </c>
      <c r="D1010" t="str">
        <f>LEFT(C1010, FIND("|",C1010)-1)</f>
        <v>Computers&amp;Accessories</v>
      </c>
      <c r="E1010" t="str">
        <f t="shared" si="60"/>
        <v>Reliable (50+)</v>
      </c>
      <c r="F1010" s="3">
        <v>8349</v>
      </c>
      <c r="G1010" s="3">
        <v>9625</v>
      </c>
      <c r="H1010" s="3" t="str">
        <f t="shared" si="61"/>
        <v>₹1500+</v>
      </c>
      <c r="I1010" s="4">
        <v>0.13</v>
      </c>
      <c r="J1010" s="4" t="str">
        <f t="shared" si="62"/>
        <v>0-30%</v>
      </c>
      <c r="K1010">
        <v>3.8</v>
      </c>
      <c r="L1010" s="3">
        <v>3652</v>
      </c>
      <c r="M1010" s="3" t="str">
        <f t="shared" si="63"/>
        <v>Medium (1k-10k)</v>
      </c>
      <c r="N1010" t="s">
        <v>8979</v>
      </c>
      <c r="O1010" t="s">
        <v>8980</v>
      </c>
      <c r="P1010" t="s">
        <v>8981</v>
      </c>
      <c r="Q1010" t="s">
        <v>8982</v>
      </c>
      <c r="R1010" t="s">
        <v>8983</v>
      </c>
      <c r="S1010" t="s">
        <v>8984</v>
      </c>
      <c r="T1010" t="s">
        <v>8985</v>
      </c>
      <c r="U1010" t="s">
        <v>8986</v>
      </c>
    </row>
    <row r="1011" spans="1:21" x14ac:dyDescent="0.35">
      <c r="A1011" t="s">
        <v>8987</v>
      </c>
      <c r="B1011" t="s">
        <v>8988</v>
      </c>
      <c r="C1011" t="s">
        <v>7183</v>
      </c>
      <c r="D1011" t="str">
        <f>LEFT(C1011, FIND("|",C1011)-1)</f>
        <v>Computers&amp;Accessories</v>
      </c>
      <c r="E1011" t="str">
        <f t="shared" si="60"/>
        <v>Reliable (50+)</v>
      </c>
      <c r="F1011" s="3">
        <v>3307</v>
      </c>
      <c r="G1011" s="3">
        <v>6100</v>
      </c>
      <c r="H1011" s="3" t="str">
        <f t="shared" si="61"/>
        <v>₹1500+</v>
      </c>
      <c r="I1011" s="4">
        <v>0.46</v>
      </c>
      <c r="J1011" s="4" t="str">
        <f t="shared" si="62"/>
        <v>31-50%</v>
      </c>
      <c r="K1011">
        <v>4.3</v>
      </c>
      <c r="L1011" s="3">
        <v>2515</v>
      </c>
      <c r="M1011" s="3" t="str">
        <f t="shared" si="63"/>
        <v>Medium (1k-10k)</v>
      </c>
      <c r="N1011" t="s">
        <v>8991</v>
      </c>
      <c r="O1011" t="s">
        <v>8992</v>
      </c>
      <c r="P1011" t="s">
        <v>8993</v>
      </c>
      <c r="Q1011" t="s">
        <v>8994</v>
      </c>
      <c r="R1011" t="s">
        <v>8995</v>
      </c>
      <c r="S1011" t="s">
        <v>8996</v>
      </c>
      <c r="T1011" t="s">
        <v>8997</v>
      </c>
      <c r="U1011" t="s">
        <v>8998</v>
      </c>
    </row>
    <row r="1012" spans="1:21" x14ac:dyDescent="0.35">
      <c r="A1012" t="s">
        <v>882</v>
      </c>
      <c r="B1012" t="s">
        <v>883</v>
      </c>
      <c r="C1012" t="s">
        <v>18</v>
      </c>
      <c r="D1012" t="str">
        <f>LEFT(C1012, FIND("|",C1012)-1)</f>
        <v>Computers&amp;Accessories</v>
      </c>
      <c r="E1012" t="str">
        <f t="shared" si="60"/>
        <v>Reliable (50+)</v>
      </c>
      <c r="F1012" s="3">
        <v>325</v>
      </c>
      <c r="G1012" s="3">
        <v>1299</v>
      </c>
      <c r="H1012" s="3" t="str">
        <f t="shared" si="61"/>
        <v>₹200-500</v>
      </c>
      <c r="I1012" s="4">
        <v>0.75</v>
      </c>
      <c r="J1012" s="4" t="str">
        <f t="shared" si="62"/>
        <v>71%+</v>
      </c>
      <c r="K1012">
        <v>4.2</v>
      </c>
      <c r="L1012" s="3">
        <v>10576</v>
      </c>
      <c r="M1012" s="3" t="str">
        <f t="shared" si="63"/>
        <v>High (10k+)</v>
      </c>
      <c r="N1012" t="s">
        <v>886</v>
      </c>
      <c r="O1012" t="s">
        <v>887</v>
      </c>
      <c r="P1012" t="s">
        <v>888</v>
      </c>
      <c r="Q1012" t="s">
        <v>889</v>
      </c>
      <c r="R1012" t="s">
        <v>890</v>
      </c>
      <c r="S1012" t="s">
        <v>891</v>
      </c>
      <c r="T1012" t="s">
        <v>8999</v>
      </c>
      <c r="U1012" t="s">
        <v>9000</v>
      </c>
    </row>
    <row r="1013" spans="1:21" x14ac:dyDescent="0.35">
      <c r="A1013" t="s">
        <v>9001</v>
      </c>
      <c r="B1013" t="s">
        <v>9002</v>
      </c>
      <c r="C1013" t="s">
        <v>5177</v>
      </c>
      <c r="D1013" t="str">
        <f>LEFT(C1013, FIND("|",C1013)-1)</f>
        <v>Computers&amp;Accessories</v>
      </c>
      <c r="E1013" t="str">
        <f t="shared" si="60"/>
        <v>Reliable (50+)</v>
      </c>
      <c r="F1013" s="3">
        <v>449</v>
      </c>
      <c r="G1013" s="3">
        <v>1300</v>
      </c>
      <c r="H1013" s="3" t="str">
        <f t="shared" si="61"/>
        <v>₹200-500</v>
      </c>
      <c r="I1013" s="4">
        <v>0.65</v>
      </c>
      <c r="J1013" s="4" t="str">
        <f t="shared" si="62"/>
        <v>51-70%</v>
      </c>
      <c r="K1013">
        <v>4.2</v>
      </c>
      <c r="L1013" s="3">
        <v>4959</v>
      </c>
      <c r="M1013" s="3" t="str">
        <f t="shared" si="63"/>
        <v>Medium (1k-10k)</v>
      </c>
      <c r="N1013" t="s">
        <v>9003</v>
      </c>
      <c r="O1013" t="s">
        <v>9004</v>
      </c>
      <c r="P1013" t="s">
        <v>9005</v>
      </c>
      <c r="Q1013" t="s">
        <v>9006</v>
      </c>
      <c r="R1013" t="s">
        <v>9007</v>
      </c>
      <c r="S1013" t="s">
        <v>9008</v>
      </c>
      <c r="T1013" t="s">
        <v>9009</v>
      </c>
      <c r="U1013" t="s">
        <v>9010</v>
      </c>
    </row>
    <row r="1014" spans="1:21" x14ac:dyDescent="0.35">
      <c r="A1014" t="s">
        <v>9011</v>
      </c>
      <c r="B1014" t="s">
        <v>9012</v>
      </c>
      <c r="C1014" t="s">
        <v>5397</v>
      </c>
      <c r="D1014" t="str">
        <f>LEFT(C1014, FIND("|",C1014)-1)</f>
        <v>Electronics</v>
      </c>
      <c r="E1014" t="str">
        <f t="shared" si="60"/>
        <v>Reliable (50+)</v>
      </c>
      <c r="F1014" s="3">
        <v>380</v>
      </c>
      <c r="G1014" s="3">
        <v>400</v>
      </c>
      <c r="H1014" s="3" t="str">
        <f t="shared" si="61"/>
        <v>₹200-500</v>
      </c>
      <c r="I1014" s="4">
        <v>0.05</v>
      </c>
      <c r="J1014" s="4" t="str">
        <f t="shared" si="62"/>
        <v>0-30%</v>
      </c>
      <c r="K1014">
        <v>4.4000000000000004</v>
      </c>
      <c r="L1014" s="3">
        <v>2111</v>
      </c>
      <c r="M1014" s="3" t="str">
        <f t="shared" si="63"/>
        <v>Medium (1k-10k)</v>
      </c>
      <c r="N1014" t="s">
        <v>9014</v>
      </c>
      <c r="O1014" t="s">
        <v>9015</v>
      </c>
      <c r="P1014" t="s">
        <v>9016</v>
      </c>
      <c r="Q1014" t="s">
        <v>9017</v>
      </c>
      <c r="R1014" t="s">
        <v>9018</v>
      </c>
      <c r="S1014" t="s">
        <v>9019</v>
      </c>
      <c r="T1014" t="s">
        <v>9020</v>
      </c>
      <c r="U1014" t="s">
        <v>9021</v>
      </c>
    </row>
    <row r="1015" spans="1:21" x14ac:dyDescent="0.35">
      <c r="A1015" t="s">
        <v>9022</v>
      </c>
      <c r="B1015" t="s">
        <v>9023</v>
      </c>
      <c r="C1015" t="s">
        <v>5201</v>
      </c>
      <c r="D1015" t="str">
        <f>LEFT(C1015, FIND("|",C1015)-1)</f>
        <v>Computers&amp;Accessories</v>
      </c>
      <c r="E1015" t="str">
        <f t="shared" si="60"/>
        <v>Reliable (50+)</v>
      </c>
      <c r="F1015" s="3">
        <v>499</v>
      </c>
      <c r="G1015" s="3">
        <v>1399</v>
      </c>
      <c r="H1015" s="3" t="str">
        <f t="shared" si="61"/>
        <v>₹200-500</v>
      </c>
      <c r="I1015" s="4">
        <v>0.64</v>
      </c>
      <c r="J1015" s="4" t="str">
        <f t="shared" si="62"/>
        <v>51-70%</v>
      </c>
      <c r="K1015">
        <v>3.9</v>
      </c>
      <c r="L1015" s="3">
        <v>1462</v>
      </c>
      <c r="M1015" s="3" t="str">
        <f t="shared" si="63"/>
        <v>Medium (1k-10k)</v>
      </c>
      <c r="N1015" t="s">
        <v>9024</v>
      </c>
      <c r="O1015" t="s">
        <v>9025</v>
      </c>
      <c r="P1015" t="s">
        <v>9026</v>
      </c>
      <c r="Q1015" t="s">
        <v>9027</v>
      </c>
      <c r="R1015" t="s">
        <v>9028</v>
      </c>
      <c r="S1015" t="s">
        <v>9029</v>
      </c>
      <c r="T1015" t="s">
        <v>9030</v>
      </c>
      <c r="U1015" t="s">
        <v>9031</v>
      </c>
    </row>
    <row r="1016" spans="1:21" x14ac:dyDescent="0.35">
      <c r="A1016" t="s">
        <v>9032</v>
      </c>
      <c r="B1016" t="s">
        <v>9033</v>
      </c>
      <c r="C1016" t="s">
        <v>9034</v>
      </c>
      <c r="D1016" t="str">
        <f>LEFT(C1016, FIND("|",C1016)-1)</f>
        <v>Computers&amp;Accessories</v>
      </c>
      <c r="E1016" t="str">
        <f t="shared" si="60"/>
        <v>Reliable (50+)</v>
      </c>
      <c r="F1016" s="3">
        <v>37247</v>
      </c>
      <c r="G1016" s="3">
        <v>59890</v>
      </c>
      <c r="H1016" s="3" t="str">
        <f t="shared" si="61"/>
        <v>₹1500+</v>
      </c>
      <c r="I1016" s="4">
        <v>0.38</v>
      </c>
      <c r="J1016" s="4" t="str">
        <f t="shared" si="62"/>
        <v>31-50%</v>
      </c>
      <c r="K1016">
        <v>4</v>
      </c>
      <c r="L1016" s="3">
        <v>323</v>
      </c>
      <c r="M1016" s="3" t="str">
        <f t="shared" si="63"/>
        <v>Low (&lt;1k)</v>
      </c>
      <c r="N1016" t="s">
        <v>9037</v>
      </c>
      <c r="O1016" t="s">
        <v>9038</v>
      </c>
      <c r="P1016" t="s">
        <v>9039</v>
      </c>
      <c r="Q1016" t="s">
        <v>9040</v>
      </c>
      <c r="R1016" t="s">
        <v>9041</v>
      </c>
      <c r="S1016" t="s">
        <v>9042</v>
      </c>
      <c r="T1016" t="s">
        <v>9043</v>
      </c>
      <c r="U1016" t="s">
        <v>9044</v>
      </c>
    </row>
    <row r="1017" spans="1:21" x14ac:dyDescent="0.35">
      <c r="A1017" t="s">
        <v>9045</v>
      </c>
      <c r="B1017" t="s">
        <v>9046</v>
      </c>
      <c r="C1017" t="s">
        <v>4747</v>
      </c>
      <c r="D1017" t="str">
        <f>LEFT(C1017, FIND("|",C1017)-1)</f>
        <v>Electronics</v>
      </c>
      <c r="E1017" t="str">
        <f t="shared" si="60"/>
        <v>Reliable (50+)</v>
      </c>
      <c r="F1017" s="3">
        <v>849</v>
      </c>
      <c r="G1017" s="3">
        <v>2490</v>
      </c>
      <c r="H1017" s="3" t="str">
        <f t="shared" si="61"/>
        <v>₹500-1500</v>
      </c>
      <c r="I1017" s="4">
        <v>0.66</v>
      </c>
      <c r="J1017" s="4" t="str">
        <f t="shared" si="62"/>
        <v>51-70%</v>
      </c>
      <c r="K1017">
        <v>4.2</v>
      </c>
      <c r="L1017" s="3">
        <v>91188</v>
      </c>
      <c r="M1017" s="3" t="str">
        <f t="shared" si="63"/>
        <v>High (10k+)</v>
      </c>
      <c r="N1017" t="s">
        <v>9047</v>
      </c>
      <c r="O1017" t="s">
        <v>9048</v>
      </c>
      <c r="P1017" t="s">
        <v>9049</v>
      </c>
      <c r="Q1017" t="s">
        <v>9050</v>
      </c>
      <c r="R1017" t="s">
        <v>9051</v>
      </c>
      <c r="S1017" t="s">
        <v>9052</v>
      </c>
      <c r="T1017" t="s">
        <v>9053</v>
      </c>
      <c r="U1017" t="s">
        <v>9054</v>
      </c>
    </row>
    <row r="1018" spans="1:21" x14ac:dyDescent="0.35">
      <c r="A1018" t="s">
        <v>9055</v>
      </c>
      <c r="B1018" t="s">
        <v>9056</v>
      </c>
      <c r="C1018" t="s">
        <v>6611</v>
      </c>
      <c r="D1018" t="str">
        <f>LEFT(C1018, FIND("|",C1018)-1)</f>
        <v>Electronics</v>
      </c>
      <c r="E1018" t="str">
        <f t="shared" si="60"/>
        <v>Reliable (50+)</v>
      </c>
      <c r="F1018" s="3">
        <v>799</v>
      </c>
      <c r="G1018" s="3">
        <v>1999</v>
      </c>
      <c r="H1018" s="3" t="str">
        <f t="shared" si="61"/>
        <v>₹500-1500</v>
      </c>
      <c r="I1018" s="4">
        <v>0.6</v>
      </c>
      <c r="J1018" s="4" t="str">
        <f t="shared" si="62"/>
        <v>51-70%</v>
      </c>
      <c r="K1018">
        <v>3.7</v>
      </c>
      <c r="L1018" s="3">
        <v>418</v>
      </c>
      <c r="M1018" s="3" t="str">
        <f t="shared" si="63"/>
        <v>Low (&lt;1k)</v>
      </c>
      <c r="N1018" t="s">
        <v>9057</v>
      </c>
      <c r="O1018" t="s">
        <v>9058</v>
      </c>
      <c r="P1018" t="s">
        <v>9059</v>
      </c>
      <c r="Q1018" t="s">
        <v>9060</v>
      </c>
      <c r="R1018" t="s">
        <v>9061</v>
      </c>
      <c r="S1018" t="s">
        <v>9062</v>
      </c>
      <c r="T1018" t="s">
        <v>9063</v>
      </c>
      <c r="U1018" t="s">
        <v>9064</v>
      </c>
    </row>
    <row r="1019" spans="1:21" x14ac:dyDescent="0.35">
      <c r="A1019" t="s">
        <v>5145</v>
      </c>
      <c r="B1019" t="s">
        <v>5146</v>
      </c>
      <c r="C1019" t="s">
        <v>4176</v>
      </c>
      <c r="D1019" t="str">
        <f>LEFT(C1019, FIND("|",C1019)-1)</f>
        <v>Electronics</v>
      </c>
      <c r="E1019" t="str">
        <f t="shared" si="60"/>
        <v>Reliable (50+)</v>
      </c>
      <c r="F1019" s="3">
        <v>2599</v>
      </c>
      <c r="G1019" s="3">
        <v>6999</v>
      </c>
      <c r="H1019" s="3" t="str">
        <f t="shared" si="61"/>
        <v>₹1500+</v>
      </c>
      <c r="I1019" s="4">
        <v>0.63</v>
      </c>
      <c r="J1019" s="4" t="str">
        <f t="shared" si="62"/>
        <v>51-70%</v>
      </c>
      <c r="K1019">
        <v>4.5</v>
      </c>
      <c r="L1019" s="3">
        <v>1526</v>
      </c>
      <c r="M1019" s="3" t="str">
        <f t="shared" si="63"/>
        <v>Medium (1k-10k)</v>
      </c>
      <c r="N1019" t="s">
        <v>5147</v>
      </c>
      <c r="O1019" t="s">
        <v>5148</v>
      </c>
      <c r="P1019" t="s">
        <v>5149</v>
      </c>
      <c r="Q1019" t="s">
        <v>5150</v>
      </c>
      <c r="R1019" t="s">
        <v>5151</v>
      </c>
      <c r="S1019" t="s">
        <v>5152</v>
      </c>
      <c r="T1019" t="s">
        <v>9065</v>
      </c>
      <c r="U1019" t="s">
        <v>9066</v>
      </c>
    </row>
    <row r="1020" spans="1:21" x14ac:dyDescent="0.35">
      <c r="A1020" t="s">
        <v>914</v>
      </c>
      <c r="B1020" t="s">
        <v>915</v>
      </c>
      <c r="C1020" t="s">
        <v>18</v>
      </c>
      <c r="D1020" t="str">
        <f>LEFT(C1020, FIND("|",C1020)-1)</f>
        <v>Computers&amp;Accessories</v>
      </c>
      <c r="E1020" t="str">
        <f t="shared" si="60"/>
        <v>Reliable (50+)</v>
      </c>
      <c r="F1020" s="3">
        <v>199</v>
      </c>
      <c r="G1020" s="3">
        <v>999</v>
      </c>
      <c r="H1020" s="3" t="str">
        <f t="shared" si="61"/>
        <v>Under ₹200</v>
      </c>
      <c r="I1020" s="4">
        <v>0.8</v>
      </c>
      <c r="J1020" s="4" t="str">
        <f t="shared" si="62"/>
        <v>71%+</v>
      </c>
      <c r="K1020">
        <v>4.5</v>
      </c>
      <c r="L1020" s="3">
        <v>127</v>
      </c>
      <c r="M1020" s="3" t="str">
        <f t="shared" si="63"/>
        <v>Low (&lt;1k)</v>
      </c>
      <c r="N1020" t="s">
        <v>916</v>
      </c>
      <c r="O1020" t="s">
        <v>917</v>
      </c>
      <c r="P1020" t="s">
        <v>918</v>
      </c>
      <c r="Q1020" t="s">
        <v>919</v>
      </c>
      <c r="R1020" t="s">
        <v>920</v>
      </c>
      <c r="S1020" t="s">
        <v>921</v>
      </c>
      <c r="T1020" t="s">
        <v>922</v>
      </c>
      <c r="U1020" t="s">
        <v>9067</v>
      </c>
    </row>
    <row r="1021" spans="1:21" x14ac:dyDescent="0.35">
      <c r="A1021" t="s">
        <v>929</v>
      </c>
      <c r="B1021" t="s">
        <v>930</v>
      </c>
      <c r="C1021" t="s">
        <v>113</v>
      </c>
      <c r="D1021" t="str">
        <f>LEFT(C1021, FIND("|",C1021)-1)</f>
        <v>Computers&amp;Accessories</v>
      </c>
      <c r="E1021" t="str">
        <f t="shared" si="60"/>
        <v>Reliable (50+)</v>
      </c>
      <c r="F1021" s="3">
        <v>269</v>
      </c>
      <c r="G1021" s="3">
        <v>800</v>
      </c>
      <c r="H1021" s="3" t="str">
        <f t="shared" si="61"/>
        <v>₹200-500</v>
      </c>
      <c r="I1021" s="4">
        <v>0.66</v>
      </c>
      <c r="J1021" s="4" t="str">
        <f t="shared" si="62"/>
        <v>51-70%</v>
      </c>
      <c r="K1021">
        <v>3.6</v>
      </c>
      <c r="L1021" s="3">
        <v>10134</v>
      </c>
      <c r="M1021" s="3" t="str">
        <f t="shared" si="63"/>
        <v>High (10k+)</v>
      </c>
      <c r="N1021" t="s">
        <v>933</v>
      </c>
      <c r="O1021" t="s">
        <v>934</v>
      </c>
      <c r="P1021" t="s">
        <v>935</v>
      </c>
      <c r="Q1021" t="s">
        <v>936</v>
      </c>
      <c r="R1021" t="s">
        <v>937</v>
      </c>
      <c r="S1021" t="s">
        <v>938</v>
      </c>
      <c r="T1021" t="s">
        <v>9068</v>
      </c>
      <c r="U1021" t="s">
        <v>9069</v>
      </c>
    </row>
    <row r="1022" spans="1:21" x14ac:dyDescent="0.35">
      <c r="A1022" t="s">
        <v>9070</v>
      </c>
      <c r="B1022" t="s">
        <v>9071</v>
      </c>
      <c r="C1022" t="s">
        <v>6238</v>
      </c>
      <c r="D1022" t="str">
        <f>LEFT(C1022, FIND("|",C1022)-1)</f>
        <v>Computers&amp;Accessories</v>
      </c>
      <c r="E1022" t="str">
        <f t="shared" si="60"/>
        <v>Reliable (50+)</v>
      </c>
      <c r="F1022" s="3">
        <v>298</v>
      </c>
      <c r="G1022" s="3">
        <v>999</v>
      </c>
      <c r="H1022" s="3" t="str">
        <f t="shared" si="61"/>
        <v>₹200-500</v>
      </c>
      <c r="I1022" s="4">
        <v>0.7</v>
      </c>
      <c r="J1022" s="4" t="str">
        <f t="shared" si="62"/>
        <v>51-70%</v>
      </c>
      <c r="K1022">
        <v>4.3</v>
      </c>
      <c r="L1022" s="3">
        <v>1552</v>
      </c>
      <c r="M1022" s="3" t="str">
        <f t="shared" si="63"/>
        <v>Medium (1k-10k)</v>
      </c>
      <c r="N1022" t="s">
        <v>9073</v>
      </c>
      <c r="O1022" t="s">
        <v>9074</v>
      </c>
      <c r="P1022" t="s">
        <v>9075</v>
      </c>
      <c r="Q1022" t="s">
        <v>9076</v>
      </c>
      <c r="R1022" t="s">
        <v>9077</v>
      </c>
      <c r="S1022" t="s">
        <v>9078</v>
      </c>
      <c r="T1022" t="s">
        <v>9079</v>
      </c>
      <c r="U1022" t="s">
        <v>9080</v>
      </c>
    </row>
    <row r="1023" spans="1:21" x14ac:dyDescent="0.35">
      <c r="A1023" t="s">
        <v>9081</v>
      </c>
      <c r="B1023" t="s">
        <v>9082</v>
      </c>
      <c r="C1023" t="s">
        <v>6611</v>
      </c>
      <c r="D1023" t="str">
        <f>LEFT(C1023, FIND("|",C1023)-1)</f>
        <v>Electronics</v>
      </c>
      <c r="E1023" t="str">
        <f t="shared" si="60"/>
        <v>Reliable (50+)</v>
      </c>
      <c r="F1023" s="3">
        <v>1499</v>
      </c>
      <c r="G1023" s="3">
        <v>2999</v>
      </c>
      <c r="H1023" s="3" t="str">
        <f t="shared" si="61"/>
        <v>₹500-1500</v>
      </c>
      <c r="I1023" s="4">
        <v>0.5</v>
      </c>
      <c r="J1023" s="4" t="str">
        <f t="shared" si="62"/>
        <v>31-50%</v>
      </c>
      <c r="K1023">
        <v>4.0999999999999996</v>
      </c>
      <c r="L1023" s="3">
        <v>25262</v>
      </c>
      <c r="M1023" s="3" t="str">
        <f t="shared" si="63"/>
        <v>High (10k+)</v>
      </c>
      <c r="N1023" t="s">
        <v>9083</v>
      </c>
      <c r="O1023" t="s">
        <v>9084</v>
      </c>
      <c r="P1023" t="s">
        <v>9085</v>
      </c>
      <c r="Q1023" t="s">
        <v>9086</v>
      </c>
      <c r="R1023" t="s">
        <v>9087</v>
      </c>
      <c r="S1023" t="s">
        <v>9088</v>
      </c>
      <c r="T1023" t="s">
        <v>9089</v>
      </c>
      <c r="U1023" t="s">
        <v>9090</v>
      </c>
    </row>
    <row r="1024" spans="1:21" x14ac:dyDescent="0.35">
      <c r="A1024" t="s">
        <v>9091</v>
      </c>
      <c r="B1024" t="s">
        <v>9092</v>
      </c>
      <c r="C1024" t="s">
        <v>9093</v>
      </c>
      <c r="D1024" t="str">
        <f>LEFT(C1024, FIND("|",C1024)-1)</f>
        <v>Home&amp;Kitchen</v>
      </c>
      <c r="E1024" t="str">
        <f t="shared" si="60"/>
        <v>Reliable (50+)</v>
      </c>
      <c r="F1024" s="3">
        <v>649</v>
      </c>
      <c r="G1024" s="3">
        <v>1245</v>
      </c>
      <c r="H1024" s="3" t="str">
        <f t="shared" si="61"/>
        <v>₹500-1500</v>
      </c>
      <c r="I1024" s="4">
        <v>0.48</v>
      </c>
      <c r="J1024" s="4" t="str">
        <f t="shared" si="62"/>
        <v>31-50%</v>
      </c>
      <c r="K1024">
        <v>3.9</v>
      </c>
      <c r="L1024" s="3">
        <v>123365</v>
      </c>
      <c r="M1024" s="3" t="str">
        <f t="shared" si="63"/>
        <v>High (10k+)</v>
      </c>
      <c r="N1024" t="s">
        <v>9095</v>
      </c>
      <c r="O1024" t="s">
        <v>9096</v>
      </c>
      <c r="P1024" t="s">
        <v>9097</v>
      </c>
      <c r="Q1024" t="s">
        <v>9098</v>
      </c>
      <c r="R1024" t="s">
        <v>9099</v>
      </c>
      <c r="S1024" t="s">
        <v>9100</v>
      </c>
      <c r="T1024" t="s">
        <v>9101</v>
      </c>
      <c r="U1024" t="s">
        <v>9102</v>
      </c>
    </row>
    <row r="1025" spans="1:21" x14ac:dyDescent="0.35">
      <c r="A1025" t="s">
        <v>9103</v>
      </c>
      <c r="B1025" t="s">
        <v>9104</v>
      </c>
      <c r="C1025" t="s">
        <v>9105</v>
      </c>
      <c r="D1025" t="str">
        <f>LEFT(C1025, FIND("|",C1025)-1)</f>
        <v>Home&amp;Kitchen</v>
      </c>
      <c r="E1025" t="str">
        <f t="shared" si="60"/>
        <v>Reliable (50+)</v>
      </c>
      <c r="F1025" s="3">
        <v>1199</v>
      </c>
      <c r="G1025" s="3">
        <v>1695</v>
      </c>
      <c r="H1025" s="3" t="str">
        <f t="shared" si="61"/>
        <v>₹500-1500</v>
      </c>
      <c r="I1025" s="4">
        <v>0.28999999999999998</v>
      </c>
      <c r="J1025" s="4" t="str">
        <f t="shared" si="62"/>
        <v>0-30%</v>
      </c>
      <c r="K1025">
        <v>3.6</v>
      </c>
      <c r="L1025" s="3">
        <v>13300</v>
      </c>
      <c r="M1025" s="3" t="str">
        <f t="shared" si="63"/>
        <v>High (10k+)</v>
      </c>
      <c r="N1025" t="s">
        <v>9107</v>
      </c>
      <c r="O1025" t="s">
        <v>9108</v>
      </c>
      <c r="P1025" t="s">
        <v>9109</v>
      </c>
      <c r="Q1025" t="s">
        <v>9110</v>
      </c>
      <c r="R1025" t="s">
        <v>9111</v>
      </c>
      <c r="S1025" t="s">
        <v>9112</v>
      </c>
      <c r="T1025" t="s">
        <v>9113</v>
      </c>
      <c r="U1025" t="s">
        <v>9114</v>
      </c>
    </row>
    <row r="1026" spans="1:21" x14ac:dyDescent="0.35">
      <c r="A1026" t="s">
        <v>9115</v>
      </c>
      <c r="B1026" t="s">
        <v>9116</v>
      </c>
      <c r="C1026" t="s">
        <v>9117</v>
      </c>
      <c r="D1026" t="str">
        <f>LEFT(C1026, FIND("|",C1026)-1)</f>
        <v>Home&amp;Kitchen</v>
      </c>
      <c r="E1026" t="str">
        <f t="shared" si="60"/>
        <v>Reliable (50+)</v>
      </c>
      <c r="F1026" s="3">
        <v>1199</v>
      </c>
      <c r="G1026" s="3">
        <v>2000</v>
      </c>
      <c r="H1026" s="3" t="str">
        <f t="shared" si="61"/>
        <v>₹500-1500</v>
      </c>
      <c r="I1026" s="4">
        <v>0.4</v>
      </c>
      <c r="J1026" s="4" t="str">
        <f t="shared" si="62"/>
        <v>31-50%</v>
      </c>
      <c r="K1026">
        <v>4</v>
      </c>
      <c r="L1026" s="3">
        <v>18543</v>
      </c>
      <c r="M1026" s="3" t="str">
        <f t="shared" si="63"/>
        <v>High (10k+)</v>
      </c>
      <c r="N1026" t="s">
        <v>9118</v>
      </c>
      <c r="O1026" t="s">
        <v>9119</v>
      </c>
      <c r="P1026" t="s">
        <v>9120</v>
      </c>
      <c r="Q1026" t="s">
        <v>9121</v>
      </c>
      <c r="R1026" t="s">
        <v>9122</v>
      </c>
      <c r="S1026" t="s">
        <v>9123</v>
      </c>
      <c r="T1026" t="s">
        <v>9124</v>
      </c>
      <c r="U1026" t="s">
        <v>9125</v>
      </c>
    </row>
    <row r="1027" spans="1:21" x14ac:dyDescent="0.35">
      <c r="A1027" t="s">
        <v>9126</v>
      </c>
      <c r="B1027" t="s">
        <v>9127</v>
      </c>
      <c r="C1027" t="s">
        <v>9128</v>
      </c>
      <c r="D1027" t="str">
        <f>LEFT(C1027, FIND("|",C1027)-1)</f>
        <v>Home&amp;Kitchen</v>
      </c>
      <c r="E1027" t="str">
        <f t="shared" ref="E1027:E1090" si="64">IF(COUNTIF($D$2:$D$1466,$D1027)&lt;10,"Small Sample (&lt;10)",IF(COUNTIF($D$2:$D$1466,$D1027)&lt;50,"Caution (10-50)","Reliable (50+)"))</f>
        <v>Reliable (50+)</v>
      </c>
      <c r="F1027" s="3">
        <v>455</v>
      </c>
      <c r="G1027" s="3">
        <v>999</v>
      </c>
      <c r="H1027" s="3" t="str">
        <f t="shared" ref="H1027:H1090" si="65">IF(F1027&lt;=200,"Under ₹200",IF(F1027&lt;=500,"₹200-500",IF(F1027&lt;=1500,"₹500-1500","₹1500+")))</f>
        <v>₹200-500</v>
      </c>
      <c r="I1027" s="4">
        <v>0.54</v>
      </c>
      <c r="J1027" s="4" t="str">
        <f t="shared" ref="J1027:J1090" si="66">IF(I1027&lt;=0.3,"0-30%",IF(I1027&lt;=0.5,"31-50%",IF(I1027&lt;=0.7,"51-70%","71%+")))</f>
        <v>51-70%</v>
      </c>
      <c r="K1027">
        <v>4.0999999999999996</v>
      </c>
      <c r="L1027" s="3">
        <v>3578</v>
      </c>
      <c r="M1027" s="3" t="str">
        <f t="shared" ref="M1027:M1090" si="67">IF(L1027&lt;1000,"Low (&lt;1k)",IF(L1027&lt;=10000,"Medium (1k-10k)","High (10k+)"))</f>
        <v>Medium (1k-10k)</v>
      </c>
      <c r="N1027" t="s">
        <v>9129</v>
      </c>
      <c r="O1027" t="s">
        <v>9130</v>
      </c>
      <c r="P1027" t="s">
        <v>9131</v>
      </c>
      <c r="Q1027" t="s">
        <v>9132</v>
      </c>
      <c r="R1027" t="s">
        <v>9133</v>
      </c>
      <c r="S1027" t="s">
        <v>9134</v>
      </c>
      <c r="T1027" t="s">
        <v>9135</v>
      </c>
      <c r="U1027" t="s">
        <v>9136</v>
      </c>
    </row>
    <row r="1028" spans="1:21" x14ac:dyDescent="0.35">
      <c r="A1028" t="s">
        <v>9137</v>
      </c>
      <c r="B1028" t="s">
        <v>9138</v>
      </c>
      <c r="C1028" t="s">
        <v>9139</v>
      </c>
      <c r="D1028" t="str">
        <f>LEFT(C1028, FIND("|",C1028)-1)</f>
        <v>Home&amp;Kitchen</v>
      </c>
      <c r="E1028" t="str">
        <f t="shared" si="64"/>
        <v>Reliable (50+)</v>
      </c>
      <c r="F1028" s="3">
        <v>199</v>
      </c>
      <c r="G1028" s="3">
        <v>1999</v>
      </c>
      <c r="H1028" s="3" t="str">
        <f t="shared" si="65"/>
        <v>Under ₹200</v>
      </c>
      <c r="I1028" s="4">
        <v>0.9</v>
      </c>
      <c r="J1028" s="4" t="str">
        <f t="shared" si="66"/>
        <v>71%+</v>
      </c>
      <c r="K1028">
        <v>3.7</v>
      </c>
      <c r="L1028" s="3">
        <v>2031</v>
      </c>
      <c r="M1028" s="3" t="str">
        <f t="shared" si="67"/>
        <v>Medium (1k-10k)</v>
      </c>
      <c r="N1028" t="s">
        <v>9140</v>
      </c>
      <c r="O1028" t="s">
        <v>9141</v>
      </c>
      <c r="P1028" t="s">
        <v>9142</v>
      </c>
      <c r="Q1028" t="s">
        <v>9143</v>
      </c>
      <c r="R1028" t="s">
        <v>9144</v>
      </c>
      <c r="S1028" t="s">
        <v>9145</v>
      </c>
      <c r="T1028" t="s">
        <v>9146</v>
      </c>
      <c r="U1028" t="s">
        <v>9147</v>
      </c>
    </row>
    <row r="1029" spans="1:21" x14ac:dyDescent="0.35">
      <c r="A1029" t="s">
        <v>9148</v>
      </c>
      <c r="B1029" t="s">
        <v>9149</v>
      </c>
      <c r="C1029" t="s">
        <v>9139</v>
      </c>
      <c r="D1029" t="str">
        <f>LEFT(C1029, FIND("|",C1029)-1)</f>
        <v>Home&amp;Kitchen</v>
      </c>
      <c r="E1029" t="str">
        <f t="shared" si="64"/>
        <v>Reliable (50+)</v>
      </c>
      <c r="F1029" s="3">
        <v>293</v>
      </c>
      <c r="G1029" s="3">
        <v>499</v>
      </c>
      <c r="H1029" s="3" t="str">
        <f t="shared" si="65"/>
        <v>₹200-500</v>
      </c>
      <c r="I1029" s="4">
        <v>0.41</v>
      </c>
      <c r="J1029" s="4" t="str">
        <f t="shared" si="66"/>
        <v>31-50%</v>
      </c>
      <c r="K1029">
        <v>3.9</v>
      </c>
      <c r="L1029" s="3">
        <v>44994</v>
      </c>
      <c r="M1029" s="3" t="str">
        <f t="shared" si="67"/>
        <v>High (10k+)</v>
      </c>
      <c r="N1029" t="s">
        <v>9151</v>
      </c>
      <c r="O1029" t="s">
        <v>9152</v>
      </c>
      <c r="P1029" t="s">
        <v>9153</v>
      </c>
      <c r="Q1029" t="s">
        <v>9154</v>
      </c>
      <c r="R1029" t="s">
        <v>9155</v>
      </c>
      <c r="S1029" t="s">
        <v>9156</v>
      </c>
      <c r="T1029" t="s">
        <v>9157</v>
      </c>
      <c r="U1029" t="s">
        <v>9158</v>
      </c>
    </row>
    <row r="1030" spans="1:21" x14ac:dyDescent="0.35">
      <c r="A1030" t="s">
        <v>9159</v>
      </c>
      <c r="B1030" t="s">
        <v>9160</v>
      </c>
      <c r="C1030" t="s">
        <v>9161</v>
      </c>
      <c r="D1030" t="str">
        <f>LEFT(C1030, FIND("|",C1030)-1)</f>
        <v>Home&amp;Kitchen</v>
      </c>
      <c r="E1030" t="str">
        <f t="shared" si="64"/>
        <v>Reliable (50+)</v>
      </c>
      <c r="F1030" s="3">
        <v>199</v>
      </c>
      <c r="G1030" s="3">
        <v>495</v>
      </c>
      <c r="H1030" s="3" t="str">
        <f t="shared" si="65"/>
        <v>Under ₹200</v>
      </c>
      <c r="I1030" s="4">
        <v>0.6</v>
      </c>
      <c r="J1030" s="4" t="str">
        <f t="shared" si="66"/>
        <v>51-70%</v>
      </c>
      <c r="K1030">
        <v>4.0999999999999996</v>
      </c>
      <c r="L1030" s="3">
        <v>270563</v>
      </c>
      <c r="M1030" s="3" t="str">
        <f t="shared" si="67"/>
        <v>High (10k+)</v>
      </c>
      <c r="N1030" t="s">
        <v>9162</v>
      </c>
      <c r="O1030" t="s">
        <v>9163</v>
      </c>
      <c r="P1030" t="s">
        <v>9164</v>
      </c>
      <c r="Q1030" t="s">
        <v>9165</v>
      </c>
      <c r="R1030" t="s">
        <v>9166</v>
      </c>
      <c r="S1030" t="s">
        <v>9167</v>
      </c>
      <c r="T1030" t="s">
        <v>9168</v>
      </c>
      <c r="U1030" t="s">
        <v>9169</v>
      </c>
    </row>
    <row r="1031" spans="1:21" x14ac:dyDescent="0.35">
      <c r="A1031" t="s">
        <v>9170</v>
      </c>
      <c r="B1031" t="s">
        <v>9171</v>
      </c>
      <c r="C1031" t="s">
        <v>9093</v>
      </c>
      <c r="D1031" t="str">
        <f>LEFT(C1031, FIND("|",C1031)-1)</f>
        <v>Home&amp;Kitchen</v>
      </c>
      <c r="E1031" t="str">
        <f t="shared" si="64"/>
        <v>Reliable (50+)</v>
      </c>
      <c r="F1031" s="3">
        <v>749</v>
      </c>
      <c r="G1031" s="3">
        <v>1245</v>
      </c>
      <c r="H1031" s="3" t="str">
        <f t="shared" si="65"/>
        <v>₹500-1500</v>
      </c>
      <c r="I1031" s="4">
        <v>0.4</v>
      </c>
      <c r="J1031" s="4" t="str">
        <f t="shared" si="66"/>
        <v>31-50%</v>
      </c>
      <c r="K1031">
        <v>3.9</v>
      </c>
      <c r="L1031" s="3">
        <v>31783</v>
      </c>
      <c r="M1031" s="3" t="str">
        <f t="shared" si="67"/>
        <v>High (10k+)</v>
      </c>
      <c r="N1031" t="s">
        <v>9172</v>
      </c>
      <c r="O1031" t="s">
        <v>9173</v>
      </c>
      <c r="P1031" t="s">
        <v>9174</v>
      </c>
      <c r="Q1031" t="s">
        <v>9175</v>
      </c>
      <c r="R1031" t="s">
        <v>9176</v>
      </c>
      <c r="S1031" t="s">
        <v>9177</v>
      </c>
      <c r="T1031" t="s">
        <v>9178</v>
      </c>
      <c r="U1031" t="s">
        <v>9179</v>
      </c>
    </row>
    <row r="1032" spans="1:21" x14ac:dyDescent="0.35">
      <c r="A1032" t="s">
        <v>9180</v>
      </c>
      <c r="B1032" t="s">
        <v>9181</v>
      </c>
      <c r="C1032" t="s">
        <v>9105</v>
      </c>
      <c r="D1032" t="str">
        <f>LEFT(C1032, FIND("|",C1032)-1)</f>
        <v>Home&amp;Kitchen</v>
      </c>
      <c r="E1032" t="str">
        <f t="shared" si="64"/>
        <v>Reliable (50+)</v>
      </c>
      <c r="F1032" s="3">
        <v>1399</v>
      </c>
      <c r="G1032" s="3">
        <v>1549</v>
      </c>
      <c r="H1032" s="3" t="str">
        <f t="shared" si="65"/>
        <v>₹500-1500</v>
      </c>
      <c r="I1032" s="4">
        <v>0.1</v>
      </c>
      <c r="J1032" s="4" t="str">
        <f t="shared" si="66"/>
        <v>0-30%</v>
      </c>
      <c r="K1032">
        <v>3.9</v>
      </c>
      <c r="L1032" s="3">
        <v>2602</v>
      </c>
      <c r="M1032" s="3" t="str">
        <f t="shared" si="67"/>
        <v>Medium (1k-10k)</v>
      </c>
      <c r="N1032" t="s">
        <v>9182</v>
      </c>
      <c r="O1032" t="s">
        <v>9183</v>
      </c>
      <c r="P1032" t="s">
        <v>9184</v>
      </c>
      <c r="Q1032" t="s">
        <v>9185</v>
      </c>
      <c r="R1032" t="s">
        <v>9186</v>
      </c>
      <c r="S1032" t="s">
        <v>9187</v>
      </c>
      <c r="T1032" t="s">
        <v>9188</v>
      </c>
      <c r="U1032" t="s">
        <v>9189</v>
      </c>
    </row>
    <row r="1033" spans="1:21" x14ac:dyDescent="0.35">
      <c r="A1033" t="s">
        <v>9190</v>
      </c>
      <c r="B1033" t="s">
        <v>9191</v>
      </c>
      <c r="C1033" t="s">
        <v>9093</v>
      </c>
      <c r="D1033" t="str">
        <f>LEFT(C1033, FIND("|",C1033)-1)</f>
        <v>Home&amp;Kitchen</v>
      </c>
      <c r="E1033" t="str">
        <f t="shared" si="64"/>
        <v>Reliable (50+)</v>
      </c>
      <c r="F1033" s="3">
        <v>749</v>
      </c>
      <c r="G1033" s="3">
        <v>1445</v>
      </c>
      <c r="H1033" s="3" t="str">
        <f t="shared" si="65"/>
        <v>₹500-1500</v>
      </c>
      <c r="I1033" s="4">
        <v>0.48</v>
      </c>
      <c r="J1033" s="4" t="str">
        <f t="shared" si="66"/>
        <v>31-50%</v>
      </c>
      <c r="K1033">
        <v>3.9</v>
      </c>
      <c r="L1033" s="3">
        <v>63350</v>
      </c>
      <c r="M1033" s="3" t="str">
        <f t="shared" si="67"/>
        <v>High (10k+)</v>
      </c>
      <c r="N1033" t="s">
        <v>9193</v>
      </c>
      <c r="O1033" t="s">
        <v>9194</v>
      </c>
      <c r="P1033" t="s">
        <v>9195</v>
      </c>
      <c r="Q1033" t="s">
        <v>9196</v>
      </c>
      <c r="R1033" t="s">
        <v>9197</v>
      </c>
      <c r="S1033" t="s">
        <v>9198</v>
      </c>
      <c r="T1033" t="s">
        <v>9199</v>
      </c>
      <c r="U1033" t="s">
        <v>9200</v>
      </c>
    </row>
    <row r="1034" spans="1:21" x14ac:dyDescent="0.35">
      <c r="A1034" t="s">
        <v>9201</v>
      </c>
      <c r="B1034" t="s">
        <v>9202</v>
      </c>
      <c r="C1034" t="s">
        <v>9203</v>
      </c>
      <c r="D1034" t="str">
        <f>LEFT(C1034, FIND("|",C1034)-1)</f>
        <v>Home&amp;Kitchen</v>
      </c>
      <c r="E1034" t="str">
        <f t="shared" si="64"/>
        <v>Reliable (50+)</v>
      </c>
      <c r="F1034" s="3">
        <v>1699</v>
      </c>
      <c r="G1034" s="3">
        <v>3193</v>
      </c>
      <c r="H1034" s="3" t="str">
        <f t="shared" si="65"/>
        <v>₹1500+</v>
      </c>
      <c r="I1034" s="4">
        <v>0.47</v>
      </c>
      <c r="J1034" s="4" t="str">
        <f t="shared" si="66"/>
        <v>31-50%</v>
      </c>
      <c r="K1034">
        <v>3.8</v>
      </c>
      <c r="L1034" s="3">
        <v>54032</v>
      </c>
      <c r="M1034" s="3" t="str">
        <f t="shared" si="67"/>
        <v>High (10k+)</v>
      </c>
      <c r="N1034" t="s">
        <v>9205</v>
      </c>
      <c r="O1034" t="s">
        <v>9206</v>
      </c>
      <c r="P1034" t="s">
        <v>9207</v>
      </c>
      <c r="Q1034" t="s">
        <v>9208</v>
      </c>
      <c r="R1034" t="s">
        <v>9209</v>
      </c>
      <c r="S1034" t="s">
        <v>9210</v>
      </c>
      <c r="T1034" t="s">
        <v>9211</v>
      </c>
      <c r="U1034" t="s">
        <v>9212</v>
      </c>
    </row>
    <row r="1035" spans="1:21" x14ac:dyDescent="0.35">
      <c r="A1035" t="s">
        <v>9213</v>
      </c>
      <c r="B1035" t="s">
        <v>9214</v>
      </c>
      <c r="C1035" t="s">
        <v>9093</v>
      </c>
      <c r="D1035" t="str">
        <f>LEFT(C1035, FIND("|",C1035)-1)</f>
        <v>Home&amp;Kitchen</v>
      </c>
      <c r="E1035" t="str">
        <f t="shared" si="64"/>
        <v>Reliable (50+)</v>
      </c>
      <c r="F1035" s="3">
        <v>1043</v>
      </c>
      <c r="G1035" s="3">
        <v>1345</v>
      </c>
      <c r="H1035" s="3" t="str">
        <f t="shared" si="65"/>
        <v>₹500-1500</v>
      </c>
      <c r="I1035" s="4">
        <v>0.22</v>
      </c>
      <c r="J1035" s="4" t="str">
        <f t="shared" si="66"/>
        <v>0-30%</v>
      </c>
      <c r="K1035">
        <v>3.8</v>
      </c>
      <c r="L1035" s="3">
        <v>15592</v>
      </c>
      <c r="M1035" s="3" t="str">
        <f t="shared" si="67"/>
        <v>High (10k+)</v>
      </c>
      <c r="N1035" t="s">
        <v>9216</v>
      </c>
      <c r="O1035" t="s">
        <v>9217</v>
      </c>
      <c r="P1035" t="s">
        <v>9218</v>
      </c>
      <c r="Q1035" t="s">
        <v>9219</v>
      </c>
      <c r="R1035" t="s">
        <v>9220</v>
      </c>
      <c r="S1035" t="s">
        <v>9221</v>
      </c>
      <c r="T1035" t="s">
        <v>9222</v>
      </c>
      <c r="U1035" t="s">
        <v>9223</v>
      </c>
    </row>
    <row r="1036" spans="1:21" x14ac:dyDescent="0.35">
      <c r="A1036" t="s">
        <v>9224</v>
      </c>
      <c r="B1036" t="s">
        <v>9225</v>
      </c>
      <c r="C1036" t="s">
        <v>9128</v>
      </c>
      <c r="D1036" t="str">
        <f>LEFT(C1036, FIND("|",C1036)-1)</f>
        <v>Home&amp;Kitchen</v>
      </c>
      <c r="E1036" t="str">
        <f t="shared" si="64"/>
        <v>Reliable (50+)</v>
      </c>
      <c r="F1036" s="3">
        <v>499</v>
      </c>
      <c r="G1036" s="3">
        <v>999</v>
      </c>
      <c r="H1036" s="3" t="str">
        <f t="shared" si="65"/>
        <v>₹200-500</v>
      </c>
      <c r="I1036" s="4">
        <v>0.5</v>
      </c>
      <c r="J1036" s="4" t="str">
        <f t="shared" si="66"/>
        <v>31-50%</v>
      </c>
      <c r="K1036">
        <v>4.0999999999999996</v>
      </c>
      <c r="L1036" s="3">
        <v>4859</v>
      </c>
      <c r="M1036" s="3" t="str">
        <f t="shared" si="67"/>
        <v>Medium (1k-10k)</v>
      </c>
      <c r="N1036" t="s">
        <v>9226</v>
      </c>
      <c r="O1036" t="s">
        <v>9227</v>
      </c>
      <c r="P1036" t="s">
        <v>9228</v>
      </c>
      <c r="Q1036" t="s">
        <v>9229</v>
      </c>
      <c r="R1036" t="s">
        <v>9230</v>
      </c>
      <c r="S1036" t="s">
        <v>9231</v>
      </c>
      <c r="T1036" t="s">
        <v>9232</v>
      </c>
      <c r="U1036" t="s">
        <v>9233</v>
      </c>
    </row>
    <row r="1037" spans="1:21" x14ac:dyDescent="0.35">
      <c r="A1037" t="s">
        <v>9234</v>
      </c>
      <c r="B1037" t="s">
        <v>9235</v>
      </c>
      <c r="C1037" t="s">
        <v>9117</v>
      </c>
      <c r="D1037" t="str">
        <f>LEFT(C1037, FIND("|",C1037)-1)</f>
        <v>Home&amp;Kitchen</v>
      </c>
      <c r="E1037" t="str">
        <f t="shared" si="64"/>
        <v>Reliable (50+)</v>
      </c>
      <c r="F1037" s="3">
        <v>1464</v>
      </c>
      <c r="G1037" s="3">
        <v>1650</v>
      </c>
      <c r="H1037" s="3" t="str">
        <f t="shared" si="65"/>
        <v>₹500-1500</v>
      </c>
      <c r="I1037" s="4">
        <v>0.11</v>
      </c>
      <c r="J1037" s="4" t="str">
        <f t="shared" si="66"/>
        <v>0-30%</v>
      </c>
      <c r="K1037">
        <v>4.0999999999999996</v>
      </c>
      <c r="L1037" s="3">
        <v>14120</v>
      </c>
      <c r="M1037" s="3" t="str">
        <f t="shared" si="67"/>
        <v>High (10k+)</v>
      </c>
      <c r="N1037" t="s">
        <v>9237</v>
      </c>
      <c r="O1037" t="s">
        <v>9238</v>
      </c>
      <c r="P1037" t="s">
        <v>9239</v>
      </c>
      <c r="Q1037" t="s">
        <v>9240</v>
      </c>
      <c r="R1037" t="s">
        <v>9241</v>
      </c>
      <c r="S1037" t="s">
        <v>9242</v>
      </c>
      <c r="T1037" t="s">
        <v>9243</v>
      </c>
      <c r="U1037" t="s">
        <v>9244</v>
      </c>
    </row>
    <row r="1038" spans="1:21" x14ac:dyDescent="0.35">
      <c r="A1038" t="s">
        <v>9245</v>
      </c>
      <c r="B1038" t="s">
        <v>9246</v>
      </c>
      <c r="C1038" t="s">
        <v>9247</v>
      </c>
      <c r="D1038" t="str">
        <f>LEFT(C1038, FIND("|",C1038)-1)</f>
        <v>Home&amp;Kitchen</v>
      </c>
      <c r="E1038" t="str">
        <f t="shared" si="64"/>
        <v>Reliable (50+)</v>
      </c>
      <c r="F1038" s="3">
        <v>249</v>
      </c>
      <c r="G1038" s="3">
        <v>499</v>
      </c>
      <c r="H1038" s="3" t="str">
        <f t="shared" si="65"/>
        <v>₹200-500</v>
      </c>
      <c r="I1038" s="4">
        <v>0.5</v>
      </c>
      <c r="J1038" s="4" t="str">
        <f t="shared" si="66"/>
        <v>31-50%</v>
      </c>
      <c r="K1038">
        <v>3.3</v>
      </c>
      <c r="L1038" s="3">
        <v>8427</v>
      </c>
      <c r="M1038" s="3" t="str">
        <f t="shared" si="67"/>
        <v>Medium (1k-10k)</v>
      </c>
      <c r="N1038" t="s">
        <v>9248</v>
      </c>
      <c r="O1038" t="s">
        <v>9249</v>
      </c>
      <c r="P1038" t="s">
        <v>9250</v>
      </c>
      <c r="Q1038" t="s">
        <v>9251</v>
      </c>
      <c r="R1038" t="s">
        <v>9252</v>
      </c>
      <c r="S1038" t="s">
        <v>9253</v>
      </c>
      <c r="T1038" t="s">
        <v>9254</v>
      </c>
      <c r="U1038" t="s">
        <v>9255</v>
      </c>
    </row>
    <row r="1039" spans="1:21" x14ac:dyDescent="0.35">
      <c r="A1039" t="s">
        <v>9256</v>
      </c>
      <c r="B1039" t="s">
        <v>9257</v>
      </c>
      <c r="C1039" t="s">
        <v>9258</v>
      </c>
      <c r="D1039" t="str">
        <f>LEFT(C1039, FIND("|",C1039)-1)</f>
        <v>Home&amp;Kitchen</v>
      </c>
      <c r="E1039" t="str">
        <f t="shared" si="64"/>
        <v>Reliable (50+)</v>
      </c>
      <c r="F1039" s="3">
        <v>625</v>
      </c>
      <c r="G1039" s="3">
        <v>1400</v>
      </c>
      <c r="H1039" s="3" t="str">
        <f t="shared" si="65"/>
        <v>₹500-1500</v>
      </c>
      <c r="I1039" s="4">
        <v>0.55000000000000004</v>
      </c>
      <c r="J1039" s="4" t="str">
        <f t="shared" si="66"/>
        <v>51-70%</v>
      </c>
      <c r="K1039">
        <v>4.2</v>
      </c>
      <c r="L1039" s="3">
        <v>23316</v>
      </c>
      <c r="M1039" s="3" t="str">
        <f t="shared" si="67"/>
        <v>High (10k+)</v>
      </c>
      <c r="N1039" t="s">
        <v>9260</v>
      </c>
      <c r="O1039" t="s">
        <v>9261</v>
      </c>
      <c r="P1039" t="s">
        <v>9262</v>
      </c>
      <c r="Q1039" t="s">
        <v>9263</v>
      </c>
      <c r="R1039" t="s">
        <v>9264</v>
      </c>
      <c r="S1039" t="s">
        <v>9265</v>
      </c>
      <c r="T1039" t="s">
        <v>9266</v>
      </c>
      <c r="U1039" t="s">
        <v>9267</v>
      </c>
    </row>
    <row r="1040" spans="1:21" x14ac:dyDescent="0.35">
      <c r="A1040" t="s">
        <v>9268</v>
      </c>
      <c r="B1040" t="s">
        <v>9269</v>
      </c>
      <c r="C1040" t="s">
        <v>9270</v>
      </c>
      <c r="D1040" t="str">
        <f>LEFT(C1040, FIND("|",C1040)-1)</f>
        <v>Home&amp;Kitchen</v>
      </c>
      <c r="E1040" t="str">
        <f t="shared" si="64"/>
        <v>Reliable (50+)</v>
      </c>
      <c r="F1040" s="3">
        <v>1290</v>
      </c>
      <c r="G1040" s="3">
        <v>2500</v>
      </c>
      <c r="H1040" s="3" t="str">
        <f t="shared" si="65"/>
        <v>₹500-1500</v>
      </c>
      <c r="I1040" s="4">
        <v>0.48</v>
      </c>
      <c r="J1040" s="4" t="str">
        <f t="shared" si="66"/>
        <v>31-50%</v>
      </c>
      <c r="K1040">
        <v>4</v>
      </c>
      <c r="L1040" s="3">
        <v>6530</v>
      </c>
      <c r="M1040" s="3" t="str">
        <f t="shared" si="67"/>
        <v>Medium (1k-10k)</v>
      </c>
      <c r="N1040" t="s">
        <v>9271</v>
      </c>
      <c r="O1040" t="s">
        <v>9272</v>
      </c>
      <c r="P1040" t="s">
        <v>9273</v>
      </c>
      <c r="Q1040" t="s">
        <v>9274</v>
      </c>
      <c r="R1040" t="s">
        <v>9275</v>
      </c>
      <c r="S1040" t="s">
        <v>9276</v>
      </c>
      <c r="T1040" t="s">
        <v>9277</v>
      </c>
      <c r="U1040" t="s">
        <v>9278</v>
      </c>
    </row>
    <row r="1041" spans="1:21" x14ac:dyDescent="0.35">
      <c r="A1041" t="s">
        <v>9279</v>
      </c>
      <c r="B1041" t="s">
        <v>9280</v>
      </c>
      <c r="C1041" t="s">
        <v>9281</v>
      </c>
      <c r="D1041" t="str">
        <f>LEFT(C1041, FIND("|",C1041)-1)</f>
        <v>Home&amp;Kitchen</v>
      </c>
      <c r="E1041" t="str">
        <f t="shared" si="64"/>
        <v>Reliable (50+)</v>
      </c>
      <c r="F1041" s="3">
        <v>3600</v>
      </c>
      <c r="G1041" s="3">
        <v>6190</v>
      </c>
      <c r="H1041" s="3" t="str">
        <f t="shared" si="65"/>
        <v>₹1500+</v>
      </c>
      <c r="I1041" s="4">
        <v>0.42</v>
      </c>
      <c r="J1041" s="4" t="str">
        <f t="shared" si="66"/>
        <v>31-50%</v>
      </c>
      <c r="K1041">
        <v>4.3</v>
      </c>
      <c r="L1041" s="3">
        <v>11924</v>
      </c>
      <c r="M1041" s="3" t="str">
        <f t="shared" si="67"/>
        <v>High (10k+)</v>
      </c>
      <c r="N1041" t="s">
        <v>9284</v>
      </c>
      <c r="O1041" t="s">
        <v>9285</v>
      </c>
      <c r="P1041" t="s">
        <v>9286</v>
      </c>
      <c r="Q1041" t="s">
        <v>9287</v>
      </c>
      <c r="R1041" t="s">
        <v>9288</v>
      </c>
      <c r="S1041" t="s">
        <v>9289</v>
      </c>
      <c r="T1041" t="s">
        <v>9290</v>
      </c>
      <c r="U1041" t="s">
        <v>9291</v>
      </c>
    </row>
    <row r="1042" spans="1:21" x14ac:dyDescent="0.35">
      <c r="A1042" t="s">
        <v>9292</v>
      </c>
      <c r="B1042" t="s">
        <v>9293</v>
      </c>
      <c r="C1042" t="s">
        <v>9294</v>
      </c>
      <c r="D1042" t="str">
        <f>LEFT(C1042, FIND("|",C1042)-1)</f>
        <v>Home&amp;Kitchen</v>
      </c>
      <c r="E1042" t="str">
        <f t="shared" si="64"/>
        <v>Reliable (50+)</v>
      </c>
      <c r="F1042" s="3">
        <v>6549</v>
      </c>
      <c r="G1042" s="3">
        <v>13999</v>
      </c>
      <c r="H1042" s="3" t="str">
        <f t="shared" si="65"/>
        <v>₹1500+</v>
      </c>
      <c r="I1042" s="4">
        <v>0.53</v>
      </c>
      <c r="J1042" s="4" t="str">
        <f t="shared" si="66"/>
        <v>51-70%</v>
      </c>
      <c r="K1042">
        <v>4</v>
      </c>
      <c r="L1042" s="3">
        <v>2961</v>
      </c>
      <c r="M1042" s="3" t="str">
        <f t="shared" si="67"/>
        <v>Medium (1k-10k)</v>
      </c>
      <c r="N1042" t="s">
        <v>9296</v>
      </c>
      <c r="O1042" t="s">
        <v>9297</v>
      </c>
      <c r="P1042" t="s">
        <v>9298</v>
      </c>
      <c r="Q1042" t="s">
        <v>9299</v>
      </c>
      <c r="R1042" t="s">
        <v>9300</v>
      </c>
      <c r="S1042" t="s">
        <v>9301</v>
      </c>
      <c r="T1042" t="s">
        <v>9302</v>
      </c>
      <c r="U1042" t="s">
        <v>9303</v>
      </c>
    </row>
    <row r="1043" spans="1:21" x14ac:dyDescent="0.35">
      <c r="A1043" t="s">
        <v>9304</v>
      </c>
      <c r="B1043" t="s">
        <v>9305</v>
      </c>
      <c r="C1043" t="s">
        <v>9093</v>
      </c>
      <c r="D1043" t="str">
        <f>LEFT(C1043, FIND("|",C1043)-1)</f>
        <v>Home&amp;Kitchen</v>
      </c>
      <c r="E1043" t="str">
        <f t="shared" si="64"/>
        <v>Reliable (50+)</v>
      </c>
      <c r="F1043" s="3">
        <v>1625</v>
      </c>
      <c r="G1043" s="3">
        <v>2995</v>
      </c>
      <c r="H1043" s="3" t="str">
        <f t="shared" si="65"/>
        <v>₹1500+</v>
      </c>
      <c r="I1043" s="4">
        <v>0.46</v>
      </c>
      <c r="J1043" s="4" t="str">
        <f t="shared" si="66"/>
        <v>31-50%</v>
      </c>
      <c r="K1043">
        <v>4.5</v>
      </c>
      <c r="L1043" s="3">
        <v>23484</v>
      </c>
      <c r="M1043" s="3" t="str">
        <f t="shared" si="67"/>
        <v>High (10k+)</v>
      </c>
      <c r="N1043" t="s">
        <v>9308</v>
      </c>
      <c r="O1043" t="s">
        <v>9309</v>
      </c>
      <c r="P1043" t="s">
        <v>9310</v>
      </c>
      <c r="Q1043" t="s">
        <v>9311</v>
      </c>
      <c r="R1043" t="s">
        <v>9312</v>
      </c>
      <c r="S1043" t="s">
        <v>9313</v>
      </c>
      <c r="T1043" t="s">
        <v>9314</v>
      </c>
      <c r="U1043" t="s">
        <v>9315</v>
      </c>
    </row>
    <row r="1044" spans="1:21" x14ac:dyDescent="0.35">
      <c r="A1044" t="s">
        <v>9316</v>
      </c>
      <c r="B1044" t="s">
        <v>9317</v>
      </c>
      <c r="C1044" t="s">
        <v>9281</v>
      </c>
      <c r="D1044" t="str">
        <f>LEFT(C1044, FIND("|",C1044)-1)</f>
        <v>Home&amp;Kitchen</v>
      </c>
      <c r="E1044" t="str">
        <f t="shared" si="64"/>
        <v>Reliable (50+)</v>
      </c>
      <c r="F1044" s="3">
        <v>2599</v>
      </c>
      <c r="G1044" s="3">
        <v>5890</v>
      </c>
      <c r="H1044" s="3" t="str">
        <f t="shared" si="65"/>
        <v>₹1500+</v>
      </c>
      <c r="I1044" s="4">
        <v>0.56000000000000005</v>
      </c>
      <c r="J1044" s="4" t="str">
        <f t="shared" si="66"/>
        <v>51-70%</v>
      </c>
      <c r="K1044">
        <v>4.0999999999999996</v>
      </c>
      <c r="L1044" s="3">
        <v>21783</v>
      </c>
      <c r="M1044" s="3" t="str">
        <f t="shared" si="67"/>
        <v>High (10k+)</v>
      </c>
      <c r="N1044" t="s">
        <v>9319</v>
      </c>
      <c r="O1044" t="s">
        <v>9320</v>
      </c>
      <c r="P1044" t="s">
        <v>9321</v>
      </c>
      <c r="Q1044" t="s">
        <v>9322</v>
      </c>
      <c r="R1044" t="s">
        <v>9323</v>
      </c>
      <c r="S1044" t="s">
        <v>13937</v>
      </c>
      <c r="T1044" t="s">
        <v>9325</v>
      </c>
      <c r="U1044" t="s">
        <v>9326</v>
      </c>
    </row>
    <row r="1045" spans="1:21" x14ac:dyDescent="0.35">
      <c r="A1045" t="s">
        <v>9327</v>
      </c>
      <c r="B1045" t="s">
        <v>9328</v>
      </c>
      <c r="C1045" t="s">
        <v>9329</v>
      </c>
      <c r="D1045" t="str">
        <f>LEFT(C1045, FIND("|",C1045)-1)</f>
        <v>Home&amp;Kitchen</v>
      </c>
      <c r="E1045" t="str">
        <f t="shared" si="64"/>
        <v>Reliable (50+)</v>
      </c>
      <c r="F1045" s="3">
        <v>1199</v>
      </c>
      <c r="G1045" s="3">
        <v>2000</v>
      </c>
      <c r="H1045" s="3" t="str">
        <f t="shared" si="65"/>
        <v>₹500-1500</v>
      </c>
      <c r="I1045" s="4">
        <v>0.4</v>
      </c>
      <c r="J1045" s="4" t="str">
        <f t="shared" si="66"/>
        <v>31-50%</v>
      </c>
      <c r="K1045">
        <v>4</v>
      </c>
      <c r="L1045" s="3">
        <v>14030</v>
      </c>
      <c r="M1045" s="3" t="str">
        <f t="shared" si="67"/>
        <v>High (10k+)</v>
      </c>
      <c r="N1045" t="s">
        <v>9330</v>
      </c>
      <c r="O1045" t="s">
        <v>9331</v>
      </c>
      <c r="P1045" t="s">
        <v>9332</v>
      </c>
      <c r="Q1045" t="s">
        <v>9333</v>
      </c>
      <c r="R1045" t="s">
        <v>9334</v>
      </c>
      <c r="S1045" t="s">
        <v>9335</v>
      </c>
      <c r="T1045" t="s">
        <v>9336</v>
      </c>
      <c r="U1045" t="s">
        <v>9337</v>
      </c>
    </row>
    <row r="1046" spans="1:21" x14ac:dyDescent="0.35">
      <c r="A1046" t="s">
        <v>9338</v>
      </c>
      <c r="B1046" t="s">
        <v>9339</v>
      </c>
      <c r="C1046" t="s">
        <v>9340</v>
      </c>
      <c r="D1046" t="str">
        <f>LEFT(C1046, FIND("|",C1046)-1)</f>
        <v>Home&amp;Kitchen</v>
      </c>
      <c r="E1046" t="str">
        <f t="shared" si="64"/>
        <v>Reliable (50+)</v>
      </c>
      <c r="F1046" s="3">
        <v>5499</v>
      </c>
      <c r="G1046" s="3">
        <v>13150</v>
      </c>
      <c r="H1046" s="3" t="str">
        <f t="shared" si="65"/>
        <v>₹1500+</v>
      </c>
      <c r="I1046" s="4">
        <v>0.57999999999999996</v>
      </c>
      <c r="J1046" s="4" t="str">
        <f t="shared" si="66"/>
        <v>51-70%</v>
      </c>
      <c r="K1046">
        <v>4.2</v>
      </c>
      <c r="L1046" s="3">
        <v>6398</v>
      </c>
      <c r="M1046" s="3" t="str">
        <f t="shared" si="67"/>
        <v>Medium (1k-10k)</v>
      </c>
      <c r="N1046" t="s">
        <v>9342</v>
      </c>
      <c r="O1046" t="s">
        <v>9343</v>
      </c>
      <c r="P1046" t="s">
        <v>9344</v>
      </c>
      <c r="Q1046" t="s">
        <v>9345</v>
      </c>
      <c r="R1046" t="s">
        <v>9346</v>
      </c>
      <c r="S1046" t="s">
        <v>9347</v>
      </c>
      <c r="T1046" t="s">
        <v>9348</v>
      </c>
      <c r="U1046" t="s">
        <v>9349</v>
      </c>
    </row>
    <row r="1047" spans="1:21" x14ac:dyDescent="0.35">
      <c r="A1047" t="s">
        <v>9350</v>
      </c>
      <c r="B1047" t="s">
        <v>9351</v>
      </c>
      <c r="C1047" t="s">
        <v>9270</v>
      </c>
      <c r="D1047" t="str">
        <f>LEFT(C1047, FIND("|",C1047)-1)</f>
        <v>Home&amp;Kitchen</v>
      </c>
      <c r="E1047" t="str">
        <f t="shared" si="64"/>
        <v>Reliable (50+)</v>
      </c>
      <c r="F1047" s="3">
        <v>1299</v>
      </c>
      <c r="G1047" s="3">
        <v>3500</v>
      </c>
      <c r="H1047" s="3" t="str">
        <f t="shared" si="65"/>
        <v>₹500-1500</v>
      </c>
      <c r="I1047" s="4">
        <v>0.63</v>
      </c>
      <c r="J1047" s="4" t="str">
        <f t="shared" si="66"/>
        <v>51-70%</v>
      </c>
      <c r="K1047">
        <v>3.8</v>
      </c>
      <c r="L1047" s="3">
        <v>44050</v>
      </c>
      <c r="M1047" s="3" t="str">
        <f t="shared" si="67"/>
        <v>High (10k+)</v>
      </c>
      <c r="N1047" t="s">
        <v>9352</v>
      </c>
      <c r="O1047" t="s">
        <v>9353</v>
      </c>
      <c r="P1047" t="s">
        <v>9354</v>
      </c>
      <c r="Q1047" t="s">
        <v>9355</v>
      </c>
      <c r="R1047" t="s">
        <v>9356</v>
      </c>
      <c r="S1047" t="s">
        <v>9357</v>
      </c>
      <c r="T1047" t="s">
        <v>9358</v>
      </c>
      <c r="U1047" t="s">
        <v>9359</v>
      </c>
    </row>
    <row r="1048" spans="1:21" x14ac:dyDescent="0.35">
      <c r="A1048" t="s">
        <v>9360</v>
      </c>
      <c r="B1048" t="s">
        <v>9361</v>
      </c>
      <c r="C1048" t="s">
        <v>9258</v>
      </c>
      <c r="D1048" t="str">
        <f>LEFT(C1048, FIND("|",C1048)-1)</f>
        <v>Home&amp;Kitchen</v>
      </c>
      <c r="E1048" t="str">
        <f t="shared" si="64"/>
        <v>Reliable (50+)</v>
      </c>
      <c r="F1048" s="3">
        <v>599</v>
      </c>
      <c r="G1048" s="3">
        <v>785</v>
      </c>
      <c r="H1048" s="3" t="str">
        <f t="shared" si="65"/>
        <v>₹500-1500</v>
      </c>
      <c r="I1048" s="4">
        <v>0.24</v>
      </c>
      <c r="J1048" s="4" t="str">
        <f t="shared" si="66"/>
        <v>0-30%</v>
      </c>
      <c r="K1048">
        <v>4.2</v>
      </c>
      <c r="L1048" s="3">
        <v>24247</v>
      </c>
      <c r="M1048" s="3" t="str">
        <f t="shared" si="67"/>
        <v>High (10k+)</v>
      </c>
      <c r="N1048" t="s">
        <v>9363</v>
      </c>
      <c r="O1048" t="s">
        <v>9364</v>
      </c>
      <c r="P1048" t="s">
        <v>9365</v>
      </c>
      <c r="Q1048" t="s">
        <v>9366</v>
      </c>
      <c r="R1048" t="s">
        <v>9367</v>
      </c>
      <c r="S1048" t="s">
        <v>9368</v>
      </c>
      <c r="T1048" t="s">
        <v>9369</v>
      </c>
      <c r="U1048" t="s">
        <v>9370</v>
      </c>
    </row>
    <row r="1049" spans="1:21" x14ac:dyDescent="0.35">
      <c r="A1049" t="s">
        <v>9371</v>
      </c>
      <c r="B1049" t="s">
        <v>9372</v>
      </c>
      <c r="C1049" t="s">
        <v>9270</v>
      </c>
      <c r="D1049" t="str">
        <f>LEFT(C1049, FIND("|",C1049)-1)</f>
        <v>Home&amp;Kitchen</v>
      </c>
      <c r="E1049" t="str">
        <f t="shared" si="64"/>
        <v>Reliable (50+)</v>
      </c>
      <c r="F1049" s="3">
        <v>1999</v>
      </c>
      <c r="G1049" s="3">
        <v>3210</v>
      </c>
      <c r="H1049" s="3" t="str">
        <f t="shared" si="65"/>
        <v>₹1500+</v>
      </c>
      <c r="I1049" s="4">
        <v>0.38</v>
      </c>
      <c r="J1049" s="4" t="str">
        <f t="shared" si="66"/>
        <v>31-50%</v>
      </c>
      <c r="K1049">
        <v>4.2</v>
      </c>
      <c r="L1049" s="3">
        <v>41349</v>
      </c>
      <c r="M1049" s="3" t="str">
        <f t="shared" si="67"/>
        <v>High (10k+)</v>
      </c>
      <c r="N1049" t="s">
        <v>9374</v>
      </c>
      <c r="O1049" t="s">
        <v>9375</v>
      </c>
      <c r="P1049" t="s">
        <v>9376</v>
      </c>
      <c r="Q1049" t="s">
        <v>9377</v>
      </c>
      <c r="R1049" t="s">
        <v>9378</v>
      </c>
      <c r="S1049" t="s">
        <v>9379</v>
      </c>
      <c r="T1049" t="s">
        <v>9380</v>
      </c>
      <c r="U1049" t="s">
        <v>9381</v>
      </c>
    </row>
    <row r="1050" spans="1:21" x14ac:dyDescent="0.35">
      <c r="A1050" t="s">
        <v>9382</v>
      </c>
      <c r="B1050" t="s">
        <v>9383</v>
      </c>
      <c r="C1050" t="s">
        <v>9329</v>
      </c>
      <c r="D1050" t="str">
        <f>LEFT(C1050, FIND("|",C1050)-1)</f>
        <v>Home&amp;Kitchen</v>
      </c>
      <c r="E1050" t="str">
        <f t="shared" si="64"/>
        <v>Reliable (50+)</v>
      </c>
      <c r="F1050" s="3">
        <v>549</v>
      </c>
      <c r="G1050" s="3">
        <v>1000</v>
      </c>
      <c r="H1050" s="3" t="str">
        <f t="shared" si="65"/>
        <v>₹500-1500</v>
      </c>
      <c r="I1050" s="4">
        <v>0.45</v>
      </c>
      <c r="J1050" s="4" t="str">
        <f t="shared" si="66"/>
        <v>31-50%</v>
      </c>
      <c r="K1050">
        <v>3.6</v>
      </c>
      <c r="L1050" s="3">
        <v>1074</v>
      </c>
      <c r="M1050" s="3" t="str">
        <f t="shared" si="67"/>
        <v>Medium (1k-10k)</v>
      </c>
      <c r="N1050" t="s">
        <v>9384</v>
      </c>
      <c r="O1050" t="s">
        <v>9385</v>
      </c>
      <c r="P1050" t="s">
        <v>9386</v>
      </c>
      <c r="Q1050" t="s">
        <v>9387</v>
      </c>
      <c r="R1050" t="s">
        <v>9388</v>
      </c>
      <c r="S1050" t="s">
        <v>9389</v>
      </c>
      <c r="T1050" t="s">
        <v>9390</v>
      </c>
      <c r="U1050" t="s">
        <v>9391</v>
      </c>
    </row>
    <row r="1051" spans="1:21" x14ac:dyDescent="0.35">
      <c r="A1051" t="s">
        <v>9392</v>
      </c>
      <c r="B1051" t="s">
        <v>9393</v>
      </c>
      <c r="C1051" t="s">
        <v>9105</v>
      </c>
      <c r="D1051" t="str">
        <f>LEFT(C1051, FIND("|",C1051)-1)</f>
        <v>Home&amp;Kitchen</v>
      </c>
      <c r="E1051" t="str">
        <f t="shared" si="64"/>
        <v>Reliable (50+)</v>
      </c>
      <c r="F1051" s="3">
        <v>999</v>
      </c>
      <c r="G1051" s="3">
        <v>2000</v>
      </c>
      <c r="H1051" s="3" t="str">
        <f t="shared" si="65"/>
        <v>₹500-1500</v>
      </c>
      <c r="I1051" s="4">
        <v>0.5</v>
      </c>
      <c r="J1051" s="4" t="str">
        <f t="shared" si="66"/>
        <v>31-50%</v>
      </c>
      <c r="K1051">
        <v>3.8</v>
      </c>
      <c r="L1051" s="3">
        <v>1163</v>
      </c>
      <c r="M1051" s="3" t="str">
        <f t="shared" si="67"/>
        <v>Medium (1k-10k)</v>
      </c>
      <c r="N1051" t="s">
        <v>9394</v>
      </c>
      <c r="O1051" t="s">
        <v>9395</v>
      </c>
      <c r="P1051" t="s">
        <v>9396</v>
      </c>
      <c r="Q1051" t="s">
        <v>9397</v>
      </c>
      <c r="R1051" t="s">
        <v>9398</v>
      </c>
      <c r="S1051" t="s">
        <v>9399</v>
      </c>
      <c r="T1051" t="s">
        <v>9400</v>
      </c>
      <c r="U1051" t="s">
        <v>9401</v>
      </c>
    </row>
    <row r="1052" spans="1:21" x14ac:dyDescent="0.35">
      <c r="A1052" t="s">
        <v>9402</v>
      </c>
      <c r="B1052" t="s">
        <v>9403</v>
      </c>
      <c r="C1052" t="s">
        <v>9128</v>
      </c>
      <c r="D1052" t="str">
        <f>LEFT(C1052, FIND("|",C1052)-1)</f>
        <v>Home&amp;Kitchen</v>
      </c>
      <c r="E1052" t="str">
        <f t="shared" si="64"/>
        <v>Reliable (50+)</v>
      </c>
      <c r="F1052" s="3">
        <v>398</v>
      </c>
      <c r="G1052" s="3">
        <v>1999</v>
      </c>
      <c r="H1052" s="3" t="str">
        <f t="shared" si="65"/>
        <v>₹200-500</v>
      </c>
      <c r="I1052" s="4">
        <v>0.8</v>
      </c>
      <c r="J1052" s="4" t="str">
        <f t="shared" si="66"/>
        <v>71%+</v>
      </c>
      <c r="K1052">
        <v>4.0999999999999996</v>
      </c>
      <c r="L1052" s="3">
        <v>257</v>
      </c>
      <c r="M1052" s="3" t="str">
        <f t="shared" si="67"/>
        <v>Low (&lt;1k)</v>
      </c>
      <c r="N1052" t="s">
        <v>9404</v>
      </c>
      <c r="O1052" t="s">
        <v>9405</v>
      </c>
      <c r="P1052" t="s">
        <v>9406</v>
      </c>
      <c r="Q1052" t="s">
        <v>9407</v>
      </c>
      <c r="R1052" t="s">
        <v>9408</v>
      </c>
      <c r="S1052" t="s">
        <v>9409</v>
      </c>
      <c r="T1052" t="s">
        <v>9410</v>
      </c>
      <c r="U1052" t="s">
        <v>9411</v>
      </c>
    </row>
    <row r="1053" spans="1:21" x14ac:dyDescent="0.35">
      <c r="A1053" t="s">
        <v>9412</v>
      </c>
      <c r="B1053" t="s">
        <v>9413</v>
      </c>
      <c r="C1053" t="s">
        <v>9414</v>
      </c>
      <c r="D1053" t="str">
        <f>LEFT(C1053, FIND("|",C1053)-1)</f>
        <v>Home&amp;Kitchen</v>
      </c>
      <c r="E1053" t="str">
        <f t="shared" si="64"/>
        <v>Reliable (50+)</v>
      </c>
      <c r="F1053" s="3">
        <v>539</v>
      </c>
      <c r="G1053" s="3">
        <v>720</v>
      </c>
      <c r="H1053" s="3" t="str">
        <f t="shared" si="65"/>
        <v>₹500-1500</v>
      </c>
      <c r="I1053" s="4">
        <v>0.25</v>
      </c>
      <c r="J1053" s="4" t="str">
        <f t="shared" si="66"/>
        <v>0-30%</v>
      </c>
      <c r="K1053">
        <v>4.0999999999999996</v>
      </c>
      <c r="L1053" s="3">
        <v>36017</v>
      </c>
      <c r="M1053" s="3" t="str">
        <f t="shared" si="67"/>
        <v>High (10k+)</v>
      </c>
      <c r="N1053" t="s">
        <v>9415</v>
      </c>
      <c r="O1053" t="s">
        <v>9416</v>
      </c>
      <c r="P1053" t="s">
        <v>9417</v>
      </c>
      <c r="Q1053" t="s">
        <v>9418</v>
      </c>
      <c r="R1053" t="s">
        <v>9419</v>
      </c>
      <c r="S1053" t="s">
        <v>9420</v>
      </c>
      <c r="T1053" t="s">
        <v>9421</v>
      </c>
      <c r="U1053" t="s">
        <v>9422</v>
      </c>
    </row>
    <row r="1054" spans="1:21" x14ac:dyDescent="0.35">
      <c r="A1054" t="s">
        <v>9423</v>
      </c>
      <c r="B1054" t="s">
        <v>9424</v>
      </c>
      <c r="C1054" t="s">
        <v>9093</v>
      </c>
      <c r="D1054" t="str">
        <f>LEFT(C1054, FIND("|",C1054)-1)</f>
        <v>Home&amp;Kitchen</v>
      </c>
      <c r="E1054" t="str">
        <f t="shared" si="64"/>
        <v>Reliable (50+)</v>
      </c>
      <c r="F1054" s="3">
        <v>699</v>
      </c>
      <c r="G1054" s="3">
        <v>1595</v>
      </c>
      <c r="H1054" s="3" t="str">
        <f t="shared" si="65"/>
        <v>₹500-1500</v>
      </c>
      <c r="I1054" s="4">
        <v>0.56000000000000005</v>
      </c>
      <c r="J1054" s="4" t="str">
        <f t="shared" si="66"/>
        <v>51-70%</v>
      </c>
      <c r="K1054">
        <v>4.0999999999999996</v>
      </c>
      <c r="L1054" s="3">
        <v>8090</v>
      </c>
      <c r="M1054" s="3" t="str">
        <f t="shared" si="67"/>
        <v>Medium (1k-10k)</v>
      </c>
      <c r="N1054" t="s">
        <v>9426</v>
      </c>
      <c r="O1054" t="s">
        <v>9427</v>
      </c>
      <c r="P1054" t="s">
        <v>9428</v>
      </c>
      <c r="Q1054" t="s">
        <v>9429</v>
      </c>
      <c r="R1054" t="s">
        <v>9430</v>
      </c>
      <c r="S1054" t="s">
        <v>9431</v>
      </c>
      <c r="T1054" t="s">
        <v>9432</v>
      </c>
      <c r="U1054" t="s">
        <v>9433</v>
      </c>
    </row>
    <row r="1055" spans="1:21" x14ac:dyDescent="0.35">
      <c r="A1055" t="s">
        <v>9434</v>
      </c>
      <c r="B1055" t="s">
        <v>9435</v>
      </c>
      <c r="C1055" t="s">
        <v>9203</v>
      </c>
      <c r="D1055" t="str">
        <f>LEFT(C1055, FIND("|",C1055)-1)</f>
        <v>Home&amp;Kitchen</v>
      </c>
      <c r="E1055" t="str">
        <f t="shared" si="64"/>
        <v>Reliable (50+)</v>
      </c>
      <c r="F1055" s="3">
        <v>2148</v>
      </c>
      <c r="G1055" s="3">
        <v>3645</v>
      </c>
      <c r="H1055" s="3" t="str">
        <f t="shared" si="65"/>
        <v>₹1500+</v>
      </c>
      <c r="I1055" s="4">
        <v>0.41</v>
      </c>
      <c r="J1055" s="4" t="str">
        <f t="shared" si="66"/>
        <v>31-50%</v>
      </c>
      <c r="K1055">
        <v>4.0999999999999996</v>
      </c>
      <c r="L1055" s="3">
        <v>31388</v>
      </c>
      <c r="M1055" s="3" t="str">
        <f t="shared" si="67"/>
        <v>High (10k+)</v>
      </c>
      <c r="N1055" t="s">
        <v>9438</v>
      </c>
      <c r="O1055" t="s">
        <v>9439</v>
      </c>
      <c r="P1055" t="s">
        <v>9440</v>
      </c>
      <c r="Q1055" t="s">
        <v>9441</v>
      </c>
      <c r="R1055" t="s">
        <v>9442</v>
      </c>
      <c r="S1055" t="s">
        <v>9443</v>
      </c>
      <c r="T1055" t="s">
        <v>9444</v>
      </c>
      <c r="U1055" t="s">
        <v>9445</v>
      </c>
    </row>
    <row r="1056" spans="1:21" x14ac:dyDescent="0.35">
      <c r="A1056" t="s">
        <v>9446</v>
      </c>
      <c r="B1056" t="s">
        <v>9447</v>
      </c>
      <c r="C1056" t="s">
        <v>9448</v>
      </c>
      <c r="D1056" t="str">
        <f>LEFT(C1056, FIND("|",C1056)-1)</f>
        <v>Home&amp;Kitchen</v>
      </c>
      <c r="E1056" t="str">
        <f t="shared" si="64"/>
        <v>Reliable (50+)</v>
      </c>
      <c r="F1056" s="3">
        <v>3599</v>
      </c>
      <c r="G1056" s="3">
        <v>7950</v>
      </c>
      <c r="H1056" s="3" t="str">
        <f t="shared" si="65"/>
        <v>₹1500+</v>
      </c>
      <c r="I1056" s="4">
        <v>0.55000000000000004</v>
      </c>
      <c r="J1056" s="4" t="str">
        <f t="shared" si="66"/>
        <v>51-70%</v>
      </c>
      <c r="K1056">
        <v>4.2</v>
      </c>
      <c r="L1056" s="3">
        <v>136</v>
      </c>
      <c r="M1056" s="3" t="str">
        <f t="shared" si="67"/>
        <v>Low (&lt;1k)</v>
      </c>
      <c r="N1056" t="s">
        <v>9450</v>
      </c>
      <c r="O1056" t="s">
        <v>9451</v>
      </c>
      <c r="P1056" t="s">
        <v>9452</v>
      </c>
      <c r="Q1056" t="s">
        <v>9453</v>
      </c>
      <c r="R1056" t="s">
        <v>9454</v>
      </c>
      <c r="S1056" t="s">
        <v>9455</v>
      </c>
      <c r="T1056" t="s">
        <v>9456</v>
      </c>
      <c r="U1056" t="s">
        <v>9457</v>
      </c>
    </row>
    <row r="1057" spans="1:21" x14ac:dyDescent="0.35">
      <c r="A1057" t="s">
        <v>9458</v>
      </c>
      <c r="B1057" t="s">
        <v>9459</v>
      </c>
      <c r="C1057" t="s">
        <v>9460</v>
      </c>
      <c r="D1057" t="str">
        <f>LEFT(C1057, FIND("|",C1057)-1)</f>
        <v>Home&amp;Kitchen</v>
      </c>
      <c r="E1057" t="str">
        <f t="shared" si="64"/>
        <v>Reliable (50+)</v>
      </c>
      <c r="F1057" s="3">
        <v>351</v>
      </c>
      <c r="G1057" s="3">
        <v>999</v>
      </c>
      <c r="H1057" s="3" t="str">
        <f t="shared" si="65"/>
        <v>₹200-500</v>
      </c>
      <c r="I1057" s="4">
        <v>0.65</v>
      </c>
      <c r="J1057" s="4" t="str">
        <f t="shared" si="66"/>
        <v>51-70%</v>
      </c>
      <c r="K1057">
        <v>4</v>
      </c>
      <c r="L1057" s="3">
        <v>5380</v>
      </c>
      <c r="M1057" s="3" t="str">
        <f t="shared" si="67"/>
        <v>Medium (1k-10k)</v>
      </c>
      <c r="N1057" t="s">
        <v>9462</v>
      </c>
      <c r="O1057" t="s">
        <v>9463</v>
      </c>
      <c r="P1057" t="s">
        <v>9464</v>
      </c>
      <c r="Q1057" t="s">
        <v>9465</v>
      </c>
      <c r="R1057" t="s">
        <v>9466</v>
      </c>
      <c r="S1057" t="s">
        <v>9467</v>
      </c>
      <c r="T1057" t="s">
        <v>9468</v>
      </c>
      <c r="U1057" t="s">
        <v>9469</v>
      </c>
    </row>
    <row r="1058" spans="1:21" x14ac:dyDescent="0.35">
      <c r="A1058" t="s">
        <v>9470</v>
      </c>
      <c r="B1058" t="s">
        <v>9471</v>
      </c>
      <c r="C1058" t="s">
        <v>9472</v>
      </c>
      <c r="D1058" t="str">
        <f>LEFT(C1058, FIND("|",C1058)-1)</f>
        <v>Home&amp;Kitchen</v>
      </c>
      <c r="E1058" t="str">
        <f t="shared" si="64"/>
        <v>Reliable (50+)</v>
      </c>
      <c r="F1058" s="3">
        <v>1614</v>
      </c>
      <c r="G1058" s="3">
        <v>1745</v>
      </c>
      <c r="H1058" s="3" t="str">
        <f t="shared" si="65"/>
        <v>₹1500+</v>
      </c>
      <c r="I1058" s="4">
        <v>0.08</v>
      </c>
      <c r="J1058" s="4" t="str">
        <f t="shared" si="66"/>
        <v>0-30%</v>
      </c>
      <c r="K1058">
        <v>4.3</v>
      </c>
      <c r="L1058" s="3">
        <v>37974</v>
      </c>
      <c r="M1058" s="3" t="str">
        <f t="shared" si="67"/>
        <v>High (10k+)</v>
      </c>
      <c r="N1058" t="s">
        <v>9475</v>
      </c>
      <c r="O1058" t="s">
        <v>9476</v>
      </c>
      <c r="P1058" t="s">
        <v>9477</v>
      </c>
      <c r="Q1058" t="s">
        <v>9478</v>
      </c>
      <c r="R1058" t="s">
        <v>9479</v>
      </c>
      <c r="S1058" t="s">
        <v>9480</v>
      </c>
      <c r="T1058" t="s">
        <v>9481</v>
      </c>
      <c r="U1058" t="s">
        <v>9482</v>
      </c>
    </row>
    <row r="1059" spans="1:21" x14ac:dyDescent="0.35">
      <c r="A1059" t="s">
        <v>9483</v>
      </c>
      <c r="B1059" t="s">
        <v>9484</v>
      </c>
      <c r="C1059" t="s">
        <v>9414</v>
      </c>
      <c r="D1059" t="str">
        <f>LEFT(C1059, FIND("|",C1059)-1)</f>
        <v>Home&amp;Kitchen</v>
      </c>
      <c r="E1059" t="str">
        <f t="shared" si="64"/>
        <v>Reliable (50+)</v>
      </c>
      <c r="F1059" s="3">
        <v>719</v>
      </c>
      <c r="G1059" s="3">
        <v>1295</v>
      </c>
      <c r="H1059" s="3" t="str">
        <f t="shared" si="65"/>
        <v>₹500-1500</v>
      </c>
      <c r="I1059" s="4">
        <v>0.44</v>
      </c>
      <c r="J1059" s="4" t="str">
        <f t="shared" si="66"/>
        <v>31-50%</v>
      </c>
      <c r="K1059">
        <v>4.2</v>
      </c>
      <c r="L1059" s="3">
        <v>17218</v>
      </c>
      <c r="M1059" s="3" t="str">
        <f t="shared" si="67"/>
        <v>High (10k+)</v>
      </c>
      <c r="N1059" t="s">
        <v>9485</v>
      </c>
      <c r="O1059" t="s">
        <v>9486</v>
      </c>
      <c r="P1059" t="s">
        <v>9487</v>
      </c>
      <c r="Q1059" t="s">
        <v>9488</v>
      </c>
      <c r="R1059" t="s">
        <v>9489</v>
      </c>
      <c r="S1059" t="s">
        <v>9490</v>
      </c>
      <c r="T1059" t="s">
        <v>9491</v>
      </c>
      <c r="U1059" t="s">
        <v>9492</v>
      </c>
    </row>
    <row r="1060" spans="1:21" x14ac:dyDescent="0.35">
      <c r="A1060" t="s">
        <v>9493</v>
      </c>
      <c r="B1060" t="s">
        <v>9494</v>
      </c>
      <c r="C1060" t="s">
        <v>9128</v>
      </c>
      <c r="D1060" t="str">
        <f>LEFT(C1060, FIND("|",C1060)-1)</f>
        <v>Home&amp;Kitchen</v>
      </c>
      <c r="E1060" t="str">
        <f t="shared" si="64"/>
        <v>Reliable (50+)</v>
      </c>
      <c r="F1060" s="3">
        <v>678</v>
      </c>
      <c r="G1060" s="3">
        <v>1499</v>
      </c>
      <c r="H1060" s="3" t="str">
        <f t="shared" si="65"/>
        <v>₹500-1500</v>
      </c>
      <c r="I1060" s="4">
        <v>0.55000000000000004</v>
      </c>
      <c r="J1060" s="4" t="str">
        <f t="shared" si="66"/>
        <v>51-70%</v>
      </c>
      <c r="K1060">
        <v>4.2</v>
      </c>
      <c r="L1060" s="3">
        <v>900</v>
      </c>
      <c r="M1060" s="3" t="str">
        <f t="shared" si="67"/>
        <v>Low (&lt;1k)</v>
      </c>
      <c r="N1060" t="s">
        <v>9496</v>
      </c>
      <c r="O1060" t="s">
        <v>9497</v>
      </c>
      <c r="P1060" t="s">
        <v>9498</v>
      </c>
      <c r="Q1060" t="s">
        <v>9499</v>
      </c>
      <c r="R1060" t="s">
        <v>9500</v>
      </c>
      <c r="S1060" t="s">
        <v>9501</v>
      </c>
      <c r="T1060" t="s">
        <v>9502</v>
      </c>
      <c r="U1060" t="s">
        <v>9503</v>
      </c>
    </row>
    <row r="1061" spans="1:21" x14ac:dyDescent="0.35">
      <c r="A1061" t="s">
        <v>9504</v>
      </c>
      <c r="B1061" t="s">
        <v>9505</v>
      </c>
      <c r="C1061" t="s">
        <v>9329</v>
      </c>
      <c r="D1061" t="str">
        <f>LEFT(C1061, FIND("|",C1061)-1)</f>
        <v>Home&amp;Kitchen</v>
      </c>
      <c r="E1061" t="str">
        <f t="shared" si="64"/>
        <v>Reliable (50+)</v>
      </c>
      <c r="F1061" s="3">
        <v>809</v>
      </c>
      <c r="G1061" s="3">
        <v>1545</v>
      </c>
      <c r="H1061" s="3" t="str">
        <f t="shared" si="65"/>
        <v>₹500-1500</v>
      </c>
      <c r="I1061" s="4">
        <v>0.48</v>
      </c>
      <c r="J1061" s="4" t="str">
        <f t="shared" si="66"/>
        <v>31-50%</v>
      </c>
      <c r="K1061">
        <v>3.7</v>
      </c>
      <c r="L1061" s="3">
        <v>976</v>
      </c>
      <c r="M1061" s="3" t="str">
        <f t="shared" si="67"/>
        <v>Low (&lt;1k)</v>
      </c>
      <c r="N1061" t="s">
        <v>9508</v>
      </c>
      <c r="O1061" t="s">
        <v>9509</v>
      </c>
      <c r="P1061" t="s">
        <v>9510</v>
      </c>
      <c r="Q1061" t="s">
        <v>9511</v>
      </c>
      <c r="R1061" t="s">
        <v>9512</v>
      </c>
      <c r="S1061" t="s">
        <v>9513</v>
      </c>
      <c r="T1061" t="s">
        <v>9514</v>
      </c>
      <c r="U1061" t="s">
        <v>9515</v>
      </c>
    </row>
    <row r="1062" spans="1:21" x14ac:dyDescent="0.35">
      <c r="A1062" t="s">
        <v>9516</v>
      </c>
      <c r="B1062" t="s">
        <v>9517</v>
      </c>
      <c r="C1062" t="s">
        <v>9518</v>
      </c>
      <c r="D1062" t="str">
        <f>LEFT(C1062, FIND("|",C1062)-1)</f>
        <v>Home&amp;Kitchen</v>
      </c>
      <c r="E1062" t="str">
        <f t="shared" si="64"/>
        <v>Reliable (50+)</v>
      </c>
      <c r="F1062" s="3">
        <v>1969</v>
      </c>
      <c r="G1062" s="3">
        <v>5000</v>
      </c>
      <c r="H1062" s="3" t="str">
        <f t="shared" si="65"/>
        <v>₹1500+</v>
      </c>
      <c r="I1062" s="4">
        <v>0.61</v>
      </c>
      <c r="J1062" s="4" t="str">
        <f t="shared" si="66"/>
        <v>51-70%</v>
      </c>
      <c r="K1062">
        <v>4.0999999999999996</v>
      </c>
      <c r="L1062" s="3">
        <v>4927</v>
      </c>
      <c r="M1062" s="3" t="str">
        <f t="shared" si="67"/>
        <v>Medium (1k-10k)</v>
      </c>
      <c r="N1062" t="s">
        <v>9521</v>
      </c>
      <c r="O1062" t="s">
        <v>9522</v>
      </c>
      <c r="P1062" t="s">
        <v>9523</v>
      </c>
      <c r="Q1062" t="s">
        <v>9524</v>
      </c>
      <c r="R1062" t="s">
        <v>9525</v>
      </c>
      <c r="S1062" t="s">
        <v>9526</v>
      </c>
      <c r="T1062" t="s">
        <v>9527</v>
      </c>
      <c r="U1062" t="s">
        <v>9528</v>
      </c>
    </row>
    <row r="1063" spans="1:21" x14ac:dyDescent="0.35">
      <c r="A1063" t="s">
        <v>9529</v>
      </c>
      <c r="B1063" t="s">
        <v>9530</v>
      </c>
      <c r="C1063" t="s">
        <v>9128</v>
      </c>
      <c r="D1063" t="str">
        <f>LEFT(C1063, FIND("|",C1063)-1)</f>
        <v>Home&amp;Kitchen</v>
      </c>
      <c r="E1063" t="str">
        <f t="shared" si="64"/>
        <v>Reliable (50+)</v>
      </c>
      <c r="F1063" s="3">
        <v>1490</v>
      </c>
      <c r="G1063" s="3">
        <v>1695</v>
      </c>
      <c r="H1063" s="3" t="str">
        <f t="shared" si="65"/>
        <v>₹500-1500</v>
      </c>
      <c r="I1063" s="4">
        <v>0.12</v>
      </c>
      <c r="J1063" s="4" t="str">
        <f t="shared" si="66"/>
        <v>0-30%</v>
      </c>
      <c r="K1063">
        <v>4.4000000000000004</v>
      </c>
      <c r="L1063" s="3">
        <v>3543</v>
      </c>
      <c r="M1063" s="3" t="str">
        <f t="shared" si="67"/>
        <v>Medium (1k-10k)</v>
      </c>
      <c r="N1063" t="s">
        <v>9531</v>
      </c>
      <c r="O1063" t="s">
        <v>9532</v>
      </c>
      <c r="P1063" t="s">
        <v>9533</v>
      </c>
      <c r="Q1063" t="s">
        <v>9534</v>
      </c>
      <c r="R1063" t="s">
        <v>9535</v>
      </c>
      <c r="S1063" t="s">
        <v>9536</v>
      </c>
      <c r="T1063" t="s">
        <v>9537</v>
      </c>
      <c r="U1063" t="s">
        <v>9538</v>
      </c>
    </row>
    <row r="1064" spans="1:21" x14ac:dyDescent="0.35">
      <c r="A1064" t="s">
        <v>9539</v>
      </c>
      <c r="B1064" t="s">
        <v>9540</v>
      </c>
      <c r="C1064" t="s">
        <v>9105</v>
      </c>
      <c r="D1064" t="str">
        <f>LEFT(C1064, FIND("|",C1064)-1)</f>
        <v>Home&amp;Kitchen</v>
      </c>
      <c r="E1064" t="str">
        <f t="shared" si="64"/>
        <v>Reliable (50+)</v>
      </c>
      <c r="F1064" s="3">
        <v>2499</v>
      </c>
      <c r="G1064" s="3">
        <v>3945</v>
      </c>
      <c r="H1064" s="3" t="str">
        <f t="shared" si="65"/>
        <v>₹1500+</v>
      </c>
      <c r="I1064" s="4">
        <v>0.37</v>
      </c>
      <c r="J1064" s="4" t="str">
        <f t="shared" si="66"/>
        <v>31-50%</v>
      </c>
      <c r="K1064">
        <v>3.8</v>
      </c>
      <c r="L1064" s="3">
        <v>2732</v>
      </c>
      <c r="M1064" s="3" t="str">
        <f t="shared" si="67"/>
        <v>Medium (1k-10k)</v>
      </c>
      <c r="N1064" t="s">
        <v>9542</v>
      </c>
      <c r="O1064" t="s">
        <v>9543</v>
      </c>
      <c r="P1064" t="s">
        <v>9544</v>
      </c>
      <c r="Q1064" t="s">
        <v>9545</v>
      </c>
      <c r="R1064" t="s">
        <v>9546</v>
      </c>
      <c r="S1064" t="s">
        <v>9547</v>
      </c>
      <c r="T1064" t="s">
        <v>9548</v>
      </c>
      <c r="U1064" t="s">
        <v>9549</v>
      </c>
    </row>
    <row r="1065" spans="1:21" x14ac:dyDescent="0.35">
      <c r="A1065" t="s">
        <v>9550</v>
      </c>
      <c r="B1065" t="s">
        <v>9551</v>
      </c>
      <c r="C1065" t="s">
        <v>9552</v>
      </c>
      <c r="D1065" t="str">
        <f>LEFT(C1065, FIND("|",C1065)-1)</f>
        <v>Home&amp;Kitchen</v>
      </c>
      <c r="E1065" t="str">
        <f t="shared" si="64"/>
        <v>Reliable (50+)</v>
      </c>
      <c r="F1065" s="3">
        <v>1665</v>
      </c>
      <c r="G1065" s="3">
        <v>2099</v>
      </c>
      <c r="H1065" s="3" t="str">
        <f t="shared" si="65"/>
        <v>₹1500+</v>
      </c>
      <c r="I1065" s="4">
        <v>0.21</v>
      </c>
      <c r="J1065" s="4" t="str">
        <f t="shared" si="66"/>
        <v>0-30%</v>
      </c>
      <c r="K1065">
        <v>4</v>
      </c>
      <c r="L1065" s="3">
        <v>14368</v>
      </c>
      <c r="M1065" s="3" t="str">
        <f t="shared" si="67"/>
        <v>High (10k+)</v>
      </c>
      <c r="N1065" t="s">
        <v>9554</v>
      </c>
      <c r="O1065" t="s">
        <v>9555</v>
      </c>
      <c r="P1065" t="s">
        <v>9556</v>
      </c>
      <c r="Q1065" t="s">
        <v>9557</v>
      </c>
      <c r="R1065" t="s">
        <v>9558</v>
      </c>
      <c r="S1065" t="s">
        <v>9559</v>
      </c>
      <c r="T1065" t="s">
        <v>9560</v>
      </c>
      <c r="U1065" t="s">
        <v>9561</v>
      </c>
    </row>
    <row r="1066" spans="1:21" x14ac:dyDescent="0.35">
      <c r="A1066" t="s">
        <v>9562</v>
      </c>
      <c r="B1066" t="s">
        <v>9563</v>
      </c>
      <c r="C1066" t="s">
        <v>9203</v>
      </c>
      <c r="D1066" t="str">
        <f>LEFT(C1066, FIND("|",C1066)-1)</f>
        <v>Home&amp;Kitchen</v>
      </c>
      <c r="E1066" t="str">
        <f t="shared" si="64"/>
        <v>Reliable (50+)</v>
      </c>
      <c r="F1066" s="3">
        <v>3229</v>
      </c>
      <c r="G1066" s="3">
        <v>5295</v>
      </c>
      <c r="H1066" s="3" t="str">
        <f t="shared" si="65"/>
        <v>₹1500+</v>
      </c>
      <c r="I1066" s="4">
        <v>0.39</v>
      </c>
      <c r="J1066" s="4" t="str">
        <f t="shared" si="66"/>
        <v>31-50%</v>
      </c>
      <c r="K1066">
        <v>4.2</v>
      </c>
      <c r="L1066" s="3">
        <v>39724</v>
      </c>
      <c r="M1066" s="3" t="str">
        <f t="shared" si="67"/>
        <v>High (10k+)</v>
      </c>
      <c r="N1066" t="s">
        <v>9566</v>
      </c>
      <c r="O1066" t="s">
        <v>9567</v>
      </c>
      <c r="P1066" t="s">
        <v>9568</v>
      </c>
      <c r="Q1066" t="s">
        <v>9569</v>
      </c>
      <c r="R1066" t="s">
        <v>9570</v>
      </c>
      <c r="S1066" t="s">
        <v>9571</v>
      </c>
      <c r="T1066" t="s">
        <v>9572</v>
      </c>
      <c r="U1066" t="s">
        <v>9573</v>
      </c>
    </row>
    <row r="1067" spans="1:21" x14ac:dyDescent="0.35">
      <c r="A1067" t="s">
        <v>9574</v>
      </c>
      <c r="B1067" t="s">
        <v>9575</v>
      </c>
      <c r="C1067" t="s">
        <v>9203</v>
      </c>
      <c r="D1067" t="str">
        <f>LEFT(C1067, FIND("|",C1067)-1)</f>
        <v>Home&amp;Kitchen</v>
      </c>
      <c r="E1067" t="str">
        <f t="shared" si="64"/>
        <v>Reliable (50+)</v>
      </c>
      <c r="F1067" s="3">
        <v>1799</v>
      </c>
      <c r="G1067" s="3">
        <v>3595</v>
      </c>
      <c r="H1067" s="3" t="str">
        <f t="shared" si="65"/>
        <v>₹1500+</v>
      </c>
      <c r="I1067" s="4">
        <v>0.5</v>
      </c>
      <c r="J1067" s="4" t="str">
        <f t="shared" si="66"/>
        <v>31-50%</v>
      </c>
      <c r="K1067">
        <v>3.8</v>
      </c>
      <c r="L1067" s="3">
        <v>9791</v>
      </c>
      <c r="M1067" s="3" t="str">
        <f t="shared" si="67"/>
        <v>Medium (1k-10k)</v>
      </c>
      <c r="N1067" t="s">
        <v>9577</v>
      </c>
      <c r="O1067" t="s">
        <v>9578</v>
      </c>
      <c r="P1067" t="s">
        <v>9579</v>
      </c>
      <c r="Q1067" t="s">
        <v>9580</v>
      </c>
      <c r="R1067" t="s">
        <v>9581</v>
      </c>
      <c r="S1067" t="s">
        <v>9582</v>
      </c>
      <c r="T1067" t="s">
        <v>9583</v>
      </c>
      <c r="U1067" t="s">
        <v>9584</v>
      </c>
    </row>
    <row r="1068" spans="1:21" x14ac:dyDescent="0.35">
      <c r="A1068" t="s">
        <v>9585</v>
      </c>
      <c r="B1068" t="s">
        <v>9586</v>
      </c>
      <c r="C1068" t="s">
        <v>9093</v>
      </c>
      <c r="D1068" t="str">
        <f>LEFT(C1068, FIND("|",C1068)-1)</f>
        <v>Home&amp;Kitchen</v>
      </c>
      <c r="E1068" t="str">
        <f t="shared" si="64"/>
        <v>Reliable (50+)</v>
      </c>
      <c r="F1068" s="3">
        <v>1260</v>
      </c>
      <c r="G1068" s="3">
        <v>1699</v>
      </c>
      <c r="H1068" s="3" t="str">
        <f t="shared" si="65"/>
        <v>₹500-1500</v>
      </c>
      <c r="I1068" s="4">
        <v>0.26</v>
      </c>
      <c r="J1068" s="4" t="str">
        <f t="shared" si="66"/>
        <v>0-30%</v>
      </c>
      <c r="K1068">
        <v>4.2</v>
      </c>
      <c r="L1068" s="3">
        <v>2891</v>
      </c>
      <c r="M1068" s="3" t="str">
        <f t="shared" si="67"/>
        <v>Medium (1k-10k)</v>
      </c>
      <c r="N1068" t="s">
        <v>9588</v>
      </c>
      <c r="O1068" t="s">
        <v>9589</v>
      </c>
      <c r="P1068" t="s">
        <v>9590</v>
      </c>
      <c r="Q1068" t="s">
        <v>9591</v>
      </c>
      <c r="R1068" t="s">
        <v>9592</v>
      </c>
      <c r="S1068" t="s">
        <v>9593</v>
      </c>
      <c r="T1068" t="s">
        <v>9594</v>
      </c>
      <c r="U1068" t="s">
        <v>9595</v>
      </c>
    </row>
    <row r="1069" spans="1:21" x14ac:dyDescent="0.35">
      <c r="A1069" t="s">
        <v>9596</v>
      </c>
      <c r="B1069" t="s">
        <v>9597</v>
      </c>
      <c r="C1069" t="s">
        <v>9105</v>
      </c>
      <c r="D1069" t="str">
        <f>LEFT(C1069, FIND("|",C1069)-1)</f>
        <v>Home&amp;Kitchen</v>
      </c>
      <c r="E1069" t="str">
        <f t="shared" si="64"/>
        <v>Reliable (50+)</v>
      </c>
      <c r="F1069" s="3">
        <v>749</v>
      </c>
      <c r="G1069" s="3">
        <v>1129</v>
      </c>
      <c r="H1069" s="3" t="str">
        <f t="shared" si="65"/>
        <v>₹500-1500</v>
      </c>
      <c r="I1069" s="4">
        <v>0.34</v>
      </c>
      <c r="J1069" s="4" t="str">
        <f t="shared" si="66"/>
        <v>31-50%</v>
      </c>
      <c r="K1069">
        <v>4</v>
      </c>
      <c r="L1069" s="3">
        <v>2446</v>
      </c>
      <c r="M1069" s="3" t="str">
        <f t="shared" si="67"/>
        <v>Medium (1k-10k)</v>
      </c>
      <c r="N1069" t="s">
        <v>9599</v>
      </c>
      <c r="O1069" t="s">
        <v>9600</v>
      </c>
      <c r="P1069" t="s">
        <v>9601</v>
      </c>
      <c r="Q1069" t="s">
        <v>9602</v>
      </c>
      <c r="R1069" t="s">
        <v>9603</v>
      </c>
      <c r="S1069" t="s">
        <v>9604</v>
      </c>
      <c r="T1069" t="s">
        <v>9605</v>
      </c>
      <c r="U1069" t="s">
        <v>9606</v>
      </c>
    </row>
    <row r="1070" spans="1:21" x14ac:dyDescent="0.35">
      <c r="A1070" t="s">
        <v>9607</v>
      </c>
      <c r="B1070" t="s">
        <v>9608</v>
      </c>
      <c r="C1070" t="s">
        <v>9270</v>
      </c>
      <c r="D1070" t="str">
        <f>LEFT(C1070, FIND("|",C1070)-1)</f>
        <v>Home&amp;Kitchen</v>
      </c>
      <c r="E1070" t="str">
        <f t="shared" si="64"/>
        <v>Reliable (50+)</v>
      </c>
      <c r="F1070" s="3">
        <v>3499</v>
      </c>
      <c r="G1070" s="3">
        <v>5795</v>
      </c>
      <c r="H1070" s="3" t="str">
        <f t="shared" si="65"/>
        <v>₹1500+</v>
      </c>
      <c r="I1070" s="4">
        <v>0.4</v>
      </c>
      <c r="J1070" s="4" t="str">
        <f t="shared" si="66"/>
        <v>31-50%</v>
      </c>
      <c r="K1070">
        <v>3.9</v>
      </c>
      <c r="L1070" s="3">
        <v>25340</v>
      </c>
      <c r="M1070" s="3" t="str">
        <f t="shared" si="67"/>
        <v>High (10k+)</v>
      </c>
      <c r="N1070" t="s">
        <v>9610</v>
      </c>
      <c r="O1070" t="s">
        <v>9611</v>
      </c>
      <c r="P1070" t="s">
        <v>9612</v>
      </c>
      <c r="Q1070" t="s">
        <v>9613</v>
      </c>
      <c r="R1070" t="s">
        <v>9614</v>
      </c>
      <c r="S1070" t="s">
        <v>9615</v>
      </c>
      <c r="T1070" t="s">
        <v>9616</v>
      </c>
      <c r="U1070" t="s">
        <v>9617</v>
      </c>
    </row>
    <row r="1071" spans="1:21" x14ac:dyDescent="0.35">
      <c r="A1071" t="s">
        <v>9618</v>
      </c>
      <c r="B1071" t="s">
        <v>9619</v>
      </c>
      <c r="C1071" t="s">
        <v>9620</v>
      </c>
      <c r="D1071" t="str">
        <f>LEFT(C1071, FIND("|",C1071)-1)</f>
        <v>Home&amp;Kitchen</v>
      </c>
      <c r="E1071" t="str">
        <f t="shared" si="64"/>
        <v>Reliable (50+)</v>
      </c>
      <c r="F1071" s="3">
        <v>379</v>
      </c>
      <c r="G1071" s="3">
        <v>999</v>
      </c>
      <c r="H1071" s="3" t="str">
        <f t="shared" si="65"/>
        <v>₹200-500</v>
      </c>
      <c r="I1071" s="4">
        <v>0.62</v>
      </c>
      <c r="J1071" s="4" t="str">
        <f t="shared" si="66"/>
        <v>51-70%</v>
      </c>
      <c r="K1071">
        <v>4.3</v>
      </c>
      <c r="L1071" s="3">
        <v>3096</v>
      </c>
      <c r="M1071" s="3" t="str">
        <f t="shared" si="67"/>
        <v>Medium (1k-10k)</v>
      </c>
      <c r="N1071" t="s">
        <v>9621</v>
      </c>
      <c r="O1071" t="s">
        <v>9622</v>
      </c>
      <c r="P1071" t="s">
        <v>9623</v>
      </c>
      <c r="Q1071" t="s">
        <v>9624</v>
      </c>
      <c r="R1071" t="s">
        <v>9625</v>
      </c>
      <c r="S1071" t="s">
        <v>9626</v>
      </c>
      <c r="T1071" t="s">
        <v>9627</v>
      </c>
      <c r="U1071" t="s">
        <v>9628</v>
      </c>
    </row>
    <row r="1072" spans="1:21" x14ac:dyDescent="0.35">
      <c r="A1072" t="s">
        <v>9629</v>
      </c>
      <c r="B1072" t="s">
        <v>9630</v>
      </c>
      <c r="C1072" t="s">
        <v>9105</v>
      </c>
      <c r="D1072" t="str">
        <f>LEFT(C1072, FIND("|",C1072)-1)</f>
        <v>Home&amp;Kitchen</v>
      </c>
      <c r="E1072" t="str">
        <f t="shared" si="64"/>
        <v>Reliable (50+)</v>
      </c>
      <c r="F1072" s="3">
        <v>1099</v>
      </c>
      <c r="G1072" s="3">
        <v>2400</v>
      </c>
      <c r="H1072" s="3" t="str">
        <f t="shared" si="65"/>
        <v>₹500-1500</v>
      </c>
      <c r="I1072" s="4">
        <v>0.54</v>
      </c>
      <c r="J1072" s="4" t="str">
        <f t="shared" si="66"/>
        <v>51-70%</v>
      </c>
      <c r="K1072">
        <v>3.8</v>
      </c>
      <c r="L1072" s="3">
        <v>4</v>
      </c>
      <c r="M1072" s="3" t="str">
        <f t="shared" si="67"/>
        <v>Low (&lt;1k)</v>
      </c>
      <c r="N1072" t="s">
        <v>9631</v>
      </c>
      <c r="O1072" t="s">
        <v>9632</v>
      </c>
      <c r="P1072" t="s">
        <v>9633</v>
      </c>
      <c r="Q1072" t="s">
        <v>9634</v>
      </c>
      <c r="R1072" t="s">
        <v>9635</v>
      </c>
      <c r="S1072" t="s">
        <v>9636</v>
      </c>
      <c r="T1072" t="s">
        <v>9637</v>
      </c>
      <c r="U1072" t="s">
        <v>9638</v>
      </c>
    </row>
    <row r="1073" spans="1:21" x14ac:dyDescent="0.35">
      <c r="A1073" t="s">
        <v>9639</v>
      </c>
      <c r="B1073" t="s">
        <v>9640</v>
      </c>
      <c r="C1073" t="s">
        <v>9329</v>
      </c>
      <c r="D1073" t="str">
        <f>LEFT(C1073, FIND("|",C1073)-1)</f>
        <v>Home&amp;Kitchen</v>
      </c>
      <c r="E1073" t="str">
        <f t="shared" si="64"/>
        <v>Reliable (50+)</v>
      </c>
      <c r="F1073" s="3">
        <v>749</v>
      </c>
      <c r="G1073" s="3">
        <v>1299</v>
      </c>
      <c r="H1073" s="3" t="str">
        <f t="shared" si="65"/>
        <v>₹500-1500</v>
      </c>
      <c r="I1073" s="4">
        <v>0.42</v>
      </c>
      <c r="J1073" s="4" t="str">
        <f t="shared" si="66"/>
        <v>31-50%</v>
      </c>
      <c r="K1073">
        <v>4</v>
      </c>
      <c r="L1073" s="3">
        <v>119</v>
      </c>
      <c r="M1073" s="3" t="str">
        <f t="shared" si="67"/>
        <v>Low (&lt;1k)</v>
      </c>
      <c r="N1073" t="s">
        <v>9641</v>
      </c>
      <c r="O1073" t="s">
        <v>9642</v>
      </c>
      <c r="P1073" t="s">
        <v>9643</v>
      </c>
      <c r="Q1073" t="s">
        <v>9644</v>
      </c>
      <c r="R1073" t="s">
        <v>9645</v>
      </c>
      <c r="S1073" t="s">
        <v>9646</v>
      </c>
      <c r="T1073" t="s">
        <v>9647</v>
      </c>
      <c r="U1073" t="s">
        <v>9648</v>
      </c>
    </row>
    <row r="1074" spans="1:21" x14ac:dyDescent="0.35">
      <c r="A1074" t="s">
        <v>9649</v>
      </c>
      <c r="B1074" t="s">
        <v>9650</v>
      </c>
      <c r="C1074" t="s">
        <v>9651</v>
      </c>
      <c r="D1074" t="str">
        <f>LEFT(C1074, FIND("|",C1074)-1)</f>
        <v>Home&amp;Kitchen</v>
      </c>
      <c r="E1074" t="str">
        <f t="shared" si="64"/>
        <v>Reliable (50+)</v>
      </c>
      <c r="F1074" s="3">
        <v>1299</v>
      </c>
      <c r="G1074" s="3">
        <v>1299</v>
      </c>
      <c r="H1074" s="3" t="str">
        <f t="shared" si="65"/>
        <v>₹500-1500</v>
      </c>
      <c r="I1074" s="4">
        <v>0</v>
      </c>
      <c r="J1074" s="4" t="str">
        <f t="shared" si="66"/>
        <v>0-30%</v>
      </c>
      <c r="K1074">
        <v>4.2</v>
      </c>
      <c r="L1074" s="3">
        <v>40106</v>
      </c>
      <c r="M1074" s="3" t="str">
        <f t="shared" si="67"/>
        <v>High (10k+)</v>
      </c>
      <c r="N1074" t="s">
        <v>9652</v>
      </c>
      <c r="O1074" t="s">
        <v>9653</v>
      </c>
      <c r="P1074" t="s">
        <v>9654</v>
      </c>
      <c r="Q1074" t="s">
        <v>9655</v>
      </c>
      <c r="R1074" t="s">
        <v>9656</v>
      </c>
      <c r="S1074" t="s">
        <v>9657</v>
      </c>
      <c r="T1074" t="s">
        <v>9658</v>
      </c>
      <c r="U1074" t="s">
        <v>9659</v>
      </c>
    </row>
    <row r="1075" spans="1:21" x14ac:dyDescent="0.35">
      <c r="A1075" t="s">
        <v>9660</v>
      </c>
      <c r="B1075" t="s">
        <v>9661</v>
      </c>
      <c r="C1075" t="s">
        <v>9258</v>
      </c>
      <c r="D1075" t="str">
        <f>LEFT(C1075, FIND("|",C1075)-1)</f>
        <v>Home&amp;Kitchen</v>
      </c>
      <c r="E1075" t="str">
        <f t="shared" si="64"/>
        <v>Reliable (50+)</v>
      </c>
      <c r="F1075" s="3">
        <v>549</v>
      </c>
      <c r="G1075" s="3">
        <v>1090</v>
      </c>
      <c r="H1075" s="3" t="str">
        <f t="shared" si="65"/>
        <v>₹500-1500</v>
      </c>
      <c r="I1075" s="4">
        <v>0.5</v>
      </c>
      <c r="J1075" s="4" t="str">
        <f t="shared" si="66"/>
        <v>31-50%</v>
      </c>
      <c r="K1075">
        <v>4.2</v>
      </c>
      <c r="L1075" s="3">
        <v>13029</v>
      </c>
      <c r="M1075" s="3" t="str">
        <f t="shared" si="67"/>
        <v>High (10k+)</v>
      </c>
      <c r="N1075" t="s">
        <v>9662</v>
      </c>
      <c r="O1075" t="s">
        <v>9663</v>
      </c>
      <c r="P1075" t="s">
        <v>9664</v>
      </c>
      <c r="Q1075" t="s">
        <v>9665</v>
      </c>
      <c r="R1075" t="s">
        <v>9666</v>
      </c>
      <c r="S1075" t="s">
        <v>9667</v>
      </c>
      <c r="T1075" t="s">
        <v>9668</v>
      </c>
      <c r="U1075" t="s">
        <v>9669</v>
      </c>
    </row>
    <row r="1076" spans="1:21" x14ac:dyDescent="0.35">
      <c r="A1076" t="s">
        <v>9670</v>
      </c>
      <c r="B1076" t="s">
        <v>9671</v>
      </c>
      <c r="C1076" t="s">
        <v>9117</v>
      </c>
      <c r="D1076" t="str">
        <f>LEFT(C1076, FIND("|",C1076)-1)</f>
        <v>Home&amp;Kitchen</v>
      </c>
      <c r="E1076" t="str">
        <f t="shared" si="64"/>
        <v>Reliable (50+)</v>
      </c>
      <c r="F1076" s="3">
        <v>899</v>
      </c>
      <c r="G1076" s="3">
        <v>2000</v>
      </c>
      <c r="H1076" s="3" t="str">
        <f t="shared" si="65"/>
        <v>₹500-1500</v>
      </c>
      <c r="I1076" s="4">
        <v>0.55000000000000004</v>
      </c>
      <c r="J1076" s="4" t="str">
        <f t="shared" si="66"/>
        <v>51-70%</v>
      </c>
      <c r="K1076">
        <v>3.6</v>
      </c>
      <c r="L1076" s="3">
        <v>291</v>
      </c>
      <c r="M1076" s="3" t="str">
        <f t="shared" si="67"/>
        <v>Low (&lt;1k)</v>
      </c>
      <c r="N1076" t="s">
        <v>9672</v>
      </c>
      <c r="O1076" t="s">
        <v>9673</v>
      </c>
      <c r="P1076" t="s">
        <v>9674</v>
      </c>
      <c r="Q1076" t="s">
        <v>9675</v>
      </c>
      <c r="R1076" t="s">
        <v>9676</v>
      </c>
      <c r="S1076" t="s">
        <v>9677</v>
      </c>
      <c r="T1076" t="s">
        <v>9678</v>
      </c>
      <c r="U1076" t="s">
        <v>9679</v>
      </c>
    </row>
    <row r="1077" spans="1:21" x14ac:dyDescent="0.35">
      <c r="A1077" t="s">
        <v>9680</v>
      </c>
      <c r="B1077" t="s">
        <v>9681</v>
      </c>
      <c r="C1077" t="s">
        <v>9258</v>
      </c>
      <c r="D1077" t="str">
        <f>LEFT(C1077, FIND("|",C1077)-1)</f>
        <v>Home&amp;Kitchen</v>
      </c>
      <c r="E1077" t="str">
        <f t="shared" si="64"/>
        <v>Reliable (50+)</v>
      </c>
      <c r="F1077" s="3">
        <v>1321</v>
      </c>
      <c r="G1077" s="3">
        <v>1545</v>
      </c>
      <c r="H1077" s="3" t="str">
        <f t="shared" si="65"/>
        <v>₹500-1500</v>
      </c>
      <c r="I1077" s="4">
        <v>0.14000000000000001</v>
      </c>
      <c r="J1077" s="4" t="str">
        <f t="shared" si="66"/>
        <v>0-30%</v>
      </c>
      <c r="K1077">
        <v>4.3</v>
      </c>
      <c r="L1077" s="3">
        <v>15453</v>
      </c>
      <c r="M1077" s="3" t="str">
        <f t="shared" si="67"/>
        <v>High (10k+)</v>
      </c>
      <c r="N1077" t="s">
        <v>9683</v>
      </c>
      <c r="O1077" t="s">
        <v>9684</v>
      </c>
      <c r="P1077" t="s">
        <v>9685</v>
      </c>
      <c r="Q1077" t="s">
        <v>9686</v>
      </c>
      <c r="R1077" t="s">
        <v>9687</v>
      </c>
      <c r="S1077" t="s">
        <v>9688</v>
      </c>
      <c r="T1077" t="s">
        <v>9689</v>
      </c>
      <c r="U1077" t="s">
        <v>9690</v>
      </c>
    </row>
    <row r="1078" spans="1:21" x14ac:dyDescent="0.35">
      <c r="A1078" t="s">
        <v>9691</v>
      </c>
      <c r="B1078" t="s">
        <v>9692</v>
      </c>
      <c r="C1078" t="s">
        <v>9128</v>
      </c>
      <c r="D1078" t="str">
        <f>LEFT(C1078, FIND("|",C1078)-1)</f>
        <v>Home&amp;Kitchen</v>
      </c>
      <c r="E1078" t="str">
        <f t="shared" si="64"/>
        <v>Reliable (50+)</v>
      </c>
      <c r="F1078" s="3">
        <v>1099</v>
      </c>
      <c r="G1078" s="3">
        <v>1999</v>
      </c>
      <c r="H1078" s="3" t="str">
        <f t="shared" si="65"/>
        <v>₹500-1500</v>
      </c>
      <c r="I1078" s="4">
        <v>0.45</v>
      </c>
      <c r="J1078" s="4" t="str">
        <f t="shared" si="66"/>
        <v>31-50%</v>
      </c>
      <c r="K1078">
        <v>4</v>
      </c>
      <c r="L1078" s="3">
        <v>604</v>
      </c>
      <c r="M1078" s="3" t="str">
        <f t="shared" si="67"/>
        <v>Low (&lt;1k)</v>
      </c>
      <c r="N1078" t="s">
        <v>9693</v>
      </c>
      <c r="O1078" t="s">
        <v>9694</v>
      </c>
      <c r="P1078" t="s">
        <v>9695</v>
      </c>
      <c r="Q1078" t="s">
        <v>9696</v>
      </c>
      <c r="R1078" t="s">
        <v>9697</v>
      </c>
      <c r="S1078" t="s">
        <v>9698</v>
      </c>
      <c r="T1078" t="s">
        <v>9699</v>
      </c>
      <c r="U1078" t="s">
        <v>9700</v>
      </c>
    </row>
    <row r="1079" spans="1:21" x14ac:dyDescent="0.35">
      <c r="A1079" t="s">
        <v>9701</v>
      </c>
      <c r="B1079" t="s">
        <v>9702</v>
      </c>
      <c r="C1079" t="s">
        <v>9258</v>
      </c>
      <c r="D1079" t="str">
        <f>LEFT(C1079, FIND("|",C1079)-1)</f>
        <v>Home&amp;Kitchen</v>
      </c>
      <c r="E1079" t="str">
        <f t="shared" si="64"/>
        <v>Reliable (50+)</v>
      </c>
      <c r="F1079" s="3">
        <v>775</v>
      </c>
      <c r="G1079" s="3">
        <v>875</v>
      </c>
      <c r="H1079" s="3" t="str">
        <f t="shared" si="65"/>
        <v>₹500-1500</v>
      </c>
      <c r="I1079" s="4">
        <v>0.11</v>
      </c>
      <c r="J1079" s="4" t="str">
        <f t="shared" si="66"/>
        <v>0-30%</v>
      </c>
      <c r="K1079">
        <v>4.2</v>
      </c>
      <c r="L1079" s="3">
        <v>46647</v>
      </c>
      <c r="M1079" s="3" t="str">
        <f t="shared" si="67"/>
        <v>High (10k+)</v>
      </c>
      <c r="N1079" t="s">
        <v>9704</v>
      </c>
      <c r="O1079" t="s">
        <v>9705</v>
      </c>
      <c r="P1079" t="s">
        <v>9706</v>
      </c>
      <c r="Q1079" t="s">
        <v>9707</v>
      </c>
      <c r="R1079" t="s">
        <v>9708</v>
      </c>
      <c r="S1079" t="s">
        <v>9709</v>
      </c>
      <c r="T1079" t="s">
        <v>9710</v>
      </c>
      <c r="U1079" t="s">
        <v>9711</v>
      </c>
    </row>
    <row r="1080" spans="1:21" x14ac:dyDescent="0.35">
      <c r="A1080" t="s">
        <v>9712</v>
      </c>
      <c r="B1080" t="s">
        <v>9713</v>
      </c>
      <c r="C1080" t="s">
        <v>9340</v>
      </c>
      <c r="D1080" t="str">
        <f>LEFT(C1080, FIND("|",C1080)-1)</f>
        <v>Home&amp;Kitchen</v>
      </c>
      <c r="E1080" t="str">
        <f t="shared" si="64"/>
        <v>Reliable (50+)</v>
      </c>
      <c r="F1080" s="3">
        <v>6299</v>
      </c>
      <c r="G1080" s="3">
        <v>15270</v>
      </c>
      <c r="H1080" s="3" t="str">
        <f t="shared" si="65"/>
        <v>₹1500+</v>
      </c>
      <c r="I1080" s="4">
        <v>0.59</v>
      </c>
      <c r="J1080" s="4" t="str">
        <f t="shared" si="66"/>
        <v>51-70%</v>
      </c>
      <c r="K1080">
        <v>4.0999999999999996</v>
      </c>
      <c r="L1080" s="3">
        <v>3233</v>
      </c>
      <c r="M1080" s="3" t="str">
        <f t="shared" si="67"/>
        <v>Medium (1k-10k)</v>
      </c>
      <c r="N1080" t="s">
        <v>9715</v>
      </c>
      <c r="O1080" t="s">
        <v>9716</v>
      </c>
      <c r="P1080" t="s">
        <v>9717</v>
      </c>
      <c r="Q1080" t="s">
        <v>9718</v>
      </c>
      <c r="R1080" t="s">
        <v>9719</v>
      </c>
      <c r="S1080" t="s">
        <v>9720</v>
      </c>
      <c r="T1080" t="s">
        <v>9721</v>
      </c>
      <c r="U1080" t="s">
        <v>9722</v>
      </c>
    </row>
    <row r="1081" spans="1:21" x14ac:dyDescent="0.35">
      <c r="A1081" t="s">
        <v>9723</v>
      </c>
      <c r="B1081" t="s">
        <v>9724</v>
      </c>
      <c r="C1081" t="s">
        <v>9472</v>
      </c>
      <c r="D1081" t="str">
        <f>LEFT(C1081, FIND("|",C1081)-1)</f>
        <v>Home&amp;Kitchen</v>
      </c>
      <c r="E1081" t="str">
        <f t="shared" si="64"/>
        <v>Reliable (50+)</v>
      </c>
      <c r="F1081" s="3">
        <v>3190</v>
      </c>
      <c r="G1081" s="3">
        <v>4195</v>
      </c>
      <c r="H1081" s="3" t="str">
        <f t="shared" si="65"/>
        <v>₹1500+</v>
      </c>
      <c r="I1081" s="4">
        <v>0.24</v>
      </c>
      <c r="J1081" s="4" t="str">
        <f t="shared" si="66"/>
        <v>0-30%</v>
      </c>
      <c r="K1081">
        <v>4</v>
      </c>
      <c r="L1081" s="3">
        <v>1282</v>
      </c>
      <c r="M1081" s="3" t="str">
        <f t="shared" si="67"/>
        <v>Medium (1k-10k)</v>
      </c>
      <c r="N1081" t="s">
        <v>9727</v>
      </c>
      <c r="O1081" t="s">
        <v>9728</v>
      </c>
      <c r="P1081" t="s">
        <v>9729</v>
      </c>
      <c r="Q1081" t="s">
        <v>9730</v>
      </c>
      <c r="R1081" t="s">
        <v>9731</v>
      </c>
      <c r="S1081" t="s">
        <v>9732</v>
      </c>
      <c r="T1081" t="s">
        <v>9733</v>
      </c>
      <c r="U1081" t="s">
        <v>9734</v>
      </c>
    </row>
    <row r="1082" spans="1:21" x14ac:dyDescent="0.35">
      <c r="A1082" t="s">
        <v>9735</v>
      </c>
      <c r="B1082" t="s">
        <v>9736</v>
      </c>
      <c r="C1082" t="s">
        <v>9105</v>
      </c>
      <c r="D1082" t="str">
        <f>LEFT(C1082, FIND("|",C1082)-1)</f>
        <v>Home&amp;Kitchen</v>
      </c>
      <c r="E1082" t="str">
        <f t="shared" si="64"/>
        <v>Reliable (50+)</v>
      </c>
      <c r="F1082" s="3">
        <v>799</v>
      </c>
      <c r="G1082" s="3">
        <v>1989</v>
      </c>
      <c r="H1082" s="3" t="str">
        <f t="shared" si="65"/>
        <v>₹500-1500</v>
      </c>
      <c r="I1082" s="4">
        <v>0.6</v>
      </c>
      <c r="J1082" s="4" t="str">
        <f t="shared" si="66"/>
        <v>51-70%</v>
      </c>
      <c r="K1082">
        <v>4.3</v>
      </c>
      <c r="L1082" s="3">
        <v>70</v>
      </c>
      <c r="M1082" s="3" t="str">
        <f t="shared" si="67"/>
        <v>Low (&lt;1k)</v>
      </c>
      <c r="N1082" t="s">
        <v>9737</v>
      </c>
      <c r="O1082" t="s">
        <v>9738</v>
      </c>
      <c r="P1082" t="s">
        <v>9739</v>
      </c>
      <c r="Q1082" t="s">
        <v>9740</v>
      </c>
      <c r="R1082" t="s">
        <v>9741</v>
      </c>
      <c r="S1082" t="s">
        <v>9742</v>
      </c>
      <c r="T1082" t="s">
        <v>9743</v>
      </c>
      <c r="U1082" t="s">
        <v>9744</v>
      </c>
    </row>
    <row r="1083" spans="1:21" x14ac:dyDescent="0.35">
      <c r="A1083" t="s">
        <v>9745</v>
      </c>
      <c r="B1083" t="s">
        <v>9746</v>
      </c>
      <c r="C1083" t="s">
        <v>9518</v>
      </c>
      <c r="D1083" t="str">
        <f>LEFT(C1083, FIND("|",C1083)-1)</f>
        <v>Home&amp;Kitchen</v>
      </c>
      <c r="E1083" t="str">
        <f t="shared" si="64"/>
        <v>Reliable (50+)</v>
      </c>
      <c r="F1083" s="3">
        <v>2699</v>
      </c>
      <c r="G1083" s="3">
        <v>5000</v>
      </c>
      <c r="H1083" s="3" t="str">
        <f t="shared" si="65"/>
        <v>₹1500+</v>
      </c>
      <c r="I1083" s="4">
        <v>0.46</v>
      </c>
      <c r="J1083" s="4" t="str">
        <f t="shared" si="66"/>
        <v>31-50%</v>
      </c>
      <c r="K1083">
        <v>4</v>
      </c>
      <c r="L1083" s="3">
        <v>26164</v>
      </c>
      <c r="M1083" s="3" t="str">
        <f t="shared" si="67"/>
        <v>High (10k+)</v>
      </c>
      <c r="N1083" t="s">
        <v>9747</v>
      </c>
      <c r="O1083" t="s">
        <v>9748</v>
      </c>
      <c r="P1083" t="s">
        <v>9749</v>
      </c>
      <c r="Q1083" t="s">
        <v>9750</v>
      </c>
      <c r="R1083" t="s">
        <v>9751</v>
      </c>
      <c r="S1083" t="s">
        <v>9752</v>
      </c>
      <c r="T1083" t="s">
        <v>9753</v>
      </c>
      <c r="U1083" t="s">
        <v>9754</v>
      </c>
    </row>
    <row r="1084" spans="1:21" x14ac:dyDescent="0.35">
      <c r="A1084" t="s">
        <v>9755</v>
      </c>
      <c r="B1084" t="s">
        <v>9756</v>
      </c>
      <c r="C1084" t="s">
        <v>9258</v>
      </c>
      <c r="D1084" t="str">
        <f>LEFT(C1084, FIND("|",C1084)-1)</f>
        <v>Home&amp;Kitchen</v>
      </c>
      <c r="E1084" t="str">
        <f t="shared" si="64"/>
        <v>Reliable (50+)</v>
      </c>
      <c r="F1084" s="3">
        <v>599</v>
      </c>
      <c r="G1084" s="3">
        <v>990</v>
      </c>
      <c r="H1084" s="3" t="str">
        <f t="shared" si="65"/>
        <v>₹500-1500</v>
      </c>
      <c r="I1084" s="4">
        <v>0.39</v>
      </c>
      <c r="J1084" s="4" t="str">
        <f t="shared" si="66"/>
        <v>31-50%</v>
      </c>
      <c r="K1084">
        <v>3.9</v>
      </c>
      <c r="L1084" s="3">
        <v>16166</v>
      </c>
      <c r="M1084" s="3" t="str">
        <f t="shared" si="67"/>
        <v>High (10k+)</v>
      </c>
      <c r="N1084" t="s">
        <v>9757</v>
      </c>
      <c r="O1084" t="s">
        <v>9758</v>
      </c>
      <c r="P1084" t="s">
        <v>9759</v>
      </c>
      <c r="Q1084" t="s">
        <v>9760</v>
      </c>
      <c r="R1084" t="s">
        <v>9761</v>
      </c>
      <c r="S1084" t="s">
        <v>9762</v>
      </c>
      <c r="T1084" t="s">
        <v>9763</v>
      </c>
      <c r="U1084" t="s">
        <v>9764</v>
      </c>
    </row>
    <row r="1085" spans="1:21" x14ac:dyDescent="0.35">
      <c r="A1085" t="s">
        <v>9765</v>
      </c>
      <c r="B1085" t="s">
        <v>9766</v>
      </c>
      <c r="C1085" t="s">
        <v>9329</v>
      </c>
      <c r="D1085" t="str">
        <f>LEFT(C1085, FIND("|",C1085)-1)</f>
        <v>Home&amp;Kitchen</v>
      </c>
      <c r="E1085" t="str">
        <f t="shared" si="64"/>
        <v>Reliable (50+)</v>
      </c>
      <c r="F1085" s="3">
        <v>749</v>
      </c>
      <c r="G1085" s="3">
        <v>1111</v>
      </c>
      <c r="H1085" s="3" t="str">
        <f t="shared" si="65"/>
        <v>₹500-1500</v>
      </c>
      <c r="I1085" s="4">
        <v>0.33</v>
      </c>
      <c r="J1085" s="4" t="str">
        <f t="shared" si="66"/>
        <v>31-50%</v>
      </c>
      <c r="K1085">
        <v>4.2</v>
      </c>
      <c r="L1085" s="3">
        <v>35693</v>
      </c>
      <c r="M1085" s="3" t="str">
        <f t="shared" si="67"/>
        <v>High (10k+)</v>
      </c>
      <c r="N1085" t="s">
        <v>9768</v>
      </c>
      <c r="O1085" t="s">
        <v>9769</v>
      </c>
      <c r="P1085" t="s">
        <v>9770</v>
      </c>
      <c r="Q1085" t="s">
        <v>9771</v>
      </c>
      <c r="R1085" t="s">
        <v>9772</v>
      </c>
      <c r="S1085" t="s">
        <v>9773</v>
      </c>
      <c r="T1085" t="s">
        <v>9774</v>
      </c>
      <c r="U1085" t="s">
        <v>9775</v>
      </c>
    </row>
    <row r="1086" spans="1:21" x14ac:dyDescent="0.35">
      <c r="A1086" t="s">
        <v>9776</v>
      </c>
      <c r="B1086" t="s">
        <v>9777</v>
      </c>
      <c r="C1086" t="s">
        <v>9340</v>
      </c>
      <c r="D1086" t="str">
        <f>LEFT(C1086, FIND("|",C1086)-1)</f>
        <v>Home&amp;Kitchen</v>
      </c>
      <c r="E1086" t="str">
        <f t="shared" si="64"/>
        <v>Reliable (50+)</v>
      </c>
      <c r="F1086" s="3">
        <v>6199</v>
      </c>
      <c r="G1086" s="3">
        <v>10400</v>
      </c>
      <c r="H1086" s="3" t="str">
        <f t="shared" si="65"/>
        <v>₹1500+</v>
      </c>
      <c r="I1086" s="4">
        <v>0.4</v>
      </c>
      <c r="J1086" s="4" t="str">
        <f t="shared" si="66"/>
        <v>31-50%</v>
      </c>
      <c r="K1086">
        <v>4.0999999999999996</v>
      </c>
      <c r="L1086" s="3">
        <v>14391</v>
      </c>
      <c r="M1086" s="3" t="str">
        <f t="shared" si="67"/>
        <v>High (10k+)</v>
      </c>
      <c r="N1086" t="s">
        <v>9780</v>
      </c>
      <c r="O1086" t="s">
        <v>9781</v>
      </c>
      <c r="P1086" t="s">
        <v>9782</v>
      </c>
      <c r="Q1086" t="s">
        <v>9783</v>
      </c>
      <c r="R1086" t="s">
        <v>9784</v>
      </c>
      <c r="S1086" t="s">
        <v>9785</v>
      </c>
      <c r="T1086" t="s">
        <v>9786</v>
      </c>
      <c r="U1086" t="s">
        <v>9787</v>
      </c>
    </row>
    <row r="1087" spans="1:21" x14ac:dyDescent="0.35">
      <c r="A1087" t="s">
        <v>9788</v>
      </c>
      <c r="B1087" t="s">
        <v>9789</v>
      </c>
      <c r="C1087" t="s">
        <v>9790</v>
      </c>
      <c r="D1087" t="str">
        <f>LEFT(C1087, FIND("|",C1087)-1)</f>
        <v>Home&amp;Kitchen</v>
      </c>
      <c r="E1087" t="str">
        <f t="shared" si="64"/>
        <v>Reliable (50+)</v>
      </c>
      <c r="F1087" s="3">
        <v>1819</v>
      </c>
      <c r="G1087" s="3">
        <v>2490</v>
      </c>
      <c r="H1087" s="3" t="str">
        <f t="shared" si="65"/>
        <v>₹1500+</v>
      </c>
      <c r="I1087" s="4">
        <v>0.27</v>
      </c>
      <c r="J1087" s="4" t="str">
        <f t="shared" si="66"/>
        <v>0-30%</v>
      </c>
      <c r="K1087">
        <v>4.4000000000000004</v>
      </c>
      <c r="L1087" s="3">
        <v>7946</v>
      </c>
      <c r="M1087" s="3" t="str">
        <f t="shared" si="67"/>
        <v>Medium (1k-10k)</v>
      </c>
      <c r="N1087" t="s">
        <v>9792</v>
      </c>
      <c r="O1087" t="s">
        <v>9793</v>
      </c>
      <c r="P1087" t="s">
        <v>9794</v>
      </c>
      <c r="Q1087" t="s">
        <v>9795</v>
      </c>
      <c r="R1087" t="s">
        <v>9796</v>
      </c>
      <c r="S1087" t="s">
        <v>9797</v>
      </c>
      <c r="T1087" t="s">
        <v>9798</v>
      </c>
      <c r="U1087" t="s">
        <v>9799</v>
      </c>
    </row>
    <row r="1088" spans="1:21" x14ac:dyDescent="0.35">
      <c r="A1088" t="s">
        <v>9800</v>
      </c>
      <c r="B1088" t="s">
        <v>9801</v>
      </c>
      <c r="C1088" t="s">
        <v>9329</v>
      </c>
      <c r="D1088" t="str">
        <f>LEFT(C1088, FIND("|",C1088)-1)</f>
        <v>Home&amp;Kitchen</v>
      </c>
      <c r="E1088" t="str">
        <f t="shared" si="64"/>
        <v>Reliable (50+)</v>
      </c>
      <c r="F1088" s="3">
        <v>1199</v>
      </c>
      <c r="G1088" s="3">
        <v>1900</v>
      </c>
      <c r="H1088" s="3" t="str">
        <f t="shared" si="65"/>
        <v>₹500-1500</v>
      </c>
      <c r="I1088" s="4">
        <v>0.37</v>
      </c>
      <c r="J1088" s="4" t="str">
        <f t="shared" si="66"/>
        <v>31-50%</v>
      </c>
      <c r="K1088">
        <v>4</v>
      </c>
      <c r="L1088" s="3">
        <v>1765</v>
      </c>
      <c r="M1088" s="3" t="str">
        <f t="shared" si="67"/>
        <v>Medium (1k-10k)</v>
      </c>
      <c r="N1088" t="s">
        <v>9802</v>
      </c>
      <c r="O1088" t="s">
        <v>9803</v>
      </c>
      <c r="P1088" t="s">
        <v>9804</v>
      </c>
      <c r="Q1088" t="s">
        <v>9805</v>
      </c>
      <c r="R1088" t="s">
        <v>9806</v>
      </c>
      <c r="S1088" t="s">
        <v>9807</v>
      </c>
      <c r="T1088" t="s">
        <v>9808</v>
      </c>
      <c r="U1088" t="s">
        <v>9809</v>
      </c>
    </row>
    <row r="1089" spans="1:21" x14ac:dyDescent="0.35">
      <c r="A1089" t="s">
        <v>9810</v>
      </c>
      <c r="B1089" t="s">
        <v>9811</v>
      </c>
      <c r="C1089" t="s">
        <v>9270</v>
      </c>
      <c r="D1089" t="str">
        <f>LEFT(C1089, FIND("|",C1089)-1)</f>
        <v>Home&amp;Kitchen</v>
      </c>
      <c r="E1089" t="str">
        <f t="shared" si="64"/>
        <v>Reliable (50+)</v>
      </c>
      <c r="F1089" s="3">
        <v>3249</v>
      </c>
      <c r="G1089" s="3">
        <v>6295</v>
      </c>
      <c r="H1089" s="3" t="str">
        <f t="shared" si="65"/>
        <v>₹1500+</v>
      </c>
      <c r="I1089" s="4">
        <v>0.48</v>
      </c>
      <c r="J1089" s="4" t="str">
        <f t="shared" si="66"/>
        <v>31-50%</v>
      </c>
      <c r="K1089">
        <v>3.8</v>
      </c>
      <c r="L1089" s="3">
        <v>14062</v>
      </c>
      <c r="M1089" s="3" t="str">
        <f t="shared" si="67"/>
        <v>High (10k+)</v>
      </c>
      <c r="N1089" t="s">
        <v>9814</v>
      </c>
      <c r="O1089" t="s">
        <v>9815</v>
      </c>
      <c r="P1089" t="s">
        <v>9816</v>
      </c>
      <c r="Q1089" t="s">
        <v>9817</v>
      </c>
      <c r="R1089" t="s">
        <v>9818</v>
      </c>
      <c r="S1089" t="s">
        <v>9819</v>
      </c>
      <c r="T1089" t="s">
        <v>9820</v>
      </c>
      <c r="U1089" t="s">
        <v>9821</v>
      </c>
    </row>
    <row r="1090" spans="1:21" x14ac:dyDescent="0.35">
      <c r="A1090" t="s">
        <v>9822</v>
      </c>
      <c r="B1090" t="s">
        <v>9823</v>
      </c>
      <c r="C1090" t="s">
        <v>9620</v>
      </c>
      <c r="D1090" t="str">
        <f>LEFT(C1090, FIND("|",C1090)-1)</f>
        <v>Home&amp;Kitchen</v>
      </c>
      <c r="E1090" t="str">
        <f t="shared" si="64"/>
        <v>Reliable (50+)</v>
      </c>
      <c r="F1090" s="3">
        <v>349</v>
      </c>
      <c r="G1090" s="3">
        <v>999</v>
      </c>
      <c r="H1090" s="3" t="str">
        <f t="shared" si="65"/>
        <v>₹200-500</v>
      </c>
      <c r="I1090" s="4">
        <v>0.65</v>
      </c>
      <c r="J1090" s="4" t="str">
        <f t="shared" si="66"/>
        <v>51-70%</v>
      </c>
      <c r="K1090">
        <v>4</v>
      </c>
      <c r="L1090" s="3">
        <v>15646</v>
      </c>
      <c r="M1090" s="3" t="str">
        <f t="shared" si="67"/>
        <v>High (10k+)</v>
      </c>
      <c r="N1090" t="s">
        <v>9824</v>
      </c>
      <c r="O1090" t="s">
        <v>9825</v>
      </c>
      <c r="P1090" t="s">
        <v>9826</v>
      </c>
      <c r="Q1090" t="s">
        <v>9827</v>
      </c>
      <c r="R1090" t="s">
        <v>9828</v>
      </c>
      <c r="S1090" t="s">
        <v>9829</v>
      </c>
      <c r="T1090" t="s">
        <v>9830</v>
      </c>
      <c r="U1090" t="s">
        <v>9831</v>
      </c>
    </row>
    <row r="1091" spans="1:21" x14ac:dyDescent="0.35">
      <c r="A1091" t="s">
        <v>9832</v>
      </c>
      <c r="B1091" t="s">
        <v>9833</v>
      </c>
      <c r="C1091" t="s">
        <v>9117</v>
      </c>
      <c r="D1091" t="str">
        <f>LEFT(C1091, FIND("|",C1091)-1)</f>
        <v>Home&amp;Kitchen</v>
      </c>
      <c r="E1091" t="str">
        <f t="shared" ref="E1091:E1154" si="68">IF(COUNTIF($D$2:$D$1466,$D1091)&lt;10,"Small Sample (&lt;10)",IF(COUNTIF($D$2:$D$1466,$D1091)&lt;50,"Caution (10-50)","Reliable (50+)"))</f>
        <v>Reliable (50+)</v>
      </c>
      <c r="F1091" s="3">
        <v>1049</v>
      </c>
      <c r="G1091" s="3">
        <v>1699</v>
      </c>
      <c r="H1091" s="3" t="str">
        <f t="shared" ref="H1091:H1154" si="69">IF(F1091&lt;=200,"Under ₹200",IF(F1091&lt;=500,"₹200-500",IF(F1091&lt;=1500,"₹500-1500","₹1500+")))</f>
        <v>₹500-1500</v>
      </c>
      <c r="I1091" s="4">
        <v>0.38</v>
      </c>
      <c r="J1091" s="4" t="str">
        <f t="shared" ref="J1091:J1154" si="70">IF(I1091&lt;=0.3,"0-30%",IF(I1091&lt;=0.5,"31-50%",IF(I1091&lt;=0.7,"51-70%","71%+")))</f>
        <v>31-50%</v>
      </c>
      <c r="K1091">
        <v>3.1</v>
      </c>
      <c r="L1091" s="3">
        <v>111</v>
      </c>
      <c r="M1091" s="3" t="str">
        <f t="shared" ref="M1091:M1154" si="71">IF(L1091&lt;1000,"Low (&lt;1k)",IF(L1091&lt;=10000,"Medium (1k-10k)","High (10k+)"))</f>
        <v>Low (&lt;1k)</v>
      </c>
      <c r="N1091" t="s">
        <v>9834</v>
      </c>
      <c r="O1091" t="s">
        <v>9835</v>
      </c>
      <c r="P1091" t="s">
        <v>9836</v>
      </c>
      <c r="Q1091" t="s">
        <v>9837</v>
      </c>
      <c r="R1091" t="s">
        <v>9838</v>
      </c>
      <c r="S1091" t="s">
        <v>9839</v>
      </c>
      <c r="T1091" t="s">
        <v>9840</v>
      </c>
      <c r="U1091" t="s">
        <v>9841</v>
      </c>
    </row>
    <row r="1092" spans="1:21" x14ac:dyDescent="0.35">
      <c r="A1092" t="s">
        <v>9842</v>
      </c>
      <c r="B1092" t="s">
        <v>9843</v>
      </c>
      <c r="C1092" t="s">
        <v>9844</v>
      </c>
      <c r="D1092" t="str">
        <f>LEFT(C1092, FIND("|",C1092)-1)</f>
        <v>Home&amp;Kitchen</v>
      </c>
      <c r="E1092" t="str">
        <f t="shared" si="68"/>
        <v>Reliable (50+)</v>
      </c>
      <c r="F1092" s="3">
        <v>799</v>
      </c>
      <c r="G1092" s="3">
        <v>1500</v>
      </c>
      <c r="H1092" s="3" t="str">
        <f t="shared" si="69"/>
        <v>₹500-1500</v>
      </c>
      <c r="I1092" s="4">
        <v>0.47</v>
      </c>
      <c r="J1092" s="4" t="str">
        <f t="shared" si="70"/>
        <v>31-50%</v>
      </c>
      <c r="K1092">
        <v>4.3</v>
      </c>
      <c r="L1092" s="3">
        <v>9695</v>
      </c>
      <c r="M1092" s="3" t="str">
        <f t="shared" si="71"/>
        <v>Medium (1k-10k)</v>
      </c>
      <c r="N1092" t="s">
        <v>9845</v>
      </c>
      <c r="O1092" t="s">
        <v>9846</v>
      </c>
      <c r="P1092" t="s">
        <v>9847</v>
      </c>
      <c r="Q1092" t="s">
        <v>9848</v>
      </c>
      <c r="R1092" t="s">
        <v>9849</v>
      </c>
      <c r="S1092" t="s">
        <v>9850</v>
      </c>
      <c r="T1092" t="s">
        <v>9851</v>
      </c>
      <c r="U1092" t="s">
        <v>9852</v>
      </c>
    </row>
    <row r="1093" spans="1:21" x14ac:dyDescent="0.35">
      <c r="A1093" t="s">
        <v>9853</v>
      </c>
      <c r="B1093" t="s">
        <v>9854</v>
      </c>
      <c r="C1093" t="s">
        <v>9340</v>
      </c>
      <c r="D1093" t="str">
        <f>LEFT(C1093, FIND("|",C1093)-1)</f>
        <v>Home&amp;Kitchen</v>
      </c>
      <c r="E1093" t="str">
        <f t="shared" si="68"/>
        <v>Reliable (50+)</v>
      </c>
      <c r="F1093" s="3">
        <v>4999</v>
      </c>
      <c r="G1093" s="3">
        <v>9650</v>
      </c>
      <c r="H1093" s="3" t="str">
        <f t="shared" si="69"/>
        <v>₹1500+</v>
      </c>
      <c r="I1093" s="4">
        <v>0.48</v>
      </c>
      <c r="J1093" s="4" t="str">
        <f t="shared" si="70"/>
        <v>31-50%</v>
      </c>
      <c r="K1093">
        <v>4.2</v>
      </c>
      <c r="L1093" s="3">
        <v>1772</v>
      </c>
      <c r="M1093" s="3" t="str">
        <f t="shared" si="71"/>
        <v>Medium (1k-10k)</v>
      </c>
      <c r="N1093" t="s">
        <v>9856</v>
      </c>
      <c r="O1093" t="s">
        <v>9857</v>
      </c>
      <c r="P1093" t="s">
        <v>9858</v>
      </c>
      <c r="Q1093" t="s">
        <v>9859</v>
      </c>
      <c r="R1093" t="s">
        <v>9860</v>
      </c>
      <c r="S1093" t="s">
        <v>9861</v>
      </c>
      <c r="T1093" t="s">
        <v>9862</v>
      </c>
      <c r="U1093" t="s">
        <v>9863</v>
      </c>
    </row>
    <row r="1094" spans="1:21" x14ac:dyDescent="0.35">
      <c r="A1094" t="s">
        <v>9864</v>
      </c>
      <c r="B1094" t="s">
        <v>9865</v>
      </c>
      <c r="C1094" t="s">
        <v>9270</v>
      </c>
      <c r="D1094" t="str">
        <f>LEFT(C1094, FIND("|",C1094)-1)</f>
        <v>Home&amp;Kitchen</v>
      </c>
      <c r="E1094" t="str">
        <f t="shared" si="68"/>
        <v>Reliable (50+)</v>
      </c>
      <c r="F1094" s="3">
        <v>6999</v>
      </c>
      <c r="G1094" s="3">
        <v>10590</v>
      </c>
      <c r="H1094" s="3" t="str">
        <f t="shared" si="69"/>
        <v>₹1500+</v>
      </c>
      <c r="I1094" s="4">
        <v>0.34</v>
      </c>
      <c r="J1094" s="4" t="str">
        <f t="shared" si="70"/>
        <v>31-50%</v>
      </c>
      <c r="K1094">
        <v>4.4000000000000004</v>
      </c>
      <c r="L1094" s="3">
        <v>11499</v>
      </c>
      <c r="M1094" s="3" t="str">
        <f t="shared" si="71"/>
        <v>High (10k+)</v>
      </c>
      <c r="N1094" t="s">
        <v>9867</v>
      </c>
      <c r="O1094" t="s">
        <v>9868</v>
      </c>
      <c r="P1094" t="s">
        <v>9869</v>
      </c>
      <c r="Q1094" t="s">
        <v>9870</v>
      </c>
      <c r="R1094" t="s">
        <v>9871</v>
      </c>
      <c r="S1094" t="s">
        <v>9872</v>
      </c>
      <c r="T1094" t="s">
        <v>9873</v>
      </c>
      <c r="U1094" t="s">
        <v>9874</v>
      </c>
    </row>
    <row r="1095" spans="1:21" x14ac:dyDescent="0.35">
      <c r="A1095" t="s">
        <v>9875</v>
      </c>
      <c r="B1095" t="s">
        <v>9876</v>
      </c>
      <c r="C1095" t="s">
        <v>9139</v>
      </c>
      <c r="D1095" t="str">
        <f>LEFT(C1095, FIND("|",C1095)-1)</f>
        <v>Home&amp;Kitchen</v>
      </c>
      <c r="E1095" t="str">
        <f t="shared" si="68"/>
        <v>Reliable (50+)</v>
      </c>
      <c r="F1095" s="3">
        <v>799</v>
      </c>
      <c r="G1095" s="3">
        <v>1999</v>
      </c>
      <c r="H1095" s="3" t="str">
        <f t="shared" si="69"/>
        <v>₹500-1500</v>
      </c>
      <c r="I1095" s="4">
        <v>0.6</v>
      </c>
      <c r="J1095" s="4" t="str">
        <f t="shared" si="70"/>
        <v>51-70%</v>
      </c>
      <c r="K1095">
        <v>4.0999999999999996</v>
      </c>
      <c r="L1095" s="3">
        <v>2162</v>
      </c>
      <c r="M1095" s="3" t="str">
        <f t="shared" si="71"/>
        <v>Medium (1k-10k)</v>
      </c>
      <c r="N1095" t="s">
        <v>9877</v>
      </c>
      <c r="O1095" t="s">
        <v>9878</v>
      </c>
      <c r="P1095" t="s">
        <v>9879</v>
      </c>
      <c r="Q1095" t="s">
        <v>9880</v>
      </c>
      <c r="R1095" t="s">
        <v>9881</v>
      </c>
      <c r="S1095" t="s">
        <v>9882</v>
      </c>
      <c r="T1095" t="s">
        <v>9883</v>
      </c>
      <c r="U1095" t="s">
        <v>9884</v>
      </c>
    </row>
    <row r="1096" spans="1:21" x14ac:dyDescent="0.35">
      <c r="A1096" t="s">
        <v>9885</v>
      </c>
      <c r="B1096" t="s">
        <v>9886</v>
      </c>
      <c r="C1096" t="s">
        <v>9887</v>
      </c>
      <c r="D1096" t="str">
        <f>LEFT(C1096, FIND("|",C1096)-1)</f>
        <v>Home&amp;Kitchen</v>
      </c>
      <c r="E1096" t="str">
        <f t="shared" si="68"/>
        <v>Reliable (50+)</v>
      </c>
      <c r="F1096" s="3">
        <v>89</v>
      </c>
      <c r="G1096" s="3">
        <v>89</v>
      </c>
      <c r="H1096" s="3" t="str">
        <f t="shared" si="69"/>
        <v>Under ₹200</v>
      </c>
      <c r="I1096" s="4">
        <v>0</v>
      </c>
      <c r="J1096" s="4" t="str">
        <f t="shared" si="70"/>
        <v>0-30%</v>
      </c>
      <c r="K1096">
        <v>4.2</v>
      </c>
      <c r="L1096" s="3">
        <v>19621</v>
      </c>
      <c r="M1096" s="3" t="str">
        <f t="shared" si="71"/>
        <v>High (10k+)</v>
      </c>
      <c r="N1096" t="s">
        <v>9888</v>
      </c>
      <c r="O1096" t="s">
        <v>9889</v>
      </c>
      <c r="P1096" t="s">
        <v>9890</v>
      </c>
      <c r="Q1096" t="s">
        <v>9891</v>
      </c>
      <c r="R1096" t="s">
        <v>9892</v>
      </c>
      <c r="S1096" t="s">
        <v>9893</v>
      </c>
      <c r="T1096" t="s">
        <v>9894</v>
      </c>
      <c r="U1096" t="s">
        <v>9895</v>
      </c>
    </row>
    <row r="1097" spans="1:21" x14ac:dyDescent="0.35">
      <c r="A1097" t="s">
        <v>9896</v>
      </c>
      <c r="B1097" t="s">
        <v>9897</v>
      </c>
      <c r="C1097" t="s">
        <v>9898</v>
      </c>
      <c r="D1097" t="str">
        <f>LEFT(C1097, FIND("|",C1097)-1)</f>
        <v>Home&amp;Kitchen</v>
      </c>
      <c r="E1097" t="str">
        <f t="shared" si="68"/>
        <v>Reliable (50+)</v>
      </c>
      <c r="F1097" s="3">
        <v>1400</v>
      </c>
      <c r="G1097" s="3">
        <v>2485</v>
      </c>
      <c r="H1097" s="3" t="str">
        <f t="shared" si="69"/>
        <v>₹500-1500</v>
      </c>
      <c r="I1097" s="4">
        <v>0.44</v>
      </c>
      <c r="J1097" s="4" t="str">
        <f t="shared" si="70"/>
        <v>31-50%</v>
      </c>
      <c r="K1097">
        <v>4.0999999999999996</v>
      </c>
      <c r="L1097" s="3">
        <v>19998</v>
      </c>
      <c r="M1097" s="3" t="str">
        <f t="shared" si="71"/>
        <v>High (10k+)</v>
      </c>
      <c r="N1097" t="s">
        <v>9900</v>
      </c>
      <c r="O1097" t="s">
        <v>9901</v>
      </c>
      <c r="P1097" t="s">
        <v>9902</v>
      </c>
      <c r="Q1097" t="s">
        <v>9903</v>
      </c>
      <c r="R1097" t="s">
        <v>9904</v>
      </c>
      <c r="S1097" t="s">
        <v>9905</v>
      </c>
      <c r="T1097" t="s">
        <v>9906</v>
      </c>
      <c r="U1097" t="s">
        <v>9907</v>
      </c>
    </row>
    <row r="1098" spans="1:21" x14ac:dyDescent="0.35">
      <c r="A1098" t="s">
        <v>9908</v>
      </c>
      <c r="B1098" t="s">
        <v>9909</v>
      </c>
      <c r="C1098" t="s">
        <v>9460</v>
      </c>
      <c r="D1098" t="str">
        <f>LEFT(C1098, FIND("|",C1098)-1)</f>
        <v>Home&amp;Kitchen</v>
      </c>
      <c r="E1098" t="str">
        <f t="shared" si="68"/>
        <v>Reliable (50+)</v>
      </c>
      <c r="F1098" s="3">
        <v>355</v>
      </c>
      <c r="G1098" s="3">
        <v>899</v>
      </c>
      <c r="H1098" s="3" t="str">
        <f t="shared" si="69"/>
        <v>₹200-500</v>
      </c>
      <c r="I1098" s="4">
        <v>0.61</v>
      </c>
      <c r="J1098" s="4" t="str">
        <f t="shared" si="70"/>
        <v>51-70%</v>
      </c>
      <c r="K1098">
        <v>4.0999999999999996</v>
      </c>
      <c r="L1098" s="3">
        <v>1051</v>
      </c>
      <c r="M1098" s="3" t="str">
        <f t="shared" si="71"/>
        <v>Medium (1k-10k)</v>
      </c>
      <c r="N1098" t="s">
        <v>9911</v>
      </c>
      <c r="O1098" t="s">
        <v>9912</v>
      </c>
      <c r="P1098" t="s">
        <v>9913</v>
      </c>
      <c r="Q1098" t="s">
        <v>9914</v>
      </c>
      <c r="R1098" t="s">
        <v>9915</v>
      </c>
      <c r="S1098" t="s">
        <v>9916</v>
      </c>
      <c r="T1098" t="s">
        <v>9917</v>
      </c>
      <c r="U1098" t="s">
        <v>9918</v>
      </c>
    </row>
    <row r="1099" spans="1:21" x14ac:dyDescent="0.35">
      <c r="A1099" t="s">
        <v>9919</v>
      </c>
      <c r="B1099" t="s">
        <v>9920</v>
      </c>
      <c r="C1099" t="s">
        <v>9105</v>
      </c>
      <c r="D1099" t="str">
        <f>LEFT(C1099, FIND("|",C1099)-1)</f>
        <v>Home&amp;Kitchen</v>
      </c>
      <c r="E1099" t="str">
        <f t="shared" si="68"/>
        <v>Reliable (50+)</v>
      </c>
      <c r="F1099" s="3">
        <v>2169</v>
      </c>
      <c r="G1099" s="3">
        <v>3279</v>
      </c>
      <c r="H1099" s="3" t="str">
        <f t="shared" si="69"/>
        <v>₹1500+</v>
      </c>
      <c r="I1099" s="4">
        <v>0.34</v>
      </c>
      <c r="J1099" s="4" t="str">
        <f t="shared" si="70"/>
        <v>31-50%</v>
      </c>
      <c r="K1099">
        <v>4.0999999999999996</v>
      </c>
      <c r="L1099" s="3">
        <v>1716</v>
      </c>
      <c r="M1099" s="3" t="str">
        <f t="shared" si="71"/>
        <v>Medium (1k-10k)</v>
      </c>
      <c r="N1099" t="s">
        <v>9923</v>
      </c>
      <c r="O1099" t="s">
        <v>9924</v>
      </c>
      <c r="P1099" t="s">
        <v>9925</v>
      </c>
      <c r="Q1099" t="s">
        <v>9926</v>
      </c>
      <c r="R1099" t="s">
        <v>9927</v>
      </c>
      <c r="S1099" t="s">
        <v>9928</v>
      </c>
      <c r="T1099" t="s">
        <v>9929</v>
      </c>
      <c r="U1099" t="s">
        <v>9930</v>
      </c>
    </row>
    <row r="1100" spans="1:21" x14ac:dyDescent="0.35">
      <c r="A1100" t="s">
        <v>9931</v>
      </c>
      <c r="B1100" t="s">
        <v>9932</v>
      </c>
      <c r="C1100" t="s">
        <v>9933</v>
      </c>
      <c r="D1100" t="str">
        <f>LEFT(C1100, FIND("|",C1100)-1)</f>
        <v>Home&amp;Kitchen</v>
      </c>
      <c r="E1100" t="str">
        <f t="shared" si="68"/>
        <v>Reliable (50+)</v>
      </c>
      <c r="F1100" s="3">
        <v>2799</v>
      </c>
      <c r="G1100" s="3">
        <v>3799</v>
      </c>
      <c r="H1100" s="3" t="str">
        <f t="shared" si="69"/>
        <v>₹1500+</v>
      </c>
      <c r="I1100" s="4">
        <v>0.26</v>
      </c>
      <c r="J1100" s="4" t="str">
        <f t="shared" si="70"/>
        <v>0-30%</v>
      </c>
      <c r="K1100">
        <v>3.9</v>
      </c>
      <c r="L1100" s="3">
        <v>32931</v>
      </c>
      <c r="M1100" s="3" t="str">
        <f t="shared" si="71"/>
        <v>High (10k+)</v>
      </c>
      <c r="N1100" t="s">
        <v>9934</v>
      </c>
      <c r="O1100" t="s">
        <v>9935</v>
      </c>
      <c r="P1100" t="s">
        <v>9936</v>
      </c>
      <c r="Q1100" t="s">
        <v>9937</v>
      </c>
      <c r="R1100" t="s">
        <v>9938</v>
      </c>
      <c r="S1100" t="s">
        <v>9939</v>
      </c>
      <c r="T1100" t="s">
        <v>9940</v>
      </c>
      <c r="U1100" t="s">
        <v>9941</v>
      </c>
    </row>
    <row r="1101" spans="1:21" x14ac:dyDescent="0.35">
      <c r="A1101" t="s">
        <v>9942</v>
      </c>
      <c r="B1101" t="s">
        <v>9943</v>
      </c>
      <c r="C1101" t="s">
        <v>9093</v>
      </c>
      <c r="D1101" t="str">
        <f>LEFT(C1101, FIND("|",C1101)-1)</f>
        <v>Home&amp;Kitchen</v>
      </c>
      <c r="E1101" t="str">
        <f t="shared" si="68"/>
        <v>Reliable (50+)</v>
      </c>
      <c r="F1101" s="3">
        <v>899</v>
      </c>
      <c r="G1101" s="3">
        <v>1249</v>
      </c>
      <c r="H1101" s="3" t="str">
        <f t="shared" si="69"/>
        <v>₹500-1500</v>
      </c>
      <c r="I1101" s="4">
        <v>0.28000000000000003</v>
      </c>
      <c r="J1101" s="4" t="str">
        <f t="shared" si="70"/>
        <v>0-30%</v>
      </c>
      <c r="K1101">
        <v>3.9</v>
      </c>
      <c r="L1101" s="3">
        <v>17424</v>
      </c>
      <c r="M1101" s="3" t="str">
        <f t="shared" si="71"/>
        <v>High (10k+)</v>
      </c>
      <c r="N1101" t="s">
        <v>9944</v>
      </c>
      <c r="O1101" t="s">
        <v>9945</v>
      </c>
      <c r="P1101" t="s">
        <v>9946</v>
      </c>
      <c r="Q1101" t="s">
        <v>9947</v>
      </c>
      <c r="R1101" t="s">
        <v>9948</v>
      </c>
      <c r="S1101" t="s">
        <v>9949</v>
      </c>
      <c r="T1101" t="s">
        <v>9950</v>
      </c>
      <c r="U1101" t="s">
        <v>9951</v>
      </c>
    </row>
    <row r="1102" spans="1:21" x14ac:dyDescent="0.35">
      <c r="A1102" t="s">
        <v>9952</v>
      </c>
      <c r="B1102" t="s">
        <v>9953</v>
      </c>
      <c r="C1102" t="s">
        <v>9294</v>
      </c>
      <c r="D1102" t="str">
        <f>LEFT(C1102, FIND("|",C1102)-1)</f>
        <v>Home&amp;Kitchen</v>
      </c>
      <c r="E1102" t="str">
        <f t="shared" si="68"/>
        <v>Reliable (50+)</v>
      </c>
      <c r="F1102" s="3">
        <v>2499</v>
      </c>
      <c r="G1102" s="3">
        <v>5000</v>
      </c>
      <c r="H1102" s="3" t="str">
        <f t="shared" si="69"/>
        <v>₹1500+</v>
      </c>
      <c r="I1102" s="4">
        <v>0.5</v>
      </c>
      <c r="J1102" s="4" t="str">
        <f t="shared" si="70"/>
        <v>31-50%</v>
      </c>
      <c r="K1102">
        <v>3.8</v>
      </c>
      <c r="L1102" s="3">
        <v>1889</v>
      </c>
      <c r="M1102" s="3" t="str">
        <f t="shared" si="71"/>
        <v>Medium (1k-10k)</v>
      </c>
      <c r="N1102" t="s">
        <v>9954</v>
      </c>
      <c r="O1102" t="s">
        <v>9955</v>
      </c>
      <c r="P1102" t="s">
        <v>9956</v>
      </c>
      <c r="Q1102" t="s">
        <v>9957</v>
      </c>
      <c r="R1102" t="s">
        <v>9958</v>
      </c>
      <c r="S1102" t="s">
        <v>9959</v>
      </c>
      <c r="T1102" t="s">
        <v>9960</v>
      </c>
      <c r="U1102" t="s">
        <v>9961</v>
      </c>
    </row>
    <row r="1103" spans="1:21" x14ac:dyDescent="0.35">
      <c r="A1103" t="s">
        <v>9962</v>
      </c>
      <c r="B1103" t="s">
        <v>9963</v>
      </c>
      <c r="C1103" t="s">
        <v>9281</v>
      </c>
      <c r="D1103" t="str">
        <f>LEFT(C1103, FIND("|",C1103)-1)</f>
        <v>Home&amp;Kitchen</v>
      </c>
      <c r="E1103" t="str">
        <f t="shared" si="68"/>
        <v>Reliable (50+)</v>
      </c>
      <c r="F1103" s="3">
        <v>3599</v>
      </c>
      <c r="G1103" s="3">
        <v>7299</v>
      </c>
      <c r="H1103" s="3" t="str">
        <f t="shared" si="69"/>
        <v>₹1500+</v>
      </c>
      <c r="I1103" s="4">
        <v>0.51</v>
      </c>
      <c r="J1103" s="4" t="str">
        <f t="shared" si="70"/>
        <v>51-70%</v>
      </c>
      <c r="K1103">
        <v>4</v>
      </c>
      <c r="L1103" s="3">
        <v>10324</v>
      </c>
      <c r="M1103" s="3" t="str">
        <f t="shared" si="71"/>
        <v>High (10k+)</v>
      </c>
      <c r="N1103" t="s">
        <v>9964</v>
      </c>
      <c r="O1103" t="s">
        <v>9965</v>
      </c>
      <c r="P1103" t="s">
        <v>9966</v>
      </c>
      <c r="Q1103" t="s">
        <v>9967</v>
      </c>
      <c r="R1103" t="s">
        <v>9968</v>
      </c>
      <c r="S1103" t="s">
        <v>9969</v>
      </c>
      <c r="T1103" t="s">
        <v>9970</v>
      </c>
      <c r="U1103" t="s">
        <v>9971</v>
      </c>
    </row>
    <row r="1104" spans="1:21" x14ac:dyDescent="0.35">
      <c r="A1104" t="s">
        <v>9972</v>
      </c>
      <c r="B1104" t="s">
        <v>9973</v>
      </c>
      <c r="C1104" t="s">
        <v>9258</v>
      </c>
      <c r="D1104" t="str">
        <f>LEFT(C1104, FIND("|",C1104)-1)</f>
        <v>Home&amp;Kitchen</v>
      </c>
      <c r="E1104" t="str">
        <f t="shared" si="68"/>
        <v>Reliable (50+)</v>
      </c>
      <c r="F1104" s="3">
        <v>499</v>
      </c>
      <c r="G1104" s="3">
        <v>625</v>
      </c>
      <c r="H1104" s="3" t="str">
        <f t="shared" si="69"/>
        <v>₹200-500</v>
      </c>
      <c r="I1104" s="4">
        <v>0.2</v>
      </c>
      <c r="J1104" s="4" t="str">
        <f t="shared" si="70"/>
        <v>0-30%</v>
      </c>
      <c r="K1104">
        <v>4.2</v>
      </c>
      <c r="L1104" s="3">
        <v>5355</v>
      </c>
      <c r="M1104" s="3" t="str">
        <f t="shared" si="71"/>
        <v>Medium (1k-10k)</v>
      </c>
      <c r="N1104" t="s">
        <v>9974</v>
      </c>
      <c r="O1104" t="s">
        <v>9975</v>
      </c>
      <c r="P1104" t="s">
        <v>9976</v>
      </c>
      <c r="Q1104" t="s">
        <v>9977</v>
      </c>
      <c r="R1104" t="s">
        <v>9978</v>
      </c>
      <c r="S1104" t="s">
        <v>9979</v>
      </c>
      <c r="T1104" t="s">
        <v>9980</v>
      </c>
      <c r="U1104" t="s">
        <v>9981</v>
      </c>
    </row>
    <row r="1105" spans="1:21" x14ac:dyDescent="0.35">
      <c r="A1105" t="s">
        <v>9982</v>
      </c>
      <c r="B1105" t="s">
        <v>9983</v>
      </c>
      <c r="C1105" t="s">
        <v>9414</v>
      </c>
      <c r="D1105" t="str">
        <f>LEFT(C1105, FIND("|",C1105)-1)</f>
        <v>Home&amp;Kitchen</v>
      </c>
      <c r="E1105" t="str">
        <f t="shared" si="68"/>
        <v>Reliable (50+)</v>
      </c>
      <c r="F1105" s="3">
        <v>653</v>
      </c>
      <c r="G1105" s="3">
        <v>1020</v>
      </c>
      <c r="H1105" s="3" t="str">
        <f t="shared" si="69"/>
        <v>₹500-1500</v>
      </c>
      <c r="I1105" s="4">
        <v>0.36</v>
      </c>
      <c r="J1105" s="4" t="str">
        <f t="shared" si="70"/>
        <v>31-50%</v>
      </c>
      <c r="K1105">
        <v>4.0999999999999996</v>
      </c>
      <c r="L1105" s="3">
        <v>3366</v>
      </c>
      <c r="M1105" s="3" t="str">
        <f t="shared" si="71"/>
        <v>Medium (1k-10k)</v>
      </c>
      <c r="N1105" t="s">
        <v>9986</v>
      </c>
      <c r="O1105" t="s">
        <v>9987</v>
      </c>
      <c r="P1105" t="s">
        <v>9988</v>
      </c>
      <c r="Q1105" t="s">
        <v>9989</v>
      </c>
      <c r="R1105" t="s">
        <v>9990</v>
      </c>
      <c r="S1105" t="s">
        <v>13938</v>
      </c>
      <c r="T1105" t="s">
        <v>9992</v>
      </c>
      <c r="U1105" t="s">
        <v>9993</v>
      </c>
    </row>
    <row r="1106" spans="1:21" x14ac:dyDescent="0.35">
      <c r="A1106" t="s">
        <v>9994</v>
      </c>
      <c r="B1106" t="s">
        <v>9995</v>
      </c>
      <c r="C1106" t="s">
        <v>9996</v>
      </c>
      <c r="D1106" t="str">
        <f>LEFT(C1106, FIND("|",C1106)-1)</f>
        <v>Home&amp;Kitchen</v>
      </c>
      <c r="E1106" t="str">
        <f t="shared" si="68"/>
        <v>Reliable (50+)</v>
      </c>
      <c r="F1106" s="3">
        <v>4789</v>
      </c>
      <c r="G1106" s="3">
        <v>8990</v>
      </c>
      <c r="H1106" s="3" t="str">
        <f t="shared" si="69"/>
        <v>₹1500+</v>
      </c>
      <c r="I1106" s="4">
        <v>0.47</v>
      </c>
      <c r="J1106" s="4" t="str">
        <f t="shared" si="70"/>
        <v>31-50%</v>
      </c>
      <c r="K1106">
        <v>4.3</v>
      </c>
      <c r="L1106" s="3">
        <v>1017</v>
      </c>
      <c r="M1106" s="3" t="str">
        <f t="shared" si="71"/>
        <v>Medium (1k-10k)</v>
      </c>
      <c r="N1106" t="s">
        <v>9998</v>
      </c>
      <c r="O1106" t="s">
        <v>9999</v>
      </c>
      <c r="P1106" t="s">
        <v>10000</v>
      </c>
      <c r="Q1106" t="s">
        <v>10001</v>
      </c>
      <c r="R1106" t="s">
        <v>10002</v>
      </c>
      <c r="S1106" t="s">
        <v>10003</v>
      </c>
      <c r="T1106" t="s">
        <v>10004</v>
      </c>
      <c r="U1106" t="s">
        <v>10005</v>
      </c>
    </row>
    <row r="1107" spans="1:21" x14ac:dyDescent="0.35">
      <c r="A1107" t="s">
        <v>10006</v>
      </c>
      <c r="B1107" t="s">
        <v>10007</v>
      </c>
      <c r="C1107" t="s">
        <v>10008</v>
      </c>
      <c r="D1107" t="str">
        <f>LEFT(C1107, FIND("|",C1107)-1)</f>
        <v>Home&amp;Kitchen</v>
      </c>
      <c r="E1107" t="str">
        <f t="shared" si="68"/>
        <v>Reliable (50+)</v>
      </c>
      <c r="F1107" s="3">
        <v>1409</v>
      </c>
      <c r="G1107" s="3">
        <v>1639</v>
      </c>
      <c r="H1107" s="3" t="str">
        <f t="shared" si="69"/>
        <v>₹500-1500</v>
      </c>
      <c r="I1107" s="4">
        <v>0.14000000000000001</v>
      </c>
      <c r="J1107" s="4" t="str">
        <f t="shared" si="70"/>
        <v>0-30%</v>
      </c>
      <c r="K1107">
        <v>3.7</v>
      </c>
      <c r="L1107" s="3">
        <v>787</v>
      </c>
      <c r="M1107" s="3" t="str">
        <f t="shared" si="71"/>
        <v>Low (&lt;1k)</v>
      </c>
      <c r="N1107" t="s">
        <v>10010</v>
      </c>
      <c r="O1107" t="s">
        <v>10011</v>
      </c>
      <c r="P1107" t="s">
        <v>10012</v>
      </c>
      <c r="Q1107" t="s">
        <v>10013</v>
      </c>
      <c r="R1107" t="s">
        <v>10014</v>
      </c>
      <c r="S1107" t="s">
        <v>10015</v>
      </c>
      <c r="T1107" t="s">
        <v>10016</v>
      </c>
      <c r="U1107" t="s">
        <v>10017</v>
      </c>
    </row>
    <row r="1108" spans="1:21" x14ac:dyDescent="0.35">
      <c r="A1108" t="s">
        <v>10018</v>
      </c>
      <c r="B1108" t="s">
        <v>10019</v>
      </c>
      <c r="C1108" t="s">
        <v>9247</v>
      </c>
      <c r="D1108" t="str">
        <f>LEFT(C1108, FIND("|",C1108)-1)</f>
        <v>Home&amp;Kitchen</v>
      </c>
      <c r="E1108" t="str">
        <f t="shared" si="68"/>
        <v>Reliable (50+)</v>
      </c>
      <c r="F1108" s="3">
        <v>753</v>
      </c>
      <c r="G1108" s="3">
        <v>899</v>
      </c>
      <c r="H1108" s="3" t="str">
        <f t="shared" si="69"/>
        <v>₹500-1500</v>
      </c>
      <c r="I1108" s="4">
        <v>0.16</v>
      </c>
      <c r="J1108" s="4" t="str">
        <f t="shared" si="70"/>
        <v>0-30%</v>
      </c>
      <c r="K1108">
        <v>4.2</v>
      </c>
      <c r="L1108" s="3">
        <v>18462</v>
      </c>
      <c r="M1108" s="3" t="str">
        <f t="shared" si="71"/>
        <v>High (10k+)</v>
      </c>
      <c r="N1108" t="s">
        <v>10021</v>
      </c>
      <c r="O1108" t="s">
        <v>10022</v>
      </c>
      <c r="P1108" t="s">
        <v>10023</v>
      </c>
      <c r="Q1108" t="s">
        <v>10024</v>
      </c>
      <c r="R1108" t="s">
        <v>10025</v>
      </c>
      <c r="S1108" t="s">
        <v>10026</v>
      </c>
      <c r="T1108" t="s">
        <v>10027</v>
      </c>
      <c r="U1108" t="s">
        <v>10028</v>
      </c>
    </row>
    <row r="1109" spans="1:21" x14ac:dyDescent="0.35">
      <c r="A1109" t="s">
        <v>10029</v>
      </c>
      <c r="B1109" t="s">
        <v>10030</v>
      </c>
      <c r="C1109" t="s">
        <v>9620</v>
      </c>
      <c r="D1109" t="str">
        <f>LEFT(C1109, FIND("|",C1109)-1)</f>
        <v>Home&amp;Kitchen</v>
      </c>
      <c r="E1109" t="str">
        <f t="shared" si="68"/>
        <v>Reliable (50+)</v>
      </c>
      <c r="F1109" s="3">
        <v>353</v>
      </c>
      <c r="G1109" s="3">
        <v>1199</v>
      </c>
      <c r="H1109" s="3" t="str">
        <f t="shared" si="69"/>
        <v>₹200-500</v>
      </c>
      <c r="I1109" s="4">
        <v>0.71</v>
      </c>
      <c r="J1109" s="4" t="str">
        <f t="shared" si="70"/>
        <v>71%+</v>
      </c>
      <c r="K1109">
        <v>4.3</v>
      </c>
      <c r="L1109" s="3">
        <v>629</v>
      </c>
      <c r="M1109" s="3" t="str">
        <f t="shared" si="71"/>
        <v>Low (&lt;1k)</v>
      </c>
      <c r="N1109" t="s">
        <v>10032</v>
      </c>
      <c r="O1109" t="s">
        <v>10033</v>
      </c>
      <c r="P1109" t="s">
        <v>10034</v>
      </c>
      <c r="Q1109" t="s">
        <v>10035</v>
      </c>
      <c r="R1109" t="s">
        <v>10036</v>
      </c>
      <c r="S1109" t="s">
        <v>10037</v>
      </c>
      <c r="T1109" t="s">
        <v>10038</v>
      </c>
      <c r="U1109" t="s">
        <v>10039</v>
      </c>
    </row>
    <row r="1110" spans="1:21" x14ac:dyDescent="0.35">
      <c r="A1110" t="s">
        <v>10040</v>
      </c>
      <c r="B1110" t="s">
        <v>10041</v>
      </c>
      <c r="C1110" t="s">
        <v>9139</v>
      </c>
      <c r="D1110" t="str">
        <f>LEFT(C1110, FIND("|",C1110)-1)</f>
        <v>Home&amp;Kitchen</v>
      </c>
      <c r="E1110" t="str">
        <f t="shared" si="68"/>
        <v>Reliable (50+)</v>
      </c>
      <c r="F1110" s="3">
        <v>1099</v>
      </c>
      <c r="G1110" s="3">
        <v>1899</v>
      </c>
      <c r="H1110" s="3" t="str">
        <f t="shared" si="69"/>
        <v>₹500-1500</v>
      </c>
      <c r="I1110" s="4">
        <v>0.42</v>
      </c>
      <c r="J1110" s="4" t="str">
        <f t="shared" si="70"/>
        <v>31-50%</v>
      </c>
      <c r="K1110">
        <v>4.3</v>
      </c>
      <c r="L1110" s="3">
        <v>15276</v>
      </c>
      <c r="M1110" s="3" t="str">
        <f t="shared" si="71"/>
        <v>High (10k+)</v>
      </c>
      <c r="N1110" t="s">
        <v>10042</v>
      </c>
      <c r="O1110" t="s">
        <v>10043</v>
      </c>
      <c r="P1110" t="s">
        <v>10044</v>
      </c>
      <c r="Q1110" t="s">
        <v>10045</v>
      </c>
      <c r="R1110" t="s">
        <v>10046</v>
      </c>
      <c r="S1110" t="s">
        <v>10047</v>
      </c>
      <c r="T1110" t="s">
        <v>10048</v>
      </c>
      <c r="U1110" t="s">
        <v>10049</v>
      </c>
    </row>
    <row r="1111" spans="1:21" x14ac:dyDescent="0.35">
      <c r="A1111" t="s">
        <v>10050</v>
      </c>
      <c r="B1111" t="s">
        <v>10051</v>
      </c>
      <c r="C1111" t="s">
        <v>9448</v>
      </c>
      <c r="D1111" t="str">
        <f>LEFT(C1111, FIND("|",C1111)-1)</f>
        <v>Home&amp;Kitchen</v>
      </c>
      <c r="E1111" t="str">
        <f t="shared" si="68"/>
        <v>Reliable (50+)</v>
      </c>
      <c r="F1111" s="3">
        <v>8799</v>
      </c>
      <c r="G1111" s="3">
        <v>11595</v>
      </c>
      <c r="H1111" s="3" t="str">
        <f t="shared" si="69"/>
        <v>₹1500+</v>
      </c>
      <c r="I1111" s="4">
        <v>0.24</v>
      </c>
      <c r="J1111" s="4" t="str">
        <f t="shared" si="70"/>
        <v>0-30%</v>
      </c>
      <c r="K1111">
        <v>4.4000000000000004</v>
      </c>
      <c r="L1111" s="3">
        <v>2981</v>
      </c>
      <c r="M1111" s="3" t="str">
        <f t="shared" si="71"/>
        <v>Medium (1k-10k)</v>
      </c>
      <c r="N1111" t="s">
        <v>10054</v>
      </c>
      <c r="O1111" t="s">
        <v>10055</v>
      </c>
      <c r="P1111" t="s">
        <v>10056</v>
      </c>
      <c r="Q1111" t="s">
        <v>10057</v>
      </c>
      <c r="R1111" t="s">
        <v>10058</v>
      </c>
      <c r="S1111" t="s">
        <v>10059</v>
      </c>
      <c r="T1111" t="s">
        <v>10060</v>
      </c>
      <c r="U1111" t="s">
        <v>10061</v>
      </c>
    </row>
    <row r="1112" spans="1:21" x14ac:dyDescent="0.35">
      <c r="A1112" t="s">
        <v>10062</v>
      </c>
      <c r="B1112" t="s">
        <v>10063</v>
      </c>
      <c r="C1112" t="s">
        <v>9093</v>
      </c>
      <c r="D1112" t="str">
        <f>LEFT(C1112, FIND("|",C1112)-1)</f>
        <v>Home&amp;Kitchen</v>
      </c>
      <c r="E1112" t="str">
        <f t="shared" si="68"/>
        <v>Reliable (50+)</v>
      </c>
      <c r="F1112" s="3">
        <v>1345</v>
      </c>
      <c r="G1112" s="3">
        <v>1750</v>
      </c>
      <c r="H1112" s="3" t="str">
        <f t="shared" si="69"/>
        <v>₹500-1500</v>
      </c>
      <c r="I1112" s="4">
        <v>0.23</v>
      </c>
      <c r="J1112" s="4" t="str">
        <f t="shared" si="70"/>
        <v>0-30%</v>
      </c>
      <c r="K1112">
        <v>3.8</v>
      </c>
      <c r="L1112" s="3">
        <v>2466</v>
      </c>
      <c r="M1112" s="3" t="str">
        <f t="shared" si="71"/>
        <v>Medium (1k-10k)</v>
      </c>
      <c r="N1112" t="s">
        <v>10065</v>
      </c>
      <c r="O1112" t="s">
        <v>10066</v>
      </c>
      <c r="P1112" t="s">
        <v>10067</v>
      </c>
      <c r="Q1112" t="s">
        <v>10068</v>
      </c>
      <c r="R1112" t="s">
        <v>10069</v>
      </c>
      <c r="S1112" t="s">
        <v>10070</v>
      </c>
      <c r="T1112" t="s">
        <v>10071</v>
      </c>
      <c r="U1112" t="s">
        <v>10072</v>
      </c>
    </row>
    <row r="1113" spans="1:21" x14ac:dyDescent="0.35">
      <c r="A1113" t="s">
        <v>10073</v>
      </c>
      <c r="B1113" t="s">
        <v>10074</v>
      </c>
      <c r="C1113" t="s">
        <v>10075</v>
      </c>
      <c r="D1113" t="str">
        <f>LEFT(C1113, FIND("|",C1113)-1)</f>
        <v>Home&amp;Kitchen</v>
      </c>
      <c r="E1113" t="str">
        <f t="shared" si="68"/>
        <v>Reliable (50+)</v>
      </c>
      <c r="F1113" s="3">
        <v>2095</v>
      </c>
      <c r="G1113" s="3">
        <v>2095</v>
      </c>
      <c r="H1113" s="3" t="str">
        <f t="shared" si="69"/>
        <v>₹1500+</v>
      </c>
      <c r="I1113" s="4">
        <v>0</v>
      </c>
      <c r="J1113" s="4" t="str">
        <f t="shared" si="70"/>
        <v>0-30%</v>
      </c>
      <c r="K1113">
        <v>4.5</v>
      </c>
      <c r="L1113" s="3">
        <v>7949</v>
      </c>
      <c r="M1113" s="3" t="str">
        <f t="shared" si="71"/>
        <v>Medium (1k-10k)</v>
      </c>
      <c r="N1113" t="s">
        <v>10077</v>
      </c>
      <c r="O1113" t="s">
        <v>10078</v>
      </c>
      <c r="P1113" t="s">
        <v>10079</v>
      </c>
      <c r="Q1113" t="s">
        <v>10080</v>
      </c>
      <c r="R1113" t="s">
        <v>10081</v>
      </c>
      <c r="S1113" t="s">
        <v>10082</v>
      </c>
      <c r="T1113" t="s">
        <v>10083</v>
      </c>
      <c r="U1113" t="s">
        <v>10084</v>
      </c>
    </row>
    <row r="1114" spans="1:21" x14ac:dyDescent="0.35">
      <c r="A1114" t="s">
        <v>10085</v>
      </c>
      <c r="B1114" t="s">
        <v>10086</v>
      </c>
      <c r="C1114" t="s">
        <v>9105</v>
      </c>
      <c r="D1114" t="str">
        <f>LEFT(C1114, FIND("|",C1114)-1)</f>
        <v>Home&amp;Kitchen</v>
      </c>
      <c r="E1114" t="str">
        <f t="shared" si="68"/>
        <v>Reliable (50+)</v>
      </c>
      <c r="F1114" s="3">
        <v>1498</v>
      </c>
      <c r="G1114" s="3">
        <v>2300</v>
      </c>
      <c r="H1114" s="3" t="str">
        <f t="shared" si="69"/>
        <v>₹500-1500</v>
      </c>
      <c r="I1114" s="4">
        <v>0.35</v>
      </c>
      <c r="J1114" s="4" t="str">
        <f t="shared" si="70"/>
        <v>31-50%</v>
      </c>
      <c r="K1114">
        <v>3.8</v>
      </c>
      <c r="L1114" s="3">
        <v>95</v>
      </c>
      <c r="M1114" s="3" t="str">
        <f t="shared" si="71"/>
        <v>Low (&lt;1k)</v>
      </c>
      <c r="N1114" t="s">
        <v>10089</v>
      </c>
      <c r="O1114" t="s">
        <v>10090</v>
      </c>
      <c r="P1114" t="s">
        <v>10091</v>
      </c>
      <c r="Q1114" t="s">
        <v>10092</v>
      </c>
      <c r="R1114" t="s">
        <v>10093</v>
      </c>
      <c r="S1114" t="s">
        <v>10094</v>
      </c>
      <c r="T1114" t="s">
        <v>10095</v>
      </c>
      <c r="U1114" t="s">
        <v>10096</v>
      </c>
    </row>
    <row r="1115" spans="1:21" x14ac:dyDescent="0.35">
      <c r="A1115" t="s">
        <v>10097</v>
      </c>
      <c r="B1115" t="s">
        <v>10098</v>
      </c>
      <c r="C1115" t="s">
        <v>10099</v>
      </c>
      <c r="D1115" t="str">
        <f>LEFT(C1115, FIND("|",C1115)-1)</f>
        <v>Home&amp;Kitchen</v>
      </c>
      <c r="E1115" t="str">
        <f t="shared" si="68"/>
        <v>Reliable (50+)</v>
      </c>
      <c r="F1115" s="3">
        <v>2199</v>
      </c>
      <c r="G1115" s="3">
        <v>2990</v>
      </c>
      <c r="H1115" s="3" t="str">
        <f t="shared" si="69"/>
        <v>₹1500+</v>
      </c>
      <c r="I1115" s="4">
        <v>0.26</v>
      </c>
      <c r="J1115" s="4" t="str">
        <f t="shared" si="70"/>
        <v>0-30%</v>
      </c>
      <c r="K1115">
        <v>3.8</v>
      </c>
      <c r="L1115" s="3">
        <v>1558</v>
      </c>
      <c r="M1115" s="3" t="str">
        <f t="shared" si="71"/>
        <v>Medium (1k-10k)</v>
      </c>
      <c r="N1115" t="s">
        <v>10100</v>
      </c>
      <c r="O1115" t="s">
        <v>10101</v>
      </c>
      <c r="P1115" t="s">
        <v>10102</v>
      </c>
      <c r="Q1115" t="s">
        <v>10103</v>
      </c>
      <c r="R1115" t="s">
        <v>10104</v>
      </c>
      <c r="S1115" t="s">
        <v>10105</v>
      </c>
      <c r="T1115" t="s">
        <v>10106</v>
      </c>
      <c r="U1115" t="s">
        <v>10107</v>
      </c>
    </row>
    <row r="1116" spans="1:21" x14ac:dyDescent="0.35">
      <c r="A1116" t="s">
        <v>10108</v>
      </c>
      <c r="B1116" t="s">
        <v>10109</v>
      </c>
      <c r="C1116" t="s">
        <v>9270</v>
      </c>
      <c r="D1116" t="str">
        <f>LEFT(C1116, FIND("|",C1116)-1)</f>
        <v>Home&amp;Kitchen</v>
      </c>
      <c r="E1116" t="str">
        <f t="shared" si="68"/>
        <v>Reliable (50+)</v>
      </c>
      <c r="F1116" s="3">
        <v>3699</v>
      </c>
      <c r="G1116" s="3">
        <v>4295</v>
      </c>
      <c r="H1116" s="3" t="str">
        <f t="shared" si="69"/>
        <v>₹1500+</v>
      </c>
      <c r="I1116" s="4">
        <v>0.14000000000000001</v>
      </c>
      <c r="J1116" s="4" t="str">
        <f t="shared" si="70"/>
        <v>0-30%</v>
      </c>
      <c r="K1116">
        <v>4.0999999999999996</v>
      </c>
      <c r="L1116" s="3">
        <v>26543</v>
      </c>
      <c r="M1116" s="3" t="str">
        <f t="shared" si="71"/>
        <v>High (10k+)</v>
      </c>
      <c r="N1116" t="s">
        <v>10112</v>
      </c>
      <c r="O1116" t="s">
        <v>10113</v>
      </c>
      <c r="P1116" t="s">
        <v>10114</v>
      </c>
      <c r="Q1116" t="s">
        <v>10115</v>
      </c>
      <c r="R1116" t="s">
        <v>10116</v>
      </c>
      <c r="S1116" t="s">
        <v>10117</v>
      </c>
      <c r="T1116" t="s">
        <v>10118</v>
      </c>
      <c r="U1116" t="s">
        <v>10119</v>
      </c>
    </row>
    <row r="1117" spans="1:21" x14ac:dyDescent="0.35">
      <c r="A1117" t="s">
        <v>10120</v>
      </c>
      <c r="B1117" t="s">
        <v>10121</v>
      </c>
      <c r="C1117" t="s">
        <v>9460</v>
      </c>
      <c r="D1117" t="str">
        <f>LEFT(C1117, FIND("|",C1117)-1)</f>
        <v>Home&amp;Kitchen</v>
      </c>
      <c r="E1117" t="str">
        <f t="shared" si="68"/>
        <v>Reliable (50+)</v>
      </c>
      <c r="F1117" s="3">
        <v>177</v>
      </c>
      <c r="G1117" s="3">
        <v>199</v>
      </c>
      <c r="H1117" s="3" t="str">
        <f t="shared" si="69"/>
        <v>Under ₹200</v>
      </c>
      <c r="I1117" s="4">
        <v>0.11</v>
      </c>
      <c r="J1117" s="4" t="str">
        <f t="shared" si="70"/>
        <v>0-30%</v>
      </c>
      <c r="K1117">
        <v>4.0999999999999996</v>
      </c>
      <c r="L1117" s="3">
        <v>3688</v>
      </c>
      <c r="M1117" s="3" t="str">
        <f t="shared" si="71"/>
        <v>Medium (1k-10k)</v>
      </c>
      <c r="N1117" t="s">
        <v>10123</v>
      </c>
      <c r="O1117" t="s">
        <v>10124</v>
      </c>
      <c r="P1117" t="s">
        <v>10125</v>
      </c>
      <c r="Q1117" t="s">
        <v>10126</v>
      </c>
      <c r="R1117" t="s">
        <v>10127</v>
      </c>
      <c r="S1117" t="s">
        <v>10128</v>
      </c>
      <c r="T1117" t="s">
        <v>10129</v>
      </c>
      <c r="U1117" t="s">
        <v>10130</v>
      </c>
    </row>
    <row r="1118" spans="1:21" x14ac:dyDescent="0.35">
      <c r="A1118" t="s">
        <v>10131</v>
      </c>
      <c r="B1118" t="s">
        <v>10132</v>
      </c>
      <c r="C1118" t="s">
        <v>9270</v>
      </c>
      <c r="D1118" t="str">
        <f>LEFT(C1118, FIND("|",C1118)-1)</f>
        <v>Home&amp;Kitchen</v>
      </c>
      <c r="E1118" t="str">
        <f t="shared" si="68"/>
        <v>Reliable (50+)</v>
      </c>
      <c r="F1118" s="3">
        <v>1149</v>
      </c>
      <c r="G1118" s="3">
        <v>2499</v>
      </c>
      <c r="H1118" s="3" t="str">
        <f t="shared" si="69"/>
        <v>₹500-1500</v>
      </c>
      <c r="I1118" s="4">
        <v>0.54</v>
      </c>
      <c r="J1118" s="4" t="str">
        <f t="shared" si="70"/>
        <v>51-70%</v>
      </c>
      <c r="K1118">
        <v>3.8</v>
      </c>
      <c r="L1118" s="3">
        <v>4383</v>
      </c>
      <c r="M1118" s="3" t="str">
        <f t="shared" si="71"/>
        <v>Medium (1k-10k)</v>
      </c>
      <c r="N1118" t="s">
        <v>10133</v>
      </c>
      <c r="O1118" t="s">
        <v>10134</v>
      </c>
      <c r="P1118" t="s">
        <v>10135</v>
      </c>
      <c r="Q1118" t="s">
        <v>10136</v>
      </c>
      <c r="R1118" t="s">
        <v>10137</v>
      </c>
      <c r="S1118" t="s">
        <v>10138</v>
      </c>
      <c r="T1118" t="s">
        <v>10139</v>
      </c>
      <c r="U1118" t="s">
        <v>10140</v>
      </c>
    </row>
    <row r="1119" spans="1:21" x14ac:dyDescent="0.35">
      <c r="A1119" t="s">
        <v>10141</v>
      </c>
      <c r="B1119" t="s">
        <v>10142</v>
      </c>
      <c r="C1119" t="s">
        <v>10143</v>
      </c>
      <c r="D1119" t="str">
        <f>LEFT(C1119, FIND("|",C1119)-1)</f>
        <v>Home&amp;Kitchen</v>
      </c>
      <c r="E1119" t="str">
        <f t="shared" si="68"/>
        <v>Reliable (50+)</v>
      </c>
      <c r="F1119" s="3">
        <v>244</v>
      </c>
      <c r="G1119" s="3">
        <v>499</v>
      </c>
      <c r="H1119" s="3" t="str">
        <f t="shared" si="69"/>
        <v>₹200-500</v>
      </c>
      <c r="I1119" s="4">
        <v>0.51</v>
      </c>
      <c r="J1119" s="4" t="str">
        <f t="shared" si="70"/>
        <v>51-70%</v>
      </c>
      <c r="K1119">
        <v>3.3</v>
      </c>
      <c r="L1119" s="3">
        <v>478</v>
      </c>
      <c r="M1119" s="3" t="str">
        <f t="shared" si="71"/>
        <v>Low (&lt;1k)</v>
      </c>
      <c r="N1119" t="s">
        <v>10145</v>
      </c>
      <c r="O1119" t="s">
        <v>10146</v>
      </c>
      <c r="P1119" t="s">
        <v>10147</v>
      </c>
      <c r="Q1119" t="s">
        <v>10148</v>
      </c>
      <c r="R1119" t="s">
        <v>10149</v>
      </c>
      <c r="S1119" t="s">
        <v>10150</v>
      </c>
      <c r="T1119" t="s">
        <v>10151</v>
      </c>
      <c r="U1119" t="s">
        <v>10152</v>
      </c>
    </row>
    <row r="1120" spans="1:21" x14ac:dyDescent="0.35">
      <c r="A1120" t="s">
        <v>10153</v>
      </c>
      <c r="B1120" t="s">
        <v>10154</v>
      </c>
      <c r="C1120" t="s">
        <v>9105</v>
      </c>
      <c r="D1120" t="str">
        <f>LEFT(C1120, FIND("|",C1120)-1)</f>
        <v>Home&amp;Kitchen</v>
      </c>
      <c r="E1120" t="str">
        <f t="shared" si="68"/>
        <v>Reliable (50+)</v>
      </c>
      <c r="F1120" s="3">
        <v>1959</v>
      </c>
      <c r="G1120" s="3">
        <v>2400</v>
      </c>
      <c r="H1120" s="3" t="str">
        <f t="shared" si="69"/>
        <v>₹1500+</v>
      </c>
      <c r="I1120" s="4">
        <v>0.18</v>
      </c>
      <c r="J1120" s="4" t="str">
        <f t="shared" si="70"/>
        <v>0-30%</v>
      </c>
      <c r="K1120">
        <v>4</v>
      </c>
      <c r="L1120" s="3">
        <v>237</v>
      </c>
      <c r="M1120" s="3" t="str">
        <f t="shared" si="71"/>
        <v>Low (&lt;1k)</v>
      </c>
      <c r="N1120" t="s">
        <v>10156</v>
      </c>
      <c r="O1120" t="s">
        <v>10157</v>
      </c>
      <c r="P1120" t="s">
        <v>10158</v>
      </c>
      <c r="Q1120" t="s">
        <v>10159</v>
      </c>
      <c r="R1120" t="s">
        <v>10160</v>
      </c>
      <c r="S1120" t="s">
        <v>10161</v>
      </c>
      <c r="T1120" t="s">
        <v>10162</v>
      </c>
      <c r="U1120" t="s">
        <v>10163</v>
      </c>
    </row>
    <row r="1121" spans="1:21" x14ac:dyDescent="0.35">
      <c r="A1121" t="s">
        <v>10164</v>
      </c>
      <c r="B1121" t="s">
        <v>10165</v>
      </c>
      <c r="C1121" t="s">
        <v>9128</v>
      </c>
      <c r="D1121" t="str">
        <f>LEFT(C1121, FIND("|",C1121)-1)</f>
        <v>Home&amp;Kitchen</v>
      </c>
      <c r="E1121" t="str">
        <f t="shared" si="68"/>
        <v>Reliable (50+)</v>
      </c>
      <c r="F1121" s="3">
        <v>319</v>
      </c>
      <c r="G1121" s="3">
        <v>749</v>
      </c>
      <c r="H1121" s="3" t="str">
        <f t="shared" si="69"/>
        <v>₹200-500</v>
      </c>
      <c r="I1121" s="4">
        <v>0.56999999999999995</v>
      </c>
      <c r="J1121" s="4" t="str">
        <f t="shared" si="70"/>
        <v>51-70%</v>
      </c>
      <c r="K1121">
        <v>4.5999999999999996</v>
      </c>
      <c r="L1121" s="3">
        <v>124</v>
      </c>
      <c r="M1121" s="3" t="str">
        <f t="shared" si="71"/>
        <v>Low (&lt;1k)</v>
      </c>
      <c r="N1121" t="s">
        <v>10167</v>
      </c>
      <c r="O1121" t="s">
        <v>10168</v>
      </c>
      <c r="P1121" t="s">
        <v>10169</v>
      </c>
      <c r="Q1121" t="s">
        <v>10170</v>
      </c>
      <c r="R1121" t="s">
        <v>10171</v>
      </c>
      <c r="S1121" t="s">
        <v>10172</v>
      </c>
      <c r="T1121" t="s">
        <v>10173</v>
      </c>
      <c r="U1121" t="s">
        <v>10174</v>
      </c>
    </row>
    <row r="1122" spans="1:21" x14ac:dyDescent="0.35">
      <c r="A1122" t="s">
        <v>10175</v>
      </c>
      <c r="B1122" t="s">
        <v>10176</v>
      </c>
      <c r="C1122" t="s">
        <v>9093</v>
      </c>
      <c r="D1122" t="str">
        <f>LEFT(C1122, FIND("|",C1122)-1)</f>
        <v>Home&amp;Kitchen</v>
      </c>
      <c r="E1122" t="str">
        <f t="shared" si="68"/>
        <v>Reliable (50+)</v>
      </c>
      <c r="F1122" s="3">
        <v>1499</v>
      </c>
      <c r="G1122" s="3">
        <v>1775</v>
      </c>
      <c r="H1122" s="3" t="str">
        <f t="shared" si="69"/>
        <v>₹500-1500</v>
      </c>
      <c r="I1122" s="4">
        <v>0.16</v>
      </c>
      <c r="J1122" s="4" t="str">
        <f t="shared" si="70"/>
        <v>0-30%</v>
      </c>
      <c r="K1122">
        <v>3.9</v>
      </c>
      <c r="L1122" s="3">
        <v>14667</v>
      </c>
      <c r="M1122" s="3" t="str">
        <f t="shared" si="71"/>
        <v>High (10k+)</v>
      </c>
      <c r="N1122" t="s">
        <v>10178</v>
      </c>
      <c r="O1122" t="s">
        <v>10179</v>
      </c>
      <c r="P1122" t="s">
        <v>10180</v>
      </c>
      <c r="Q1122" t="s">
        <v>10181</v>
      </c>
      <c r="R1122" t="s">
        <v>10182</v>
      </c>
      <c r="S1122" t="s">
        <v>10183</v>
      </c>
      <c r="T1122" t="s">
        <v>10184</v>
      </c>
      <c r="U1122" t="s">
        <v>10185</v>
      </c>
    </row>
    <row r="1123" spans="1:21" x14ac:dyDescent="0.35">
      <c r="A1123" t="s">
        <v>10186</v>
      </c>
      <c r="B1123" t="s">
        <v>10187</v>
      </c>
      <c r="C1123" t="s">
        <v>9128</v>
      </c>
      <c r="D1123" t="str">
        <f>LEFT(C1123, FIND("|",C1123)-1)</f>
        <v>Home&amp;Kitchen</v>
      </c>
      <c r="E1123" t="str">
        <f t="shared" si="68"/>
        <v>Reliable (50+)</v>
      </c>
      <c r="F1123" s="3">
        <v>469</v>
      </c>
      <c r="G1123" s="3">
        <v>1599</v>
      </c>
      <c r="H1123" s="3" t="str">
        <f t="shared" si="69"/>
        <v>₹200-500</v>
      </c>
      <c r="I1123" s="4">
        <v>0.71</v>
      </c>
      <c r="J1123" s="4" t="str">
        <f t="shared" si="70"/>
        <v>71%+</v>
      </c>
      <c r="K1123">
        <v>3.7</v>
      </c>
      <c r="L1123" s="3">
        <v>6</v>
      </c>
      <c r="M1123" s="3" t="str">
        <f t="shared" si="71"/>
        <v>Low (&lt;1k)</v>
      </c>
      <c r="N1123" t="s">
        <v>10188</v>
      </c>
      <c r="O1123" t="s">
        <v>10189</v>
      </c>
      <c r="P1123" t="s">
        <v>10190</v>
      </c>
      <c r="Q1123" t="s">
        <v>10191</v>
      </c>
      <c r="R1123" t="s">
        <v>10192</v>
      </c>
      <c r="S1123" t="s">
        <v>10193</v>
      </c>
      <c r="T1123" t="s">
        <v>10194</v>
      </c>
      <c r="U1123" t="s">
        <v>10195</v>
      </c>
    </row>
    <row r="1124" spans="1:21" x14ac:dyDescent="0.35">
      <c r="A1124" t="s">
        <v>10196</v>
      </c>
      <c r="B1124" t="s">
        <v>10197</v>
      </c>
      <c r="C1124" t="s">
        <v>10075</v>
      </c>
      <c r="D1124" t="str">
        <f>LEFT(C1124, FIND("|",C1124)-1)</f>
        <v>Home&amp;Kitchen</v>
      </c>
      <c r="E1124" t="str">
        <f t="shared" si="68"/>
        <v>Reliable (50+)</v>
      </c>
      <c r="F1124" s="3">
        <v>1099</v>
      </c>
      <c r="G1124" s="3">
        <v>1795</v>
      </c>
      <c r="H1124" s="3" t="str">
        <f t="shared" si="69"/>
        <v>₹500-1500</v>
      </c>
      <c r="I1124" s="4">
        <v>0.39</v>
      </c>
      <c r="J1124" s="4" t="str">
        <f t="shared" si="70"/>
        <v>31-50%</v>
      </c>
      <c r="K1124">
        <v>4.2</v>
      </c>
      <c r="L1124" s="3">
        <v>4244</v>
      </c>
      <c r="M1124" s="3" t="str">
        <f t="shared" si="71"/>
        <v>Medium (1k-10k)</v>
      </c>
      <c r="N1124" t="s">
        <v>10198</v>
      </c>
      <c r="O1124" t="s">
        <v>10199</v>
      </c>
      <c r="P1124" t="s">
        <v>10200</v>
      </c>
      <c r="Q1124" t="s">
        <v>10201</v>
      </c>
      <c r="R1124" t="s">
        <v>10202</v>
      </c>
      <c r="S1124" t="s">
        <v>10203</v>
      </c>
      <c r="T1124" t="s">
        <v>10204</v>
      </c>
      <c r="U1124" t="s">
        <v>10205</v>
      </c>
    </row>
    <row r="1125" spans="1:21" x14ac:dyDescent="0.35">
      <c r="A1125" t="s">
        <v>10206</v>
      </c>
      <c r="B1125" t="s">
        <v>10207</v>
      </c>
      <c r="C1125" t="s">
        <v>9117</v>
      </c>
      <c r="D1125" t="str">
        <f>LEFT(C1125, FIND("|",C1125)-1)</f>
        <v>Home&amp;Kitchen</v>
      </c>
      <c r="E1125" t="str">
        <f t="shared" si="68"/>
        <v>Reliable (50+)</v>
      </c>
      <c r="F1125" s="3">
        <v>9590</v>
      </c>
      <c r="G1125" s="3">
        <v>15999</v>
      </c>
      <c r="H1125" s="3" t="str">
        <f t="shared" si="69"/>
        <v>₹1500+</v>
      </c>
      <c r="I1125" s="4">
        <v>0.4</v>
      </c>
      <c r="J1125" s="4" t="str">
        <f t="shared" si="70"/>
        <v>31-50%</v>
      </c>
      <c r="K1125">
        <v>4.0999999999999996</v>
      </c>
      <c r="L1125" s="3">
        <v>1017</v>
      </c>
      <c r="M1125" s="3" t="str">
        <f t="shared" si="71"/>
        <v>Medium (1k-10k)</v>
      </c>
      <c r="N1125" t="s">
        <v>10209</v>
      </c>
      <c r="O1125" t="s">
        <v>10210</v>
      </c>
      <c r="P1125" t="s">
        <v>10211</v>
      </c>
      <c r="Q1125" t="s">
        <v>10212</v>
      </c>
      <c r="R1125" t="s">
        <v>10213</v>
      </c>
      <c r="S1125" t="s">
        <v>10214</v>
      </c>
      <c r="T1125" t="s">
        <v>10215</v>
      </c>
      <c r="U1125" t="s">
        <v>10216</v>
      </c>
    </row>
    <row r="1126" spans="1:21" x14ac:dyDescent="0.35">
      <c r="A1126" t="s">
        <v>10217</v>
      </c>
      <c r="B1126" t="s">
        <v>10218</v>
      </c>
      <c r="C1126" t="s">
        <v>10219</v>
      </c>
      <c r="D1126" t="str">
        <f>LEFT(C1126, FIND("|",C1126)-1)</f>
        <v>Home&amp;Kitchen</v>
      </c>
      <c r="E1126" t="str">
        <f t="shared" si="68"/>
        <v>Reliable (50+)</v>
      </c>
      <c r="F1126" s="3">
        <v>999</v>
      </c>
      <c r="G1126" s="3">
        <v>1490</v>
      </c>
      <c r="H1126" s="3" t="str">
        <f t="shared" si="69"/>
        <v>₹500-1500</v>
      </c>
      <c r="I1126" s="4">
        <v>0.33</v>
      </c>
      <c r="J1126" s="4" t="str">
        <f t="shared" si="70"/>
        <v>31-50%</v>
      </c>
      <c r="K1126">
        <v>4.0999999999999996</v>
      </c>
      <c r="L1126" s="3">
        <v>12999</v>
      </c>
      <c r="M1126" s="3" t="str">
        <f t="shared" si="71"/>
        <v>High (10k+)</v>
      </c>
      <c r="N1126" t="s">
        <v>10220</v>
      </c>
      <c r="O1126" t="s">
        <v>10221</v>
      </c>
      <c r="P1126" t="s">
        <v>10222</v>
      </c>
      <c r="Q1126" t="s">
        <v>10223</v>
      </c>
      <c r="R1126" t="s">
        <v>10224</v>
      </c>
      <c r="S1126" t="s">
        <v>10225</v>
      </c>
      <c r="T1126" t="s">
        <v>10226</v>
      </c>
      <c r="U1126" t="s">
        <v>10227</v>
      </c>
    </row>
    <row r="1127" spans="1:21" x14ac:dyDescent="0.35">
      <c r="A1127" t="s">
        <v>10228</v>
      </c>
      <c r="B1127" t="s">
        <v>10229</v>
      </c>
      <c r="C1127" t="s">
        <v>9329</v>
      </c>
      <c r="D1127" t="str">
        <f>LEFT(C1127, FIND("|",C1127)-1)</f>
        <v>Home&amp;Kitchen</v>
      </c>
      <c r="E1127" t="str">
        <f t="shared" si="68"/>
        <v>Reliable (50+)</v>
      </c>
      <c r="F1127" s="3">
        <v>1299</v>
      </c>
      <c r="G1127" s="3">
        <v>1999</v>
      </c>
      <c r="H1127" s="3" t="str">
        <f t="shared" si="69"/>
        <v>₹500-1500</v>
      </c>
      <c r="I1127" s="4">
        <v>0.35</v>
      </c>
      <c r="J1127" s="4" t="str">
        <f t="shared" si="70"/>
        <v>31-50%</v>
      </c>
      <c r="K1127">
        <v>3.8</v>
      </c>
      <c r="L1127" s="3">
        <v>311</v>
      </c>
      <c r="M1127" s="3" t="str">
        <f t="shared" si="71"/>
        <v>Low (&lt;1k)</v>
      </c>
      <c r="N1127" t="s">
        <v>10230</v>
      </c>
      <c r="O1127" t="s">
        <v>10231</v>
      </c>
      <c r="P1127" t="s">
        <v>10232</v>
      </c>
      <c r="Q1127" t="s">
        <v>10233</v>
      </c>
      <c r="R1127" t="s">
        <v>10234</v>
      </c>
      <c r="S1127" t="s">
        <v>10235</v>
      </c>
      <c r="T1127" t="s">
        <v>10236</v>
      </c>
      <c r="U1127" t="s">
        <v>10237</v>
      </c>
    </row>
    <row r="1128" spans="1:21" x14ac:dyDescent="0.35">
      <c r="A1128" t="s">
        <v>10238</v>
      </c>
      <c r="B1128" t="s">
        <v>10239</v>
      </c>
      <c r="C1128" t="s">
        <v>10240</v>
      </c>
      <c r="D1128" t="str">
        <f>LEFT(C1128, FIND("|",C1128)-1)</f>
        <v>Home&amp;Kitchen</v>
      </c>
      <c r="E1128" t="str">
        <f t="shared" si="68"/>
        <v>Reliable (50+)</v>
      </c>
      <c r="F1128" s="3">
        <v>292</v>
      </c>
      <c r="G1128" s="3">
        <v>499</v>
      </c>
      <c r="H1128" s="3" t="str">
        <f t="shared" si="69"/>
        <v>₹200-500</v>
      </c>
      <c r="I1128" s="4">
        <v>0.41</v>
      </c>
      <c r="J1128" s="4" t="str">
        <f t="shared" si="70"/>
        <v>31-50%</v>
      </c>
      <c r="K1128">
        <v>4.0999999999999996</v>
      </c>
      <c r="L1128" s="3">
        <v>4238</v>
      </c>
      <c r="M1128" s="3" t="str">
        <f t="shared" si="71"/>
        <v>Medium (1k-10k)</v>
      </c>
      <c r="N1128" t="s">
        <v>10242</v>
      </c>
      <c r="O1128" t="s">
        <v>10243</v>
      </c>
      <c r="P1128" t="s">
        <v>10244</v>
      </c>
      <c r="Q1128" t="s">
        <v>10245</v>
      </c>
      <c r="R1128" t="s">
        <v>10246</v>
      </c>
      <c r="S1128" t="s">
        <v>10247</v>
      </c>
      <c r="T1128" t="s">
        <v>10248</v>
      </c>
      <c r="U1128" t="s">
        <v>10249</v>
      </c>
    </row>
    <row r="1129" spans="1:21" x14ac:dyDescent="0.35">
      <c r="A1129" t="s">
        <v>10250</v>
      </c>
      <c r="B1129" t="s">
        <v>10251</v>
      </c>
      <c r="C1129" t="s">
        <v>9887</v>
      </c>
      <c r="D1129" t="str">
        <f>LEFT(C1129, FIND("|",C1129)-1)</f>
        <v>Home&amp;Kitchen</v>
      </c>
      <c r="E1129" t="str">
        <f t="shared" si="68"/>
        <v>Reliable (50+)</v>
      </c>
      <c r="F1129" s="3">
        <v>160</v>
      </c>
      <c r="G1129" s="3">
        <v>299</v>
      </c>
      <c r="H1129" s="3" t="str">
        <f t="shared" si="69"/>
        <v>Under ₹200</v>
      </c>
      <c r="I1129" s="4">
        <v>0.46</v>
      </c>
      <c r="J1129" s="4" t="str">
        <f t="shared" si="70"/>
        <v>31-50%</v>
      </c>
      <c r="K1129">
        <v>4.5999999999999996</v>
      </c>
      <c r="L1129" s="3">
        <v>2781</v>
      </c>
      <c r="M1129" s="3" t="str">
        <f t="shared" si="71"/>
        <v>Medium (1k-10k)</v>
      </c>
      <c r="N1129" t="s">
        <v>10252</v>
      </c>
      <c r="O1129" t="s">
        <v>10253</v>
      </c>
      <c r="P1129" t="s">
        <v>10254</v>
      </c>
      <c r="Q1129" t="s">
        <v>10255</v>
      </c>
      <c r="R1129" t="s">
        <v>10256</v>
      </c>
      <c r="S1129" t="s">
        <v>10257</v>
      </c>
      <c r="T1129" t="s">
        <v>10258</v>
      </c>
      <c r="U1129" t="s">
        <v>10259</v>
      </c>
    </row>
    <row r="1130" spans="1:21" x14ac:dyDescent="0.35">
      <c r="A1130" t="s">
        <v>10260</v>
      </c>
      <c r="B1130" t="s">
        <v>10261</v>
      </c>
      <c r="C1130" t="s">
        <v>10262</v>
      </c>
      <c r="D1130" t="str">
        <f>LEFT(C1130, FIND("|",C1130)-1)</f>
        <v>Home&amp;Kitchen</v>
      </c>
      <c r="E1130" t="str">
        <f t="shared" si="68"/>
        <v>Reliable (50+)</v>
      </c>
      <c r="F1130" s="3">
        <v>600</v>
      </c>
      <c r="G1130" s="3">
        <v>600</v>
      </c>
      <c r="H1130" s="3" t="str">
        <f t="shared" si="69"/>
        <v>₹500-1500</v>
      </c>
      <c r="I1130" s="4">
        <v>0</v>
      </c>
      <c r="J1130" s="4" t="str">
        <f t="shared" si="70"/>
        <v>0-30%</v>
      </c>
      <c r="K1130">
        <v>4.0999999999999996</v>
      </c>
      <c r="L1130" s="3">
        <v>10907</v>
      </c>
      <c r="M1130" s="3" t="str">
        <f t="shared" si="71"/>
        <v>High (10k+)</v>
      </c>
      <c r="N1130" t="s">
        <v>10263</v>
      </c>
      <c r="O1130" t="s">
        <v>10264</v>
      </c>
      <c r="P1130" t="s">
        <v>10265</v>
      </c>
      <c r="Q1130" t="s">
        <v>10266</v>
      </c>
      <c r="R1130" t="s">
        <v>10267</v>
      </c>
      <c r="S1130" t="s">
        <v>10268</v>
      </c>
      <c r="T1130" t="s">
        <v>10269</v>
      </c>
      <c r="U1130" t="s">
        <v>10270</v>
      </c>
    </row>
    <row r="1131" spans="1:21" x14ac:dyDescent="0.35">
      <c r="A1131" t="s">
        <v>10271</v>
      </c>
      <c r="B1131" t="s">
        <v>10272</v>
      </c>
      <c r="C1131" t="s">
        <v>10273</v>
      </c>
      <c r="D1131" t="str">
        <f>LEFT(C1131, FIND("|",C1131)-1)</f>
        <v>Home&amp;Kitchen</v>
      </c>
      <c r="E1131" t="str">
        <f t="shared" si="68"/>
        <v>Reliable (50+)</v>
      </c>
      <c r="F1131" s="3">
        <v>1130</v>
      </c>
      <c r="G1131" s="3">
        <v>1130</v>
      </c>
      <c r="H1131" s="3" t="str">
        <f t="shared" si="69"/>
        <v>₹500-1500</v>
      </c>
      <c r="I1131" s="4">
        <v>0</v>
      </c>
      <c r="J1131" s="4" t="str">
        <f t="shared" si="70"/>
        <v>0-30%</v>
      </c>
      <c r="K1131">
        <v>4.2</v>
      </c>
      <c r="L1131" s="3">
        <v>13250</v>
      </c>
      <c r="M1131" s="3" t="str">
        <f t="shared" si="71"/>
        <v>High (10k+)</v>
      </c>
      <c r="N1131" t="s">
        <v>10275</v>
      </c>
      <c r="O1131" t="s">
        <v>10276</v>
      </c>
      <c r="P1131" t="s">
        <v>10277</v>
      </c>
      <c r="Q1131" t="s">
        <v>10278</v>
      </c>
      <c r="R1131" t="s">
        <v>10279</v>
      </c>
      <c r="S1131" t="s">
        <v>10280</v>
      </c>
      <c r="T1131" t="s">
        <v>10281</v>
      </c>
      <c r="U1131" t="s">
        <v>10282</v>
      </c>
    </row>
    <row r="1132" spans="1:21" x14ac:dyDescent="0.35">
      <c r="A1132" t="s">
        <v>10283</v>
      </c>
      <c r="B1132" t="s">
        <v>10284</v>
      </c>
      <c r="C1132" t="s">
        <v>9270</v>
      </c>
      <c r="D1132" t="str">
        <f>LEFT(C1132, FIND("|",C1132)-1)</f>
        <v>Home&amp;Kitchen</v>
      </c>
      <c r="E1132" t="str">
        <f t="shared" si="68"/>
        <v>Reliable (50+)</v>
      </c>
      <c r="F1132" s="3">
        <v>3249</v>
      </c>
      <c r="G1132" s="3">
        <v>6295</v>
      </c>
      <c r="H1132" s="3" t="str">
        <f t="shared" si="69"/>
        <v>₹1500+</v>
      </c>
      <c r="I1132" s="4">
        <v>0.48</v>
      </c>
      <c r="J1132" s="4" t="str">
        <f t="shared" si="70"/>
        <v>31-50%</v>
      </c>
      <c r="K1132">
        <v>3.9</v>
      </c>
      <c r="L1132" s="3">
        <v>43070</v>
      </c>
      <c r="M1132" s="3" t="str">
        <f t="shared" si="71"/>
        <v>High (10k+)</v>
      </c>
      <c r="N1132" t="s">
        <v>10285</v>
      </c>
      <c r="O1132" t="s">
        <v>10286</v>
      </c>
      <c r="P1132" t="s">
        <v>10287</v>
      </c>
      <c r="Q1132" t="s">
        <v>10288</v>
      </c>
      <c r="R1132" t="s">
        <v>10289</v>
      </c>
      <c r="S1132" t="s">
        <v>10290</v>
      </c>
      <c r="T1132" t="s">
        <v>10291</v>
      </c>
      <c r="U1132" t="s">
        <v>10292</v>
      </c>
    </row>
    <row r="1133" spans="1:21" x14ac:dyDescent="0.35">
      <c r="A1133" t="s">
        <v>10293</v>
      </c>
      <c r="B1133" t="s">
        <v>10294</v>
      </c>
      <c r="C1133" t="s">
        <v>9270</v>
      </c>
      <c r="D1133" t="str">
        <f>LEFT(C1133, FIND("|",C1133)-1)</f>
        <v>Home&amp;Kitchen</v>
      </c>
      <c r="E1133" t="str">
        <f t="shared" si="68"/>
        <v>Reliable (50+)</v>
      </c>
      <c r="F1133" s="3">
        <v>3599</v>
      </c>
      <c r="G1133" s="3">
        <v>9455</v>
      </c>
      <c r="H1133" s="3" t="str">
        <f t="shared" si="69"/>
        <v>₹1500+</v>
      </c>
      <c r="I1133" s="4">
        <v>0.62</v>
      </c>
      <c r="J1133" s="4" t="str">
        <f t="shared" si="70"/>
        <v>51-70%</v>
      </c>
      <c r="K1133">
        <v>4.0999999999999996</v>
      </c>
      <c r="L1133" s="3">
        <v>11828</v>
      </c>
      <c r="M1133" s="3" t="str">
        <f t="shared" si="71"/>
        <v>High (10k+)</v>
      </c>
      <c r="N1133" t="s">
        <v>10296</v>
      </c>
      <c r="O1133" t="s">
        <v>10297</v>
      </c>
      <c r="P1133" t="s">
        <v>10298</v>
      </c>
      <c r="Q1133" t="s">
        <v>10299</v>
      </c>
      <c r="R1133" t="s">
        <v>10300</v>
      </c>
      <c r="S1133" t="s">
        <v>10301</v>
      </c>
      <c r="T1133" t="s">
        <v>10302</v>
      </c>
      <c r="U1133" t="s">
        <v>10303</v>
      </c>
    </row>
    <row r="1134" spans="1:21" x14ac:dyDescent="0.35">
      <c r="A1134" t="s">
        <v>10304</v>
      </c>
      <c r="B1134" t="s">
        <v>10305</v>
      </c>
      <c r="C1134" t="s">
        <v>9620</v>
      </c>
      <c r="D1134" t="str">
        <f>LEFT(C1134, FIND("|",C1134)-1)</f>
        <v>Home&amp;Kitchen</v>
      </c>
      <c r="E1134" t="str">
        <f t="shared" si="68"/>
        <v>Reliable (50+)</v>
      </c>
      <c r="F1134" s="3">
        <v>368</v>
      </c>
      <c r="G1134" s="3">
        <v>699</v>
      </c>
      <c r="H1134" s="3" t="str">
        <f t="shared" si="69"/>
        <v>₹200-500</v>
      </c>
      <c r="I1134" s="4">
        <v>0.47</v>
      </c>
      <c r="J1134" s="4" t="str">
        <f t="shared" si="70"/>
        <v>31-50%</v>
      </c>
      <c r="K1134">
        <v>4.0999999999999996</v>
      </c>
      <c r="L1134" s="3">
        <v>1240</v>
      </c>
      <c r="M1134" s="3" t="str">
        <f t="shared" si="71"/>
        <v>Medium (1k-10k)</v>
      </c>
      <c r="N1134" t="s">
        <v>10306</v>
      </c>
      <c r="O1134" t="s">
        <v>10307</v>
      </c>
      <c r="P1134" t="s">
        <v>10308</v>
      </c>
      <c r="Q1134" t="s">
        <v>10309</v>
      </c>
      <c r="R1134" t="s">
        <v>10310</v>
      </c>
      <c r="S1134" t="s">
        <v>10311</v>
      </c>
      <c r="T1134" t="s">
        <v>10312</v>
      </c>
      <c r="U1134" t="s">
        <v>10313</v>
      </c>
    </row>
    <row r="1135" spans="1:21" x14ac:dyDescent="0.35">
      <c r="A1135" t="s">
        <v>10314</v>
      </c>
      <c r="B1135" t="s">
        <v>10315</v>
      </c>
      <c r="C1135" t="s">
        <v>9270</v>
      </c>
      <c r="D1135" t="str">
        <f>LEFT(C1135, FIND("|",C1135)-1)</f>
        <v>Home&amp;Kitchen</v>
      </c>
      <c r="E1135" t="str">
        <f t="shared" si="68"/>
        <v>Reliable (50+)</v>
      </c>
      <c r="F1135" s="3">
        <v>3199</v>
      </c>
      <c r="G1135" s="3">
        <v>4999</v>
      </c>
      <c r="H1135" s="3" t="str">
        <f t="shared" si="69"/>
        <v>₹1500+</v>
      </c>
      <c r="I1135" s="4">
        <v>0.36</v>
      </c>
      <c r="J1135" s="4" t="str">
        <f t="shared" si="70"/>
        <v>31-50%</v>
      </c>
      <c r="K1135">
        <v>4</v>
      </c>
      <c r="L1135" s="3">
        <v>20869</v>
      </c>
      <c r="M1135" s="3" t="str">
        <f t="shared" si="71"/>
        <v>High (10k+)</v>
      </c>
      <c r="N1135" t="s">
        <v>10317</v>
      </c>
      <c r="O1135" t="s">
        <v>10318</v>
      </c>
      <c r="P1135" t="s">
        <v>10319</v>
      </c>
      <c r="Q1135" t="s">
        <v>10320</v>
      </c>
      <c r="R1135" t="s">
        <v>10321</v>
      </c>
      <c r="S1135" t="s">
        <v>10322</v>
      </c>
      <c r="T1135" t="s">
        <v>10323</v>
      </c>
      <c r="U1135" t="s">
        <v>10324</v>
      </c>
    </row>
    <row r="1136" spans="1:21" x14ac:dyDescent="0.35">
      <c r="A1136" t="s">
        <v>10325</v>
      </c>
      <c r="B1136" t="s">
        <v>10326</v>
      </c>
      <c r="C1136" t="s">
        <v>10327</v>
      </c>
      <c r="D1136" t="str">
        <f>LEFT(C1136, FIND("|",C1136)-1)</f>
        <v>Home&amp;Kitchen</v>
      </c>
      <c r="E1136" t="str">
        <f t="shared" si="68"/>
        <v>Reliable (50+)</v>
      </c>
      <c r="F1136" s="3">
        <v>1599</v>
      </c>
      <c r="G1136" s="3">
        <v>2900</v>
      </c>
      <c r="H1136" s="3" t="str">
        <f t="shared" si="69"/>
        <v>₹1500+</v>
      </c>
      <c r="I1136" s="4">
        <v>0.45</v>
      </c>
      <c r="J1136" s="4" t="str">
        <f t="shared" si="70"/>
        <v>31-50%</v>
      </c>
      <c r="K1136">
        <v>3.7</v>
      </c>
      <c r="L1136" s="3">
        <v>441</v>
      </c>
      <c r="M1136" s="3" t="str">
        <f t="shared" si="71"/>
        <v>Low (&lt;1k)</v>
      </c>
      <c r="N1136" t="s">
        <v>10328</v>
      </c>
      <c r="O1136" t="s">
        <v>10329</v>
      </c>
      <c r="P1136" t="s">
        <v>10330</v>
      </c>
      <c r="Q1136" t="s">
        <v>10331</v>
      </c>
      <c r="R1136" t="s">
        <v>10332</v>
      </c>
      <c r="S1136" t="s">
        <v>10333</v>
      </c>
      <c r="T1136" t="s">
        <v>10334</v>
      </c>
      <c r="U1136" t="s">
        <v>10335</v>
      </c>
    </row>
    <row r="1137" spans="1:21" x14ac:dyDescent="0.35">
      <c r="A1137" t="s">
        <v>10336</v>
      </c>
      <c r="B1137" t="s">
        <v>10337</v>
      </c>
      <c r="C1137" t="s">
        <v>9247</v>
      </c>
      <c r="D1137" t="str">
        <f>LEFT(C1137, FIND("|",C1137)-1)</f>
        <v>Home&amp;Kitchen</v>
      </c>
      <c r="E1137" t="str">
        <f t="shared" si="68"/>
        <v>Reliable (50+)</v>
      </c>
      <c r="F1137" s="3">
        <v>1999</v>
      </c>
      <c r="G1137" s="3">
        <v>2499</v>
      </c>
      <c r="H1137" s="3" t="str">
        <f t="shared" si="69"/>
        <v>₹1500+</v>
      </c>
      <c r="I1137" s="4">
        <v>0.2</v>
      </c>
      <c r="J1137" s="4" t="str">
        <f t="shared" si="70"/>
        <v>0-30%</v>
      </c>
      <c r="K1137">
        <v>4.0999999999999996</v>
      </c>
      <c r="L1137" s="3">
        <v>1034</v>
      </c>
      <c r="M1137" s="3" t="str">
        <f t="shared" si="71"/>
        <v>Medium (1k-10k)</v>
      </c>
      <c r="N1137" t="s">
        <v>10338</v>
      </c>
      <c r="O1137" t="s">
        <v>10339</v>
      </c>
      <c r="P1137" t="s">
        <v>10340</v>
      </c>
      <c r="Q1137" t="s">
        <v>10341</v>
      </c>
      <c r="R1137" t="s">
        <v>10342</v>
      </c>
      <c r="S1137" t="s">
        <v>10343</v>
      </c>
      <c r="T1137" t="s">
        <v>10344</v>
      </c>
      <c r="U1137" t="s">
        <v>10345</v>
      </c>
    </row>
    <row r="1138" spans="1:21" x14ac:dyDescent="0.35">
      <c r="A1138" t="s">
        <v>10346</v>
      </c>
      <c r="B1138" t="s">
        <v>10347</v>
      </c>
      <c r="C1138" t="s">
        <v>9258</v>
      </c>
      <c r="D1138" t="str">
        <f>LEFT(C1138, FIND("|",C1138)-1)</f>
        <v>Home&amp;Kitchen</v>
      </c>
      <c r="E1138" t="str">
        <f t="shared" si="68"/>
        <v>Reliable (50+)</v>
      </c>
      <c r="F1138" s="3">
        <v>616</v>
      </c>
      <c r="G1138" s="3">
        <v>1190</v>
      </c>
      <c r="H1138" s="3" t="str">
        <f t="shared" si="69"/>
        <v>₹500-1500</v>
      </c>
      <c r="I1138" s="4">
        <v>0.48</v>
      </c>
      <c r="J1138" s="4" t="str">
        <f t="shared" si="70"/>
        <v>31-50%</v>
      </c>
      <c r="K1138">
        <v>4.0999999999999996</v>
      </c>
      <c r="L1138" s="3">
        <v>37126</v>
      </c>
      <c r="M1138" s="3" t="str">
        <f t="shared" si="71"/>
        <v>High (10k+)</v>
      </c>
      <c r="N1138" t="s">
        <v>10349</v>
      </c>
      <c r="O1138" t="s">
        <v>10350</v>
      </c>
      <c r="P1138" t="s">
        <v>10351</v>
      </c>
      <c r="Q1138" t="s">
        <v>10352</v>
      </c>
      <c r="R1138" t="s">
        <v>10353</v>
      </c>
      <c r="S1138" t="s">
        <v>10354</v>
      </c>
      <c r="T1138" t="s">
        <v>10355</v>
      </c>
      <c r="U1138" t="s">
        <v>10356</v>
      </c>
    </row>
    <row r="1139" spans="1:21" x14ac:dyDescent="0.35">
      <c r="A1139" t="s">
        <v>10357</v>
      </c>
      <c r="B1139" t="s">
        <v>10358</v>
      </c>
      <c r="C1139" t="s">
        <v>9247</v>
      </c>
      <c r="D1139" t="str">
        <f>LEFT(C1139, FIND("|",C1139)-1)</f>
        <v>Home&amp;Kitchen</v>
      </c>
      <c r="E1139" t="str">
        <f t="shared" si="68"/>
        <v>Reliable (50+)</v>
      </c>
      <c r="F1139" s="3">
        <v>1499</v>
      </c>
      <c r="G1139" s="3">
        <v>2100</v>
      </c>
      <c r="H1139" s="3" t="str">
        <f t="shared" si="69"/>
        <v>₹500-1500</v>
      </c>
      <c r="I1139" s="4">
        <v>0.28999999999999998</v>
      </c>
      <c r="J1139" s="4" t="str">
        <f t="shared" si="70"/>
        <v>0-30%</v>
      </c>
      <c r="K1139">
        <v>4.0999999999999996</v>
      </c>
      <c r="L1139" s="3">
        <v>6355</v>
      </c>
      <c r="M1139" s="3" t="str">
        <f t="shared" si="71"/>
        <v>Medium (1k-10k)</v>
      </c>
      <c r="N1139" t="s">
        <v>10359</v>
      </c>
      <c r="O1139" t="s">
        <v>10360</v>
      </c>
      <c r="P1139" t="s">
        <v>10361</v>
      </c>
      <c r="Q1139" t="s">
        <v>10362</v>
      </c>
      <c r="R1139" t="s">
        <v>10363</v>
      </c>
      <c r="S1139" t="s">
        <v>10364</v>
      </c>
      <c r="T1139" t="s">
        <v>10365</v>
      </c>
      <c r="U1139" t="s">
        <v>10366</v>
      </c>
    </row>
    <row r="1140" spans="1:21" x14ac:dyDescent="0.35">
      <c r="A1140" t="s">
        <v>10367</v>
      </c>
      <c r="B1140" t="s">
        <v>10368</v>
      </c>
      <c r="C1140" t="s">
        <v>9887</v>
      </c>
      <c r="D1140" t="str">
        <f>LEFT(C1140, FIND("|",C1140)-1)</f>
        <v>Home&amp;Kitchen</v>
      </c>
      <c r="E1140" t="str">
        <f t="shared" si="68"/>
        <v>Reliable (50+)</v>
      </c>
      <c r="F1140" s="3">
        <v>199</v>
      </c>
      <c r="G1140" s="3">
        <v>499</v>
      </c>
      <c r="H1140" s="3" t="str">
        <f t="shared" si="69"/>
        <v>Under ₹200</v>
      </c>
      <c r="I1140" s="4">
        <v>0.6</v>
      </c>
      <c r="J1140" s="4" t="str">
        <f t="shared" si="70"/>
        <v>51-70%</v>
      </c>
      <c r="K1140">
        <v>3.3</v>
      </c>
      <c r="L1140" s="3">
        <v>12</v>
      </c>
      <c r="M1140" s="3" t="str">
        <f t="shared" si="71"/>
        <v>Low (&lt;1k)</v>
      </c>
      <c r="N1140" t="s">
        <v>10369</v>
      </c>
      <c r="O1140" t="s">
        <v>10370</v>
      </c>
      <c r="P1140" t="s">
        <v>10371</v>
      </c>
      <c r="Q1140" t="s">
        <v>10372</v>
      </c>
      <c r="R1140" t="s">
        <v>10373</v>
      </c>
      <c r="S1140" t="s">
        <v>10374</v>
      </c>
      <c r="T1140" t="s">
        <v>10375</v>
      </c>
      <c r="U1140" t="s">
        <v>10376</v>
      </c>
    </row>
    <row r="1141" spans="1:21" x14ac:dyDescent="0.35">
      <c r="A1141" t="s">
        <v>10377</v>
      </c>
      <c r="B1141" t="s">
        <v>10378</v>
      </c>
      <c r="C1141" t="s">
        <v>9414</v>
      </c>
      <c r="D1141" t="str">
        <f>LEFT(C1141, FIND("|",C1141)-1)</f>
        <v>Home&amp;Kitchen</v>
      </c>
      <c r="E1141" t="str">
        <f t="shared" si="68"/>
        <v>Reliable (50+)</v>
      </c>
      <c r="F1141" s="3">
        <v>610</v>
      </c>
      <c r="G1141" s="3">
        <v>825</v>
      </c>
      <c r="H1141" s="3" t="str">
        <f t="shared" si="69"/>
        <v>₹500-1500</v>
      </c>
      <c r="I1141" s="4">
        <v>0.26</v>
      </c>
      <c r="J1141" s="4" t="str">
        <f t="shared" si="70"/>
        <v>0-30%</v>
      </c>
      <c r="K1141">
        <v>4.0999999999999996</v>
      </c>
      <c r="L1141" s="3">
        <v>13165</v>
      </c>
      <c r="M1141" s="3" t="str">
        <f t="shared" si="71"/>
        <v>High (10k+)</v>
      </c>
      <c r="N1141" t="s">
        <v>10381</v>
      </c>
      <c r="O1141" t="s">
        <v>10382</v>
      </c>
      <c r="P1141" t="s">
        <v>10383</v>
      </c>
      <c r="Q1141" t="s">
        <v>10384</v>
      </c>
      <c r="R1141" t="s">
        <v>10385</v>
      </c>
      <c r="S1141" t="s">
        <v>10386</v>
      </c>
      <c r="T1141" t="s">
        <v>10387</v>
      </c>
      <c r="U1141" t="s">
        <v>10388</v>
      </c>
    </row>
    <row r="1142" spans="1:21" x14ac:dyDescent="0.35">
      <c r="A1142" t="s">
        <v>10389</v>
      </c>
      <c r="B1142" t="s">
        <v>10390</v>
      </c>
      <c r="C1142" t="s">
        <v>9790</v>
      </c>
      <c r="D1142" t="str">
        <f>LEFT(C1142, FIND("|",C1142)-1)</f>
        <v>Home&amp;Kitchen</v>
      </c>
      <c r="E1142" t="str">
        <f t="shared" si="68"/>
        <v>Reliable (50+)</v>
      </c>
      <c r="F1142" s="3">
        <v>999</v>
      </c>
      <c r="G1142" s="3">
        <v>1499</v>
      </c>
      <c r="H1142" s="3" t="str">
        <f t="shared" si="69"/>
        <v>₹500-1500</v>
      </c>
      <c r="I1142" s="4">
        <v>0.33</v>
      </c>
      <c r="J1142" s="4" t="str">
        <f t="shared" si="70"/>
        <v>31-50%</v>
      </c>
      <c r="K1142">
        <v>4.0999999999999996</v>
      </c>
      <c r="L1142" s="3">
        <v>1646</v>
      </c>
      <c r="M1142" s="3" t="str">
        <f t="shared" si="71"/>
        <v>Medium (1k-10k)</v>
      </c>
      <c r="N1142" t="s">
        <v>10391</v>
      </c>
      <c r="O1142" t="s">
        <v>10392</v>
      </c>
      <c r="P1142" t="s">
        <v>10393</v>
      </c>
      <c r="Q1142" t="s">
        <v>10394</v>
      </c>
      <c r="R1142" t="s">
        <v>10395</v>
      </c>
      <c r="S1142" t="s">
        <v>10396</v>
      </c>
      <c r="T1142" t="s">
        <v>10397</v>
      </c>
      <c r="U1142" t="s">
        <v>10398</v>
      </c>
    </row>
    <row r="1143" spans="1:21" x14ac:dyDescent="0.35">
      <c r="A1143" t="s">
        <v>10399</v>
      </c>
      <c r="B1143" t="s">
        <v>10400</v>
      </c>
      <c r="C1143" t="s">
        <v>9933</v>
      </c>
      <c r="D1143" t="str">
        <f>LEFT(C1143, FIND("|",C1143)-1)</f>
        <v>Home&amp;Kitchen</v>
      </c>
      <c r="E1143" t="str">
        <f t="shared" si="68"/>
        <v>Reliable (50+)</v>
      </c>
      <c r="F1143" s="3">
        <v>8999</v>
      </c>
      <c r="G1143" s="3">
        <v>9995</v>
      </c>
      <c r="H1143" s="3" t="str">
        <f t="shared" si="69"/>
        <v>₹1500+</v>
      </c>
      <c r="I1143" s="4">
        <v>0.1</v>
      </c>
      <c r="J1143" s="4" t="str">
        <f t="shared" si="70"/>
        <v>0-30%</v>
      </c>
      <c r="K1143">
        <v>4.4000000000000004</v>
      </c>
      <c r="L1143" s="3">
        <v>17994</v>
      </c>
      <c r="M1143" s="3" t="str">
        <f t="shared" si="71"/>
        <v>High (10k+)</v>
      </c>
      <c r="N1143" t="s">
        <v>10402</v>
      </c>
      <c r="O1143" t="s">
        <v>10403</v>
      </c>
      <c r="P1143" t="s">
        <v>10404</v>
      </c>
      <c r="Q1143" t="s">
        <v>10405</v>
      </c>
      <c r="R1143" t="s">
        <v>10406</v>
      </c>
      <c r="S1143" t="s">
        <v>10407</v>
      </c>
      <c r="T1143" t="s">
        <v>10408</v>
      </c>
      <c r="U1143" t="s">
        <v>10409</v>
      </c>
    </row>
    <row r="1144" spans="1:21" x14ac:dyDescent="0.35">
      <c r="A1144" t="s">
        <v>10410</v>
      </c>
      <c r="B1144" t="s">
        <v>10411</v>
      </c>
      <c r="C1144" t="s">
        <v>9128</v>
      </c>
      <c r="D1144" t="str">
        <f>LEFT(C1144, FIND("|",C1144)-1)</f>
        <v>Home&amp;Kitchen</v>
      </c>
      <c r="E1144" t="str">
        <f t="shared" si="68"/>
        <v>Reliable (50+)</v>
      </c>
      <c r="F1144" s="3">
        <v>453</v>
      </c>
      <c r="G1144" s="3">
        <v>999</v>
      </c>
      <c r="H1144" s="3" t="str">
        <f t="shared" si="69"/>
        <v>₹200-500</v>
      </c>
      <c r="I1144" s="4">
        <v>0.55000000000000004</v>
      </c>
      <c r="J1144" s="4" t="str">
        <f t="shared" si="70"/>
        <v>51-70%</v>
      </c>
      <c r="K1144">
        <v>4.3</v>
      </c>
      <c r="L1144" s="3">
        <v>610</v>
      </c>
      <c r="M1144" s="3" t="str">
        <f t="shared" si="71"/>
        <v>Low (&lt;1k)</v>
      </c>
      <c r="N1144" t="s">
        <v>10413</v>
      </c>
      <c r="O1144" t="s">
        <v>10414</v>
      </c>
      <c r="P1144" t="s">
        <v>10415</v>
      </c>
      <c r="Q1144" t="s">
        <v>10416</v>
      </c>
      <c r="R1144" t="s">
        <v>10417</v>
      </c>
      <c r="S1144" t="s">
        <v>10418</v>
      </c>
      <c r="T1144" t="s">
        <v>10419</v>
      </c>
      <c r="U1144" t="s">
        <v>10420</v>
      </c>
    </row>
    <row r="1145" spans="1:21" x14ac:dyDescent="0.35">
      <c r="A1145" t="s">
        <v>10421</v>
      </c>
      <c r="B1145" t="s">
        <v>10422</v>
      </c>
      <c r="C1145" t="s">
        <v>9270</v>
      </c>
      <c r="D1145" t="str">
        <f>LEFT(C1145, FIND("|",C1145)-1)</f>
        <v>Home&amp;Kitchen</v>
      </c>
      <c r="E1145" t="str">
        <f t="shared" si="68"/>
        <v>Reliable (50+)</v>
      </c>
      <c r="F1145" s="3">
        <v>2464</v>
      </c>
      <c r="G1145" s="3">
        <v>6000</v>
      </c>
      <c r="H1145" s="3" t="str">
        <f t="shared" si="69"/>
        <v>₹1500+</v>
      </c>
      <c r="I1145" s="4">
        <v>0.59</v>
      </c>
      <c r="J1145" s="4" t="str">
        <f t="shared" si="70"/>
        <v>51-70%</v>
      </c>
      <c r="K1145">
        <v>4.0999999999999996</v>
      </c>
      <c r="L1145" s="3">
        <v>8866</v>
      </c>
      <c r="M1145" s="3" t="str">
        <f t="shared" si="71"/>
        <v>Medium (1k-10k)</v>
      </c>
      <c r="N1145" t="s">
        <v>10425</v>
      </c>
      <c r="O1145" t="s">
        <v>10426</v>
      </c>
      <c r="P1145" t="s">
        <v>10427</v>
      </c>
      <c r="Q1145" t="s">
        <v>10428</v>
      </c>
      <c r="R1145" t="s">
        <v>10429</v>
      </c>
      <c r="S1145" t="s">
        <v>10430</v>
      </c>
      <c r="T1145" t="s">
        <v>10431</v>
      </c>
      <c r="U1145" t="s">
        <v>10432</v>
      </c>
    </row>
    <row r="1146" spans="1:21" x14ac:dyDescent="0.35">
      <c r="A1146" t="s">
        <v>10433</v>
      </c>
      <c r="B1146" t="s">
        <v>10434</v>
      </c>
      <c r="C1146" t="s">
        <v>10327</v>
      </c>
      <c r="D1146" t="str">
        <f>LEFT(C1146, FIND("|",C1146)-1)</f>
        <v>Home&amp;Kitchen</v>
      </c>
      <c r="E1146" t="str">
        <f t="shared" si="68"/>
        <v>Reliable (50+)</v>
      </c>
      <c r="F1146" s="3">
        <v>2719</v>
      </c>
      <c r="G1146" s="3">
        <v>3945</v>
      </c>
      <c r="H1146" s="3" t="str">
        <f t="shared" si="69"/>
        <v>₹1500+</v>
      </c>
      <c r="I1146" s="4">
        <v>0.31</v>
      </c>
      <c r="J1146" s="4" t="str">
        <f t="shared" si="70"/>
        <v>31-50%</v>
      </c>
      <c r="K1146">
        <v>3.7</v>
      </c>
      <c r="L1146" s="3">
        <v>13406</v>
      </c>
      <c r="M1146" s="3" t="str">
        <f t="shared" si="71"/>
        <v>High (10k+)</v>
      </c>
      <c r="N1146" t="s">
        <v>10436</v>
      </c>
      <c r="O1146" t="s">
        <v>10437</v>
      </c>
      <c r="P1146" t="s">
        <v>10438</v>
      </c>
      <c r="Q1146" t="s">
        <v>10439</v>
      </c>
      <c r="R1146" t="s">
        <v>10440</v>
      </c>
      <c r="S1146" t="s">
        <v>10441</v>
      </c>
      <c r="T1146" t="s">
        <v>10442</v>
      </c>
      <c r="U1146" t="s">
        <v>10443</v>
      </c>
    </row>
    <row r="1147" spans="1:21" x14ac:dyDescent="0.35">
      <c r="A1147" t="s">
        <v>10444</v>
      </c>
      <c r="B1147" t="s">
        <v>10445</v>
      </c>
      <c r="C1147" t="s">
        <v>9281</v>
      </c>
      <c r="D1147" t="str">
        <f>LEFT(C1147, FIND("|",C1147)-1)</f>
        <v>Home&amp;Kitchen</v>
      </c>
      <c r="E1147" t="str">
        <f t="shared" si="68"/>
        <v>Reliable (50+)</v>
      </c>
      <c r="F1147" s="3">
        <v>1439</v>
      </c>
      <c r="G1147" s="3">
        <v>1999</v>
      </c>
      <c r="H1147" s="3" t="str">
        <f t="shared" si="69"/>
        <v>₹500-1500</v>
      </c>
      <c r="I1147" s="4">
        <v>0.28000000000000003</v>
      </c>
      <c r="J1147" s="4" t="str">
        <f t="shared" si="70"/>
        <v>0-30%</v>
      </c>
      <c r="K1147">
        <v>4.8</v>
      </c>
      <c r="L1147" s="3">
        <v>53803</v>
      </c>
      <c r="M1147" s="3" t="str">
        <f t="shared" si="71"/>
        <v>High (10k+)</v>
      </c>
      <c r="N1147" t="s">
        <v>10446</v>
      </c>
      <c r="O1147" t="s">
        <v>10447</v>
      </c>
      <c r="P1147" t="s">
        <v>10448</v>
      </c>
      <c r="Q1147" t="s">
        <v>10449</v>
      </c>
      <c r="R1147" t="s">
        <v>10450</v>
      </c>
      <c r="S1147" t="s">
        <v>10451</v>
      </c>
      <c r="T1147" t="s">
        <v>10452</v>
      </c>
      <c r="U1147" t="s">
        <v>10453</v>
      </c>
    </row>
    <row r="1148" spans="1:21" x14ac:dyDescent="0.35">
      <c r="A1148" t="s">
        <v>10454</v>
      </c>
      <c r="B1148" t="s">
        <v>10455</v>
      </c>
      <c r="C1148" t="s">
        <v>9247</v>
      </c>
      <c r="D1148" t="str">
        <f>LEFT(C1148, FIND("|",C1148)-1)</f>
        <v>Home&amp;Kitchen</v>
      </c>
      <c r="E1148" t="str">
        <f t="shared" si="68"/>
        <v>Reliable (50+)</v>
      </c>
      <c r="F1148" s="3">
        <v>2799</v>
      </c>
      <c r="G1148" s="3">
        <v>3499</v>
      </c>
      <c r="H1148" s="3" t="str">
        <f t="shared" si="69"/>
        <v>₹1500+</v>
      </c>
      <c r="I1148" s="4">
        <v>0.2</v>
      </c>
      <c r="J1148" s="4" t="str">
        <f t="shared" si="70"/>
        <v>0-30%</v>
      </c>
      <c r="K1148">
        <v>4.5</v>
      </c>
      <c r="L1148" s="3">
        <v>546</v>
      </c>
      <c r="M1148" s="3" t="str">
        <f t="shared" si="71"/>
        <v>Low (&lt;1k)</v>
      </c>
      <c r="N1148" t="s">
        <v>10456</v>
      </c>
      <c r="O1148" t="s">
        <v>10457</v>
      </c>
      <c r="P1148" t="s">
        <v>10458</v>
      </c>
      <c r="Q1148" t="s">
        <v>10459</v>
      </c>
      <c r="R1148" t="s">
        <v>10460</v>
      </c>
      <c r="S1148" t="s">
        <v>10461</v>
      </c>
      <c r="T1148" t="s">
        <v>10462</v>
      </c>
      <c r="U1148" t="s">
        <v>10463</v>
      </c>
    </row>
    <row r="1149" spans="1:21" x14ac:dyDescent="0.35">
      <c r="A1149" t="s">
        <v>10464</v>
      </c>
      <c r="B1149" t="s">
        <v>10465</v>
      </c>
      <c r="C1149" t="s">
        <v>9281</v>
      </c>
      <c r="D1149" t="str">
        <f>LEFT(C1149, FIND("|",C1149)-1)</f>
        <v>Home&amp;Kitchen</v>
      </c>
      <c r="E1149" t="str">
        <f t="shared" si="68"/>
        <v>Reliable (50+)</v>
      </c>
      <c r="F1149" s="3">
        <v>2088</v>
      </c>
      <c r="G1149" s="3">
        <v>5550</v>
      </c>
      <c r="H1149" s="3" t="str">
        <f t="shared" si="69"/>
        <v>₹1500+</v>
      </c>
      <c r="I1149" s="4">
        <v>0.62</v>
      </c>
      <c r="J1149" s="4" t="str">
        <f t="shared" si="70"/>
        <v>51-70%</v>
      </c>
      <c r="K1149">
        <v>4</v>
      </c>
      <c r="L1149" s="3">
        <v>5292</v>
      </c>
      <c r="M1149" s="3" t="str">
        <f t="shared" si="71"/>
        <v>Medium (1k-10k)</v>
      </c>
      <c r="N1149" t="s">
        <v>10468</v>
      </c>
      <c r="O1149" t="s">
        <v>10469</v>
      </c>
      <c r="P1149" t="s">
        <v>10470</v>
      </c>
      <c r="Q1149" t="s">
        <v>10471</v>
      </c>
      <c r="R1149" t="s">
        <v>10472</v>
      </c>
      <c r="S1149" t="s">
        <v>13939</v>
      </c>
      <c r="T1149" t="s">
        <v>10474</v>
      </c>
      <c r="U1149" t="s">
        <v>10475</v>
      </c>
    </row>
    <row r="1150" spans="1:21" x14ac:dyDescent="0.35">
      <c r="A1150" t="s">
        <v>10476</v>
      </c>
      <c r="B1150" t="s">
        <v>10477</v>
      </c>
      <c r="C1150" t="s">
        <v>9281</v>
      </c>
      <c r="D1150" t="str">
        <f>LEFT(C1150, FIND("|",C1150)-1)</f>
        <v>Home&amp;Kitchen</v>
      </c>
      <c r="E1150" t="str">
        <f t="shared" si="68"/>
        <v>Reliable (50+)</v>
      </c>
      <c r="F1150" s="3">
        <v>2399</v>
      </c>
      <c r="G1150" s="3">
        <v>4590</v>
      </c>
      <c r="H1150" s="3" t="str">
        <f t="shared" si="69"/>
        <v>₹1500+</v>
      </c>
      <c r="I1150" s="4">
        <v>0.48</v>
      </c>
      <c r="J1150" s="4" t="str">
        <f t="shared" si="70"/>
        <v>31-50%</v>
      </c>
      <c r="K1150">
        <v>4.0999999999999996</v>
      </c>
      <c r="L1150" s="3">
        <v>444</v>
      </c>
      <c r="M1150" s="3" t="str">
        <f t="shared" si="71"/>
        <v>Low (&lt;1k)</v>
      </c>
      <c r="N1150" t="s">
        <v>10479</v>
      </c>
      <c r="O1150" t="s">
        <v>10480</v>
      </c>
      <c r="P1150" t="s">
        <v>10481</v>
      </c>
      <c r="Q1150" t="s">
        <v>10482</v>
      </c>
      <c r="R1150" t="s">
        <v>10483</v>
      </c>
      <c r="S1150" t="s">
        <v>10484</v>
      </c>
      <c r="T1150" t="s">
        <v>10485</v>
      </c>
      <c r="U1150" t="s">
        <v>10486</v>
      </c>
    </row>
    <row r="1151" spans="1:21" x14ac:dyDescent="0.35">
      <c r="A1151" t="s">
        <v>10487</v>
      </c>
      <c r="B1151" t="s">
        <v>10488</v>
      </c>
      <c r="C1151" t="s">
        <v>9139</v>
      </c>
      <c r="D1151" t="str">
        <f>LEFT(C1151, FIND("|",C1151)-1)</f>
        <v>Home&amp;Kitchen</v>
      </c>
      <c r="E1151" t="str">
        <f t="shared" si="68"/>
        <v>Reliable (50+)</v>
      </c>
      <c r="F1151" s="3">
        <v>308</v>
      </c>
      <c r="G1151" s="3">
        <v>499</v>
      </c>
      <c r="H1151" s="3" t="str">
        <f t="shared" si="69"/>
        <v>₹200-500</v>
      </c>
      <c r="I1151" s="4">
        <v>0.38</v>
      </c>
      <c r="J1151" s="4" t="str">
        <f t="shared" si="70"/>
        <v>31-50%</v>
      </c>
      <c r="K1151">
        <v>3.9</v>
      </c>
      <c r="L1151" s="3">
        <v>4584</v>
      </c>
      <c r="M1151" s="3" t="str">
        <f t="shared" si="71"/>
        <v>Medium (1k-10k)</v>
      </c>
      <c r="N1151" t="s">
        <v>10490</v>
      </c>
      <c r="O1151" t="s">
        <v>10491</v>
      </c>
      <c r="P1151" t="s">
        <v>10492</v>
      </c>
      <c r="Q1151" t="s">
        <v>10493</v>
      </c>
      <c r="R1151" t="s">
        <v>10494</v>
      </c>
      <c r="S1151" t="s">
        <v>10495</v>
      </c>
      <c r="T1151" t="s">
        <v>10496</v>
      </c>
      <c r="U1151" t="s">
        <v>10497</v>
      </c>
    </row>
    <row r="1152" spans="1:21" x14ac:dyDescent="0.35">
      <c r="A1152" t="s">
        <v>10498</v>
      </c>
      <c r="B1152" t="s">
        <v>10499</v>
      </c>
      <c r="C1152" t="s">
        <v>9281</v>
      </c>
      <c r="D1152" t="str">
        <f>LEFT(C1152, FIND("|",C1152)-1)</f>
        <v>Home&amp;Kitchen</v>
      </c>
      <c r="E1152" t="str">
        <f t="shared" si="68"/>
        <v>Reliable (50+)</v>
      </c>
      <c r="F1152" s="3">
        <v>2599</v>
      </c>
      <c r="G1152" s="3">
        <v>4400</v>
      </c>
      <c r="H1152" s="3" t="str">
        <f t="shared" si="69"/>
        <v>₹1500+</v>
      </c>
      <c r="I1152" s="4">
        <v>0.41</v>
      </c>
      <c r="J1152" s="4" t="str">
        <f t="shared" si="70"/>
        <v>31-50%</v>
      </c>
      <c r="K1152">
        <v>4.0999999999999996</v>
      </c>
      <c r="L1152" s="3">
        <v>14947</v>
      </c>
      <c r="M1152" s="3" t="str">
        <f t="shared" si="71"/>
        <v>High (10k+)</v>
      </c>
      <c r="N1152" t="s">
        <v>10501</v>
      </c>
      <c r="O1152" t="s">
        <v>10502</v>
      </c>
      <c r="P1152" t="s">
        <v>10503</v>
      </c>
      <c r="Q1152" t="s">
        <v>10504</v>
      </c>
      <c r="R1152" t="s">
        <v>10505</v>
      </c>
      <c r="S1152" t="s">
        <v>10506</v>
      </c>
      <c r="T1152" t="s">
        <v>10507</v>
      </c>
      <c r="U1152" t="s">
        <v>10508</v>
      </c>
    </row>
    <row r="1153" spans="1:21" x14ac:dyDescent="0.35">
      <c r="A1153" t="s">
        <v>10509</v>
      </c>
      <c r="B1153" t="s">
        <v>10510</v>
      </c>
      <c r="C1153" t="s">
        <v>9258</v>
      </c>
      <c r="D1153" t="str">
        <f>LEFT(C1153, FIND("|",C1153)-1)</f>
        <v>Home&amp;Kitchen</v>
      </c>
      <c r="E1153" t="str">
        <f t="shared" si="68"/>
        <v>Reliable (50+)</v>
      </c>
      <c r="F1153" s="3">
        <v>479</v>
      </c>
      <c r="G1153" s="3">
        <v>1000</v>
      </c>
      <c r="H1153" s="3" t="str">
        <f t="shared" si="69"/>
        <v>₹200-500</v>
      </c>
      <c r="I1153" s="4">
        <v>0.52</v>
      </c>
      <c r="J1153" s="4" t="str">
        <f t="shared" si="70"/>
        <v>51-70%</v>
      </c>
      <c r="K1153">
        <v>4.2</v>
      </c>
      <c r="L1153" s="3">
        <v>1559</v>
      </c>
      <c r="M1153" s="3" t="str">
        <f t="shared" si="71"/>
        <v>Medium (1k-10k)</v>
      </c>
      <c r="N1153" t="s">
        <v>10511</v>
      </c>
      <c r="O1153" t="s">
        <v>10512</v>
      </c>
      <c r="P1153" t="s">
        <v>10513</v>
      </c>
      <c r="Q1153" t="s">
        <v>10514</v>
      </c>
      <c r="R1153" t="s">
        <v>10515</v>
      </c>
      <c r="S1153" t="s">
        <v>10516</v>
      </c>
      <c r="T1153" t="s">
        <v>10517</v>
      </c>
      <c r="U1153" t="s">
        <v>10518</v>
      </c>
    </row>
    <row r="1154" spans="1:21" x14ac:dyDescent="0.35">
      <c r="A1154" t="s">
        <v>10519</v>
      </c>
      <c r="B1154" t="s">
        <v>10520</v>
      </c>
      <c r="C1154" t="s">
        <v>9128</v>
      </c>
      <c r="D1154" t="str">
        <f>LEFT(C1154, FIND("|",C1154)-1)</f>
        <v>Home&amp;Kitchen</v>
      </c>
      <c r="E1154" t="str">
        <f t="shared" si="68"/>
        <v>Reliable (50+)</v>
      </c>
      <c r="F1154" s="3">
        <v>245</v>
      </c>
      <c r="G1154" s="3">
        <v>299</v>
      </c>
      <c r="H1154" s="3" t="str">
        <f t="shared" si="69"/>
        <v>₹200-500</v>
      </c>
      <c r="I1154" s="4">
        <v>0.18</v>
      </c>
      <c r="J1154" s="4" t="str">
        <f t="shared" si="70"/>
        <v>0-30%</v>
      </c>
      <c r="K1154">
        <v>4.0999999999999996</v>
      </c>
      <c r="L1154" s="3">
        <v>1660</v>
      </c>
      <c r="M1154" s="3" t="str">
        <f t="shared" si="71"/>
        <v>Medium (1k-10k)</v>
      </c>
      <c r="N1154" t="s">
        <v>10522</v>
      </c>
      <c r="O1154" t="s">
        <v>10523</v>
      </c>
      <c r="P1154" t="s">
        <v>10524</v>
      </c>
      <c r="Q1154" t="s">
        <v>10525</v>
      </c>
      <c r="R1154" t="s">
        <v>10526</v>
      </c>
      <c r="S1154" t="s">
        <v>10527</v>
      </c>
      <c r="T1154" t="s">
        <v>10528</v>
      </c>
      <c r="U1154" t="s">
        <v>10529</v>
      </c>
    </row>
    <row r="1155" spans="1:21" x14ac:dyDescent="0.35">
      <c r="A1155" t="s">
        <v>10530</v>
      </c>
      <c r="B1155" t="s">
        <v>10531</v>
      </c>
      <c r="C1155" t="s">
        <v>9128</v>
      </c>
      <c r="D1155" t="str">
        <f>LEFT(C1155, FIND("|",C1155)-1)</f>
        <v>Home&amp;Kitchen</v>
      </c>
      <c r="E1155" t="str">
        <f t="shared" ref="E1155:E1218" si="72">IF(COUNTIF($D$2:$D$1466,$D1155)&lt;10,"Small Sample (&lt;10)",IF(COUNTIF($D$2:$D$1466,$D1155)&lt;50,"Caution (10-50)","Reliable (50+)"))</f>
        <v>Reliable (50+)</v>
      </c>
      <c r="F1155" s="3">
        <v>179</v>
      </c>
      <c r="G1155" s="3">
        <v>799</v>
      </c>
      <c r="H1155" s="3" t="str">
        <f t="shared" ref="H1155:H1218" si="73">IF(F1155&lt;=200,"Under ₹200",IF(F1155&lt;=500,"₹200-500",IF(F1155&lt;=1500,"₹500-1500","₹1500+")))</f>
        <v>Under ₹200</v>
      </c>
      <c r="I1155" s="4">
        <v>0.78</v>
      </c>
      <c r="J1155" s="4" t="str">
        <f t="shared" ref="J1155:J1218" si="74">IF(I1155&lt;=0.3,"0-30%",IF(I1155&lt;=0.5,"31-50%",IF(I1155&lt;=0.7,"51-70%","71%+")))</f>
        <v>71%+</v>
      </c>
      <c r="K1155">
        <v>3.5</v>
      </c>
      <c r="L1155" s="3">
        <v>132</v>
      </c>
      <c r="M1155" s="3" t="str">
        <f t="shared" ref="M1155:M1218" si="75">IF(L1155&lt;1000,"Low (&lt;1k)",IF(L1155&lt;=10000,"Medium (1k-10k)","High (10k+)"))</f>
        <v>Low (&lt;1k)</v>
      </c>
      <c r="N1155" t="s">
        <v>10532</v>
      </c>
      <c r="O1155" t="s">
        <v>10533</v>
      </c>
      <c r="P1155" t="s">
        <v>10534</v>
      </c>
      <c r="Q1155" t="s">
        <v>10535</v>
      </c>
      <c r="R1155" t="s">
        <v>10536</v>
      </c>
      <c r="S1155" t="s">
        <v>10537</v>
      </c>
      <c r="T1155" t="s">
        <v>10538</v>
      </c>
      <c r="U1155" t="s">
        <v>10539</v>
      </c>
    </row>
    <row r="1156" spans="1:21" x14ac:dyDescent="0.35">
      <c r="A1156" t="s">
        <v>10540</v>
      </c>
      <c r="B1156" t="s">
        <v>10541</v>
      </c>
      <c r="C1156" t="s">
        <v>9898</v>
      </c>
      <c r="D1156" t="str">
        <f>LEFT(C1156, FIND("|",C1156)-1)</f>
        <v>Home&amp;Kitchen</v>
      </c>
      <c r="E1156" t="str">
        <f t="shared" si="72"/>
        <v>Reliable (50+)</v>
      </c>
      <c r="F1156" s="3">
        <v>3569</v>
      </c>
      <c r="G1156" s="3">
        <v>5190</v>
      </c>
      <c r="H1156" s="3" t="str">
        <f t="shared" si="73"/>
        <v>₹1500+</v>
      </c>
      <c r="I1156" s="4">
        <v>0.31</v>
      </c>
      <c r="J1156" s="4" t="str">
        <f t="shared" si="74"/>
        <v>31-50%</v>
      </c>
      <c r="K1156">
        <v>4.3</v>
      </c>
      <c r="L1156" s="3">
        <v>28629</v>
      </c>
      <c r="M1156" s="3" t="str">
        <f t="shared" si="75"/>
        <v>High (10k+)</v>
      </c>
      <c r="N1156" t="s">
        <v>10544</v>
      </c>
      <c r="O1156" t="s">
        <v>10545</v>
      </c>
      <c r="P1156" t="s">
        <v>10546</v>
      </c>
      <c r="Q1156" t="s">
        <v>10547</v>
      </c>
      <c r="R1156" t="s">
        <v>13940</v>
      </c>
      <c r="S1156" t="s">
        <v>13941</v>
      </c>
      <c r="T1156" t="s">
        <v>10550</v>
      </c>
      <c r="U1156" t="s">
        <v>10551</v>
      </c>
    </row>
    <row r="1157" spans="1:21" x14ac:dyDescent="0.35">
      <c r="A1157" t="s">
        <v>10552</v>
      </c>
      <c r="B1157" t="s">
        <v>10553</v>
      </c>
      <c r="C1157" t="s">
        <v>9093</v>
      </c>
      <c r="D1157" t="str">
        <f>LEFT(C1157, FIND("|",C1157)-1)</f>
        <v>Home&amp;Kitchen</v>
      </c>
      <c r="E1157" t="str">
        <f t="shared" si="72"/>
        <v>Reliable (50+)</v>
      </c>
      <c r="F1157" s="3">
        <v>699</v>
      </c>
      <c r="G1157" s="3">
        <v>1345</v>
      </c>
      <c r="H1157" s="3" t="str">
        <f t="shared" si="73"/>
        <v>₹500-1500</v>
      </c>
      <c r="I1157" s="4">
        <v>0.48</v>
      </c>
      <c r="J1157" s="4" t="str">
        <f t="shared" si="74"/>
        <v>31-50%</v>
      </c>
      <c r="K1157">
        <v>3.9</v>
      </c>
      <c r="L1157" s="3">
        <v>8446</v>
      </c>
      <c r="M1157" s="3" t="str">
        <f t="shared" si="75"/>
        <v>Medium (1k-10k)</v>
      </c>
      <c r="N1157" t="s">
        <v>10554</v>
      </c>
      <c r="O1157" t="s">
        <v>10555</v>
      </c>
      <c r="P1157" t="s">
        <v>10556</v>
      </c>
      <c r="Q1157" t="s">
        <v>10557</v>
      </c>
      <c r="R1157" t="s">
        <v>10558</v>
      </c>
      <c r="S1157" t="s">
        <v>10559</v>
      </c>
      <c r="T1157" t="s">
        <v>10560</v>
      </c>
      <c r="U1157" t="s">
        <v>10561</v>
      </c>
    </row>
    <row r="1158" spans="1:21" x14ac:dyDescent="0.35">
      <c r="A1158" t="s">
        <v>10562</v>
      </c>
      <c r="B1158" t="s">
        <v>10563</v>
      </c>
      <c r="C1158" t="s">
        <v>9203</v>
      </c>
      <c r="D1158" t="str">
        <f>LEFT(C1158, FIND("|",C1158)-1)</f>
        <v>Home&amp;Kitchen</v>
      </c>
      <c r="E1158" t="str">
        <f t="shared" si="72"/>
        <v>Reliable (50+)</v>
      </c>
      <c r="F1158" s="3">
        <v>2089</v>
      </c>
      <c r="G1158" s="3">
        <v>4000</v>
      </c>
      <c r="H1158" s="3" t="str">
        <f t="shared" si="73"/>
        <v>₹1500+</v>
      </c>
      <c r="I1158" s="4">
        <v>0.48</v>
      </c>
      <c r="J1158" s="4" t="str">
        <f t="shared" si="74"/>
        <v>31-50%</v>
      </c>
      <c r="K1158">
        <v>4.2</v>
      </c>
      <c r="L1158" s="3">
        <v>11199</v>
      </c>
      <c r="M1158" s="3" t="str">
        <f t="shared" si="75"/>
        <v>High (10k+)</v>
      </c>
      <c r="N1158" t="s">
        <v>10565</v>
      </c>
      <c r="O1158" t="s">
        <v>10566</v>
      </c>
      <c r="P1158" t="s">
        <v>10567</v>
      </c>
      <c r="Q1158" t="s">
        <v>10568</v>
      </c>
      <c r="R1158" t="s">
        <v>10569</v>
      </c>
      <c r="S1158" t="s">
        <v>10570</v>
      </c>
      <c r="T1158" t="s">
        <v>10571</v>
      </c>
      <c r="U1158" t="s">
        <v>10572</v>
      </c>
    </row>
    <row r="1159" spans="1:21" x14ac:dyDescent="0.35">
      <c r="A1159" t="s">
        <v>10573</v>
      </c>
      <c r="B1159" t="s">
        <v>10574</v>
      </c>
      <c r="C1159" t="s">
        <v>10575</v>
      </c>
      <c r="D1159" t="str">
        <f>LEFT(C1159, FIND("|",C1159)-1)</f>
        <v>Car&amp;Motorbike</v>
      </c>
      <c r="E1159" t="str">
        <f t="shared" si="72"/>
        <v>Small Sample (&lt;10)</v>
      </c>
      <c r="F1159" s="3">
        <v>2339</v>
      </c>
      <c r="G1159" s="3">
        <v>4000</v>
      </c>
      <c r="H1159" s="3" t="str">
        <f t="shared" si="73"/>
        <v>₹1500+</v>
      </c>
      <c r="I1159" s="4">
        <v>0.42</v>
      </c>
      <c r="J1159" s="4" t="str">
        <f t="shared" si="74"/>
        <v>31-50%</v>
      </c>
      <c r="K1159">
        <v>3.8</v>
      </c>
      <c r="L1159" s="3">
        <v>1118</v>
      </c>
      <c r="M1159" s="3" t="str">
        <f t="shared" si="75"/>
        <v>Medium (1k-10k)</v>
      </c>
      <c r="N1159" t="s">
        <v>10577</v>
      </c>
      <c r="O1159" t="s">
        <v>10578</v>
      </c>
      <c r="P1159" t="s">
        <v>10579</v>
      </c>
      <c r="Q1159" t="s">
        <v>10580</v>
      </c>
      <c r="R1159" t="s">
        <v>10581</v>
      </c>
      <c r="S1159" t="s">
        <v>10582</v>
      </c>
      <c r="T1159" t="s">
        <v>10583</v>
      </c>
      <c r="U1159" t="s">
        <v>10584</v>
      </c>
    </row>
    <row r="1160" spans="1:21" x14ac:dyDescent="0.35">
      <c r="A1160" t="s">
        <v>10585</v>
      </c>
      <c r="B1160" t="s">
        <v>10586</v>
      </c>
      <c r="C1160" t="s">
        <v>9117</v>
      </c>
      <c r="D1160" t="str">
        <f>LEFT(C1160, FIND("|",C1160)-1)</f>
        <v>Home&amp;Kitchen</v>
      </c>
      <c r="E1160" t="str">
        <f t="shared" si="72"/>
        <v>Reliable (50+)</v>
      </c>
      <c r="F1160" s="3">
        <v>784</v>
      </c>
      <c r="G1160" s="3">
        <v>1599</v>
      </c>
      <c r="H1160" s="3" t="str">
        <f t="shared" si="73"/>
        <v>₹500-1500</v>
      </c>
      <c r="I1160" s="4">
        <v>0.51</v>
      </c>
      <c r="J1160" s="4" t="str">
        <f t="shared" si="74"/>
        <v>51-70%</v>
      </c>
      <c r="K1160">
        <v>4.5</v>
      </c>
      <c r="L1160" s="3">
        <v>11</v>
      </c>
      <c r="M1160" s="3" t="str">
        <f t="shared" si="75"/>
        <v>Low (&lt;1k)</v>
      </c>
      <c r="N1160" t="s">
        <v>10588</v>
      </c>
      <c r="O1160" t="s">
        <v>10589</v>
      </c>
      <c r="P1160" t="s">
        <v>10590</v>
      </c>
      <c r="Q1160" t="s">
        <v>10591</v>
      </c>
      <c r="R1160" t="s">
        <v>10592</v>
      </c>
      <c r="S1160" t="s">
        <v>10593</v>
      </c>
      <c r="T1160" t="s">
        <v>10594</v>
      </c>
      <c r="U1160" t="s">
        <v>10595</v>
      </c>
    </row>
    <row r="1161" spans="1:21" x14ac:dyDescent="0.35">
      <c r="A1161" t="s">
        <v>10596</v>
      </c>
      <c r="B1161" t="s">
        <v>10597</v>
      </c>
      <c r="C1161" t="s">
        <v>10598</v>
      </c>
      <c r="D1161" t="str">
        <f>LEFT(C1161, FIND("|",C1161)-1)</f>
        <v>Home&amp;Kitchen</v>
      </c>
      <c r="E1161" t="str">
        <f t="shared" si="72"/>
        <v>Reliable (50+)</v>
      </c>
      <c r="F1161" s="3">
        <v>5499</v>
      </c>
      <c r="G1161" s="3">
        <v>9999</v>
      </c>
      <c r="H1161" s="3" t="str">
        <f t="shared" si="73"/>
        <v>₹1500+</v>
      </c>
      <c r="I1161" s="4">
        <v>0.45</v>
      </c>
      <c r="J1161" s="4" t="str">
        <f t="shared" si="74"/>
        <v>31-50%</v>
      </c>
      <c r="K1161">
        <v>3.8</v>
      </c>
      <c r="L1161" s="3">
        <v>4353</v>
      </c>
      <c r="M1161" s="3" t="str">
        <f t="shared" si="75"/>
        <v>Medium (1k-10k)</v>
      </c>
      <c r="N1161" t="s">
        <v>10599</v>
      </c>
      <c r="O1161" t="s">
        <v>10600</v>
      </c>
      <c r="P1161" t="s">
        <v>10601</v>
      </c>
      <c r="Q1161" t="s">
        <v>10602</v>
      </c>
      <c r="R1161" t="s">
        <v>10603</v>
      </c>
      <c r="S1161" t="s">
        <v>10604</v>
      </c>
      <c r="T1161" t="s">
        <v>10605</v>
      </c>
      <c r="U1161" t="s">
        <v>10606</v>
      </c>
    </row>
    <row r="1162" spans="1:21" x14ac:dyDescent="0.35">
      <c r="A1162" t="s">
        <v>10607</v>
      </c>
      <c r="B1162" t="s">
        <v>10608</v>
      </c>
      <c r="C1162" t="s">
        <v>9117</v>
      </c>
      <c r="D1162" t="str">
        <f>LEFT(C1162, FIND("|",C1162)-1)</f>
        <v>Home&amp;Kitchen</v>
      </c>
      <c r="E1162" t="str">
        <f t="shared" si="72"/>
        <v>Reliable (50+)</v>
      </c>
      <c r="F1162" s="3">
        <v>899</v>
      </c>
      <c r="G1162" s="3">
        <v>1990</v>
      </c>
      <c r="H1162" s="3" t="str">
        <f t="shared" si="73"/>
        <v>₹500-1500</v>
      </c>
      <c r="I1162" s="4">
        <v>0.55000000000000004</v>
      </c>
      <c r="J1162" s="4" t="str">
        <f t="shared" si="74"/>
        <v>51-70%</v>
      </c>
      <c r="K1162">
        <v>4.0999999999999996</v>
      </c>
      <c r="L1162" s="3">
        <v>185</v>
      </c>
      <c r="M1162" s="3" t="str">
        <f t="shared" si="75"/>
        <v>Low (&lt;1k)</v>
      </c>
      <c r="N1162" t="s">
        <v>10609</v>
      </c>
      <c r="O1162" t="s">
        <v>10610</v>
      </c>
      <c r="P1162" t="s">
        <v>10611</v>
      </c>
      <c r="Q1162" t="s">
        <v>10612</v>
      </c>
      <c r="R1162" t="s">
        <v>10613</v>
      </c>
      <c r="S1162" t="s">
        <v>10614</v>
      </c>
      <c r="T1162" t="s">
        <v>10615</v>
      </c>
      <c r="U1162" t="s">
        <v>10616</v>
      </c>
    </row>
    <row r="1163" spans="1:21" x14ac:dyDescent="0.35">
      <c r="A1163" t="s">
        <v>10617</v>
      </c>
      <c r="B1163" t="s">
        <v>10618</v>
      </c>
      <c r="C1163" t="s">
        <v>9247</v>
      </c>
      <c r="D1163" t="str">
        <f>LEFT(C1163, FIND("|",C1163)-1)</f>
        <v>Home&amp;Kitchen</v>
      </c>
      <c r="E1163" t="str">
        <f t="shared" si="72"/>
        <v>Reliable (50+)</v>
      </c>
      <c r="F1163" s="3">
        <v>1695</v>
      </c>
      <c r="G1163" s="3">
        <v>1695</v>
      </c>
      <c r="H1163" s="3" t="str">
        <f t="shared" si="73"/>
        <v>₹1500+</v>
      </c>
      <c r="I1163" s="4">
        <v>0</v>
      </c>
      <c r="J1163" s="4" t="str">
        <f t="shared" si="74"/>
        <v>0-30%</v>
      </c>
      <c r="K1163">
        <v>4.2</v>
      </c>
      <c r="L1163" s="3">
        <v>14290</v>
      </c>
      <c r="M1163" s="3" t="str">
        <f t="shared" si="75"/>
        <v>High (10k+)</v>
      </c>
      <c r="N1163" t="s">
        <v>10619</v>
      </c>
      <c r="O1163" t="s">
        <v>10620</v>
      </c>
      <c r="P1163" t="s">
        <v>10621</v>
      </c>
      <c r="Q1163" t="s">
        <v>10622</v>
      </c>
      <c r="R1163" t="s">
        <v>10623</v>
      </c>
      <c r="S1163" t="s">
        <v>10624</v>
      </c>
      <c r="T1163" t="s">
        <v>10625</v>
      </c>
      <c r="U1163" t="s">
        <v>10626</v>
      </c>
    </row>
    <row r="1164" spans="1:21" x14ac:dyDescent="0.35">
      <c r="A1164" t="s">
        <v>10627</v>
      </c>
      <c r="B1164" t="s">
        <v>10628</v>
      </c>
      <c r="C1164" t="s">
        <v>9258</v>
      </c>
      <c r="D1164" t="str">
        <f>LEFT(C1164, FIND("|",C1164)-1)</f>
        <v>Home&amp;Kitchen</v>
      </c>
      <c r="E1164" t="str">
        <f t="shared" si="72"/>
        <v>Reliable (50+)</v>
      </c>
      <c r="F1164" s="3">
        <v>499</v>
      </c>
      <c r="G1164" s="3">
        <v>940</v>
      </c>
      <c r="H1164" s="3" t="str">
        <f t="shared" si="73"/>
        <v>₹200-500</v>
      </c>
      <c r="I1164" s="4">
        <v>0.47</v>
      </c>
      <c r="J1164" s="4" t="str">
        <f t="shared" si="74"/>
        <v>31-50%</v>
      </c>
      <c r="K1164">
        <v>4.0999999999999996</v>
      </c>
      <c r="L1164" s="3">
        <v>3036</v>
      </c>
      <c r="M1164" s="3" t="str">
        <f t="shared" si="75"/>
        <v>Medium (1k-10k)</v>
      </c>
      <c r="N1164" t="s">
        <v>9974</v>
      </c>
      <c r="O1164" t="s">
        <v>10630</v>
      </c>
      <c r="P1164" t="s">
        <v>10631</v>
      </c>
      <c r="Q1164" t="s">
        <v>10632</v>
      </c>
      <c r="R1164" t="s">
        <v>10633</v>
      </c>
      <c r="S1164" t="s">
        <v>10634</v>
      </c>
      <c r="T1164" t="s">
        <v>10635</v>
      </c>
      <c r="U1164" t="s">
        <v>10636</v>
      </c>
    </row>
    <row r="1165" spans="1:21" x14ac:dyDescent="0.35">
      <c r="A1165" t="s">
        <v>10637</v>
      </c>
      <c r="B1165" t="s">
        <v>10638</v>
      </c>
      <c r="C1165" t="s">
        <v>9281</v>
      </c>
      <c r="D1165" t="str">
        <f>LEFT(C1165, FIND("|",C1165)-1)</f>
        <v>Home&amp;Kitchen</v>
      </c>
      <c r="E1165" t="str">
        <f t="shared" si="72"/>
        <v>Reliable (50+)</v>
      </c>
      <c r="F1165" s="3">
        <v>2699</v>
      </c>
      <c r="G1165" s="3">
        <v>4700</v>
      </c>
      <c r="H1165" s="3" t="str">
        <f t="shared" si="73"/>
        <v>₹1500+</v>
      </c>
      <c r="I1165" s="4">
        <v>0.43</v>
      </c>
      <c r="J1165" s="4" t="str">
        <f t="shared" si="74"/>
        <v>31-50%</v>
      </c>
      <c r="K1165">
        <v>4.2</v>
      </c>
      <c r="L1165" s="3">
        <v>1296</v>
      </c>
      <c r="M1165" s="3" t="str">
        <f t="shared" si="75"/>
        <v>Medium (1k-10k)</v>
      </c>
      <c r="N1165" t="s">
        <v>10639</v>
      </c>
      <c r="O1165" t="s">
        <v>10640</v>
      </c>
      <c r="P1165" t="s">
        <v>10641</v>
      </c>
      <c r="Q1165" t="s">
        <v>10642</v>
      </c>
      <c r="R1165" t="s">
        <v>10643</v>
      </c>
      <c r="S1165" t="s">
        <v>10644</v>
      </c>
      <c r="T1165" t="s">
        <v>10645</v>
      </c>
      <c r="U1165" t="s">
        <v>10646</v>
      </c>
    </row>
    <row r="1166" spans="1:21" x14ac:dyDescent="0.35">
      <c r="A1166" t="s">
        <v>10647</v>
      </c>
      <c r="B1166" t="s">
        <v>10648</v>
      </c>
      <c r="C1166" t="s">
        <v>9281</v>
      </c>
      <c r="D1166" t="str">
        <f>LEFT(C1166, FIND("|",C1166)-1)</f>
        <v>Home&amp;Kitchen</v>
      </c>
      <c r="E1166" t="str">
        <f t="shared" si="72"/>
        <v>Reliable (50+)</v>
      </c>
      <c r="F1166" s="3">
        <v>1448</v>
      </c>
      <c r="G1166" s="3">
        <v>2999</v>
      </c>
      <c r="H1166" s="3" t="str">
        <f t="shared" si="73"/>
        <v>₹500-1500</v>
      </c>
      <c r="I1166" s="4">
        <v>0.52</v>
      </c>
      <c r="J1166" s="4" t="str">
        <f t="shared" si="74"/>
        <v>51-70%</v>
      </c>
      <c r="K1166">
        <v>4.5</v>
      </c>
      <c r="L1166" s="3">
        <v>19</v>
      </c>
      <c r="M1166" s="3" t="str">
        <f t="shared" si="75"/>
        <v>Low (&lt;1k)</v>
      </c>
      <c r="N1166" t="s">
        <v>10650</v>
      </c>
      <c r="O1166" t="s">
        <v>10651</v>
      </c>
      <c r="P1166" t="s">
        <v>10652</v>
      </c>
      <c r="Q1166" t="s">
        <v>10653</v>
      </c>
      <c r="R1166" t="s">
        <v>10654</v>
      </c>
      <c r="S1166" t="s">
        <v>10655</v>
      </c>
      <c r="T1166" t="s">
        <v>10656</v>
      </c>
      <c r="U1166" t="s">
        <v>10657</v>
      </c>
    </row>
    <row r="1167" spans="1:21" x14ac:dyDescent="0.35">
      <c r="A1167" t="s">
        <v>10658</v>
      </c>
      <c r="B1167" t="s">
        <v>10659</v>
      </c>
      <c r="C1167" t="s">
        <v>9887</v>
      </c>
      <c r="D1167" t="str">
        <f>LEFT(C1167, FIND("|",C1167)-1)</f>
        <v>Home&amp;Kitchen</v>
      </c>
      <c r="E1167" t="str">
        <f t="shared" si="72"/>
        <v>Reliable (50+)</v>
      </c>
      <c r="F1167" s="3">
        <v>79</v>
      </c>
      <c r="G1167" s="3">
        <v>79</v>
      </c>
      <c r="H1167" s="3" t="str">
        <f t="shared" si="73"/>
        <v>Under ₹200</v>
      </c>
      <c r="I1167" s="4">
        <v>0</v>
      </c>
      <c r="J1167" s="4" t="str">
        <f t="shared" si="74"/>
        <v>0-30%</v>
      </c>
      <c r="K1167">
        <v>4</v>
      </c>
      <c r="L1167" s="3">
        <v>97</v>
      </c>
      <c r="M1167" s="3" t="str">
        <f t="shared" si="75"/>
        <v>Low (&lt;1k)</v>
      </c>
      <c r="N1167" t="s">
        <v>10660</v>
      </c>
      <c r="O1167" t="s">
        <v>10661</v>
      </c>
      <c r="P1167" t="s">
        <v>10662</v>
      </c>
      <c r="Q1167" t="s">
        <v>10663</v>
      </c>
      <c r="R1167" t="s">
        <v>10664</v>
      </c>
      <c r="S1167" t="s">
        <v>13942</v>
      </c>
      <c r="T1167" t="s">
        <v>10666</v>
      </c>
      <c r="U1167" t="s">
        <v>10667</v>
      </c>
    </row>
    <row r="1168" spans="1:21" x14ac:dyDescent="0.35">
      <c r="A1168" t="s">
        <v>10668</v>
      </c>
      <c r="B1168" t="s">
        <v>10669</v>
      </c>
      <c r="C1168" t="s">
        <v>9340</v>
      </c>
      <c r="D1168" t="str">
        <f>LEFT(C1168, FIND("|",C1168)-1)</f>
        <v>Home&amp;Kitchen</v>
      </c>
      <c r="E1168" t="str">
        <f t="shared" si="72"/>
        <v>Reliable (50+)</v>
      </c>
      <c r="F1168" s="3">
        <v>6990</v>
      </c>
      <c r="G1168" s="3">
        <v>14290</v>
      </c>
      <c r="H1168" s="3" t="str">
        <f t="shared" si="73"/>
        <v>₹1500+</v>
      </c>
      <c r="I1168" s="4">
        <v>0.51</v>
      </c>
      <c r="J1168" s="4" t="str">
        <f t="shared" si="74"/>
        <v>51-70%</v>
      </c>
      <c r="K1168">
        <v>4.4000000000000004</v>
      </c>
      <c r="L1168" s="3">
        <v>1771</v>
      </c>
      <c r="M1168" s="3" t="str">
        <f t="shared" si="75"/>
        <v>Medium (1k-10k)</v>
      </c>
      <c r="N1168" t="s">
        <v>10671</v>
      </c>
      <c r="O1168" t="s">
        <v>10672</v>
      </c>
      <c r="P1168" t="s">
        <v>10673</v>
      </c>
      <c r="Q1168" t="s">
        <v>10674</v>
      </c>
      <c r="R1168" t="s">
        <v>10675</v>
      </c>
      <c r="S1168" t="s">
        <v>10676</v>
      </c>
      <c r="T1168" t="s">
        <v>10677</v>
      </c>
      <c r="U1168" t="s">
        <v>10678</v>
      </c>
    </row>
    <row r="1169" spans="1:21" x14ac:dyDescent="0.35">
      <c r="A1169" t="s">
        <v>10679</v>
      </c>
      <c r="B1169" t="s">
        <v>10680</v>
      </c>
      <c r="C1169" t="s">
        <v>9203</v>
      </c>
      <c r="D1169" t="str">
        <f>LEFT(C1169, FIND("|",C1169)-1)</f>
        <v>Home&amp;Kitchen</v>
      </c>
      <c r="E1169" t="str">
        <f t="shared" si="72"/>
        <v>Reliable (50+)</v>
      </c>
      <c r="F1169" s="3">
        <v>2698</v>
      </c>
      <c r="G1169" s="3">
        <v>3945</v>
      </c>
      <c r="H1169" s="3" t="str">
        <f t="shared" si="73"/>
        <v>₹1500+</v>
      </c>
      <c r="I1169" s="4">
        <v>0.32</v>
      </c>
      <c r="J1169" s="4" t="str">
        <f t="shared" si="74"/>
        <v>31-50%</v>
      </c>
      <c r="K1169">
        <v>4</v>
      </c>
      <c r="L1169" s="3">
        <v>15034</v>
      </c>
      <c r="M1169" s="3" t="str">
        <f t="shared" si="75"/>
        <v>High (10k+)</v>
      </c>
      <c r="N1169" t="s">
        <v>10682</v>
      </c>
      <c r="O1169" t="s">
        <v>10683</v>
      </c>
      <c r="P1169" t="s">
        <v>10684</v>
      </c>
      <c r="Q1169" t="s">
        <v>10685</v>
      </c>
      <c r="R1169" t="s">
        <v>10686</v>
      </c>
      <c r="S1169" t="s">
        <v>10687</v>
      </c>
      <c r="T1169" t="s">
        <v>10688</v>
      </c>
      <c r="U1169" t="s">
        <v>10689</v>
      </c>
    </row>
    <row r="1170" spans="1:21" x14ac:dyDescent="0.35">
      <c r="A1170" t="s">
        <v>10690</v>
      </c>
      <c r="B1170" t="s">
        <v>10691</v>
      </c>
      <c r="C1170" t="s">
        <v>10598</v>
      </c>
      <c r="D1170" t="str">
        <f>LEFT(C1170, FIND("|",C1170)-1)</f>
        <v>Home&amp;Kitchen</v>
      </c>
      <c r="E1170" t="str">
        <f t="shared" si="72"/>
        <v>Reliable (50+)</v>
      </c>
      <c r="F1170" s="3">
        <v>3199</v>
      </c>
      <c r="G1170" s="3">
        <v>5999</v>
      </c>
      <c r="H1170" s="3" t="str">
        <f t="shared" si="73"/>
        <v>₹1500+</v>
      </c>
      <c r="I1170" s="4">
        <v>0.47</v>
      </c>
      <c r="J1170" s="4" t="str">
        <f t="shared" si="74"/>
        <v>31-50%</v>
      </c>
      <c r="K1170">
        <v>4</v>
      </c>
      <c r="L1170" s="3">
        <v>3242</v>
      </c>
      <c r="M1170" s="3" t="str">
        <f t="shared" si="75"/>
        <v>Medium (1k-10k)</v>
      </c>
      <c r="N1170" t="s">
        <v>10692</v>
      </c>
      <c r="O1170" t="s">
        <v>10693</v>
      </c>
      <c r="P1170" t="s">
        <v>10694</v>
      </c>
      <c r="Q1170" t="s">
        <v>10695</v>
      </c>
      <c r="R1170" t="s">
        <v>10696</v>
      </c>
      <c r="S1170" t="s">
        <v>10697</v>
      </c>
      <c r="T1170" t="s">
        <v>10698</v>
      </c>
      <c r="U1170" t="s">
        <v>10699</v>
      </c>
    </row>
    <row r="1171" spans="1:21" x14ac:dyDescent="0.35">
      <c r="A1171" t="s">
        <v>10700</v>
      </c>
      <c r="B1171" t="s">
        <v>10701</v>
      </c>
      <c r="C1171" t="s">
        <v>9329</v>
      </c>
      <c r="D1171" t="str">
        <f>LEFT(C1171, FIND("|",C1171)-1)</f>
        <v>Home&amp;Kitchen</v>
      </c>
      <c r="E1171" t="str">
        <f t="shared" si="72"/>
        <v>Reliable (50+)</v>
      </c>
      <c r="F1171" s="3">
        <v>1199</v>
      </c>
      <c r="G1171" s="3">
        <v>1950</v>
      </c>
      <c r="H1171" s="3" t="str">
        <f t="shared" si="73"/>
        <v>₹500-1500</v>
      </c>
      <c r="I1171" s="4">
        <v>0.39</v>
      </c>
      <c r="J1171" s="4" t="str">
        <f t="shared" si="74"/>
        <v>31-50%</v>
      </c>
      <c r="K1171">
        <v>3.9</v>
      </c>
      <c r="L1171" s="3">
        <v>2832</v>
      </c>
      <c r="M1171" s="3" t="str">
        <f t="shared" si="75"/>
        <v>Medium (1k-10k)</v>
      </c>
      <c r="N1171" t="s">
        <v>10703</v>
      </c>
      <c r="O1171" t="s">
        <v>10704</v>
      </c>
      <c r="P1171" t="s">
        <v>10705</v>
      </c>
      <c r="Q1171" t="s">
        <v>10706</v>
      </c>
      <c r="R1171" t="s">
        <v>10707</v>
      </c>
      <c r="S1171" t="s">
        <v>10708</v>
      </c>
      <c r="T1171" t="s">
        <v>10709</v>
      </c>
      <c r="U1171" t="s">
        <v>10710</v>
      </c>
    </row>
    <row r="1172" spans="1:21" x14ac:dyDescent="0.35">
      <c r="A1172" t="s">
        <v>10711</v>
      </c>
      <c r="B1172" t="s">
        <v>10712</v>
      </c>
      <c r="C1172" t="s">
        <v>9790</v>
      </c>
      <c r="D1172" t="str">
        <f>LEFT(C1172, FIND("|",C1172)-1)</f>
        <v>Home&amp;Kitchen</v>
      </c>
      <c r="E1172" t="str">
        <f t="shared" si="72"/>
        <v>Reliable (50+)</v>
      </c>
      <c r="F1172" s="3">
        <v>1414</v>
      </c>
      <c r="G1172" s="3">
        <v>2799</v>
      </c>
      <c r="H1172" s="3" t="str">
        <f t="shared" si="73"/>
        <v>₹500-1500</v>
      </c>
      <c r="I1172" s="4">
        <v>0.49</v>
      </c>
      <c r="J1172" s="4" t="str">
        <f t="shared" si="74"/>
        <v>31-50%</v>
      </c>
      <c r="K1172">
        <v>4</v>
      </c>
      <c r="L1172" s="3">
        <v>1498</v>
      </c>
      <c r="M1172" s="3" t="str">
        <f t="shared" si="75"/>
        <v>Medium (1k-10k)</v>
      </c>
      <c r="N1172" t="s">
        <v>10714</v>
      </c>
      <c r="O1172" t="s">
        <v>10715</v>
      </c>
      <c r="P1172" t="s">
        <v>10716</v>
      </c>
      <c r="Q1172" t="s">
        <v>10717</v>
      </c>
      <c r="R1172" t="s">
        <v>10718</v>
      </c>
      <c r="S1172" t="s">
        <v>10719</v>
      </c>
      <c r="T1172" t="s">
        <v>10720</v>
      </c>
      <c r="U1172" t="s">
        <v>10721</v>
      </c>
    </row>
    <row r="1173" spans="1:21" x14ac:dyDescent="0.35">
      <c r="A1173" t="s">
        <v>10722</v>
      </c>
      <c r="B1173" t="s">
        <v>10723</v>
      </c>
      <c r="C1173" t="s">
        <v>9093</v>
      </c>
      <c r="D1173" t="str">
        <f>LEFT(C1173, FIND("|",C1173)-1)</f>
        <v>Home&amp;Kitchen</v>
      </c>
      <c r="E1173" t="str">
        <f t="shared" si="72"/>
        <v>Reliable (50+)</v>
      </c>
      <c r="F1173" s="3">
        <v>999</v>
      </c>
      <c r="G1173" s="3">
        <v>1950</v>
      </c>
      <c r="H1173" s="3" t="str">
        <f t="shared" si="73"/>
        <v>₹500-1500</v>
      </c>
      <c r="I1173" s="4">
        <v>0.49</v>
      </c>
      <c r="J1173" s="4" t="str">
        <f t="shared" si="74"/>
        <v>31-50%</v>
      </c>
      <c r="K1173">
        <v>3.8</v>
      </c>
      <c r="L1173" s="3">
        <v>305</v>
      </c>
      <c r="M1173" s="3" t="str">
        <f t="shared" si="75"/>
        <v>Low (&lt;1k)</v>
      </c>
      <c r="N1173" t="s">
        <v>10724</v>
      </c>
      <c r="O1173" t="s">
        <v>10725</v>
      </c>
      <c r="P1173" t="s">
        <v>10726</v>
      </c>
      <c r="Q1173" t="s">
        <v>10727</v>
      </c>
      <c r="R1173" t="s">
        <v>10728</v>
      </c>
      <c r="S1173" t="s">
        <v>10729</v>
      </c>
      <c r="T1173" t="s">
        <v>10730</v>
      </c>
      <c r="U1173" t="s">
        <v>10731</v>
      </c>
    </row>
    <row r="1174" spans="1:21" x14ac:dyDescent="0.35">
      <c r="A1174" t="s">
        <v>10732</v>
      </c>
      <c r="B1174" t="s">
        <v>10733</v>
      </c>
      <c r="C1174" t="s">
        <v>9933</v>
      </c>
      <c r="D1174" t="str">
        <f>LEFT(C1174, FIND("|",C1174)-1)</f>
        <v>Home&amp;Kitchen</v>
      </c>
      <c r="E1174" t="str">
        <f t="shared" si="72"/>
        <v>Reliable (50+)</v>
      </c>
      <c r="F1174" s="3">
        <v>5999</v>
      </c>
      <c r="G1174" s="3">
        <v>9999</v>
      </c>
      <c r="H1174" s="3" t="str">
        <f t="shared" si="73"/>
        <v>₹1500+</v>
      </c>
      <c r="I1174" s="4">
        <v>0.4</v>
      </c>
      <c r="J1174" s="4" t="str">
        <f t="shared" si="74"/>
        <v>31-50%</v>
      </c>
      <c r="K1174">
        <v>4.2</v>
      </c>
      <c r="L1174" s="3">
        <v>1191</v>
      </c>
      <c r="M1174" s="3" t="str">
        <f t="shared" si="75"/>
        <v>Medium (1k-10k)</v>
      </c>
      <c r="N1174" t="s">
        <v>10734</v>
      </c>
      <c r="O1174" t="s">
        <v>10735</v>
      </c>
      <c r="P1174" t="s">
        <v>10736</v>
      </c>
      <c r="Q1174" t="s">
        <v>10737</v>
      </c>
      <c r="R1174" t="s">
        <v>10738</v>
      </c>
      <c r="S1174" t="s">
        <v>10739</v>
      </c>
      <c r="T1174" t="s">
        <v>10740</v>
      </c>
      <c r="U1174" t="s">
        <v>10741</v>
      </c>
    </row>
    <row r="1175" spans="1:21" x14ac:dyDescent="0.35">
      <c r="A1175" t="s">
        <v>10742</v>
      </c>
      <c r="B1175" t="s">
        <v>10743</v>
      </c>
      <c r="C1175" t="s">
        <v>10744</v>
      </c>
      <c r="D1175" t="str">
        <f>LEFT(C1175, FIND("|",C1175)-1)</f>
        <v>Home&amp;Kitchen</v>
      </c>
      <c r="E1175" t="str">
        <f t="shared" si="72"/>
        <v>Reliable (50+)</v>
      </c>
      <c r="F1175" s="3">
        <v>9970</v>
      </c>
      <c r="G1175" s="3">
        <v>12999</v>
      </c>
      <c r="H1175" s="3" t="str">
        <f t="shared" si="73"/>
        <v>₹1500+</v>
      </c>
      <c r="I1175" s="4">
        <v>0.23</v>
      </c>
      <c r="J1175" s="4" t="str">
        <f t="shared" si="74"/>
        <v>0-30%</v>
      </c>
      <c r="K1175">
        <v>4.3</v>
      </c>
      <c r="L1175" s="3">
        <v>4049</v>
      </c>
      <c r="M1175" s="3" t="str">
        <f t="shared" si="75"/>
        <v>Medium (1k-10k)</v>
      </c>
      <c r="N1175" t="s">
        <v>10746</v>
      </c>
      <c r="O1175" t="s">
        <v>10747</v>
      </c>
      <c r="P1175" t="s">
        <v>10748</v>
      </c>
      <c r="Q1175" t="s">
        <v>10749</v>
      </c>
      <c r="R1175" t="s">
        <v>10750</v>
      </c>
      <c r="S1175" t="s">
        <v>10751</v>
      </c>
      <c r="T1175" t="s">
        <v>10752</v>
      </c>
      <c r="U1175" t="s">
        <v>10753</v>
      </c>
    </row>
    <row r="1176" spans="1:21" x14ac:dyDescent="0.35">
      <c r="A1176" t="s">
        <v>10754</v>
      </c>
      <c r="B1176" t="s">
        <v>10755</v>
      </c>
      <c r="C1176" t="s">
        <v>10756</v>
      </c>
      <c r="D1176" t="str">
        <f>LEFT(C1176, FIND("|",C1176)-1)</f>
        <v>Home&amp;Kitchen</v>
      </c>
      <c r="E1176" t="str">
        <f t="shared" si="72"/>
        <v>Reliable (50+)</v>
      </c>
      <c r="F1176" s="3">
        <v>698</v>
      </c>
      <c r="G1176" s="3">
        <v>699</v>
      </c>
      <c r="H1176" s="3" t="str">
        <f t="shared" si="73"/>
        <v>₹500-1500</v>
      </c>
      <c r="I1176" s="4">
        <v>0</v>
      </c>
      <c r="J1176" s="4" t="str">
        <f t="shared" si="74"/>
        <v>0-30%</v>
      </c>
      <c r="K1176">
        <v>4.2</v>
      </c>
      <c r="L1176" s="3">
        <v>3160</v>
      </c>
      <c r="M1176" s="3" t="str">
        <f t="shared" si="75"/>
        <v>Medium (1k-10k)</v>
      </c>
      <c r="N1176" t="s">
        <v>10758</v>
      </c>
      <c r="O1176" t="s">
        <v>10759</v>
      </c>
      <c r="P1176" t="s">
        <v>10760</v>
      </c>
      <c r="Q1176" t="s">
        <v>10761</v>
      </c>
      <c r="R1176" t="s">
        <v>10762</v>
      </c>
      <c r="S1176" t="s">
        <v>10763</v>
      </c>
      <c r="T1176" t="s">
        <v>10764</v>
      </c>
      <c r="U1176" t="s">
        <v>10765</v>
      </c>
    </row>
    <row r="1177" spans="1:21" x14ac:dyDescent="0.35">
      <c r="A1177" t="s">
        <v>10766</v>
      </c>
      <c r="B1177" t="s">
        <v>10767</v>
      </c>
      <c r="C1177" t="s">
        <v>9898</v>
      </c>
      <c r="D1177" t="str">
        <f>LEFT(C1177, FIND("|",C1177)-1)</f>
        <v>Home&amp;Kitchen</v>
      </c>
      <c r="E1177" t="str">
        <f t="shared" si="72"/>
        <v>Reliable (50+)</v>
      </c>
      <c r="F1177" s="3">
        <v>2199</v>
      </c>
      <c r="G1177" s="3">
        <v>3190</v>
      </c>
      <c r="H1177" s="3" t="str">
        <f t="shared" si="73"/>
        <v>₹1500+</v>
      </c>
      <c r="I1177" s="4">
        <v>0.31</v>
      </c>
      <c r="J1177" s="4" t="str">
        <f t="shared" si="74"/>
        <v>31-50%</v>
      </c>
      <c r="K1177">
        <v>4.3</v>
      </c>
      <c r="L1177" s="3">
        <v>9650</v>
      </c>
      <c r="M1177" s="3" t="str">
        <f t="shared" si="75"/>
        <v>Medium (1k-10k)</v>
      </c>
      <c r="N1177" t="s">
        <v>10768</v>
      </c>
      <c r="O1177" t="s">
        <v>10769</v>
      </c>
      <c r="P1177" t="s">
        <v>10770</v>
      </c>
      <c r="Q1177" t="s">
        <v>10771</v>
      </c>
      <c r="R1177" t="s">
        <v>10772</v>
      </c>
      <c r="S1177" t="s">
        <v>10773</v>
      </c>
      <c r="T1177" t="s">
        <v>10774</v>
      </c>
      <c r="U1177" t="s">
        <v>10775</v>
      </c>
    </row>
    <row r="1178" spans="1:21" x14ac:dyDescent="0.35">
      <c r="A1178" t="s">
        <v>10776</v>
      </c>
      <c r="B1178" t="s">
        <v>10777</v>
      </c>
      <c r="C1178" t="s">
        <v>10778</v>
      </c>
      <c r="D1178" t="str">
        <f>LEFT(C1178, FIND("|",C1178)-1)</f>
        <v>Home&amp;Kitchen</v>
      </c>
      <c r="E1178" t="str">
        <f t="shared" si="72"/>
        <v>Reliable (50+)</v>
      </c>
      <c r="F1178" s="3">
        <v>320</v>
      </c>
      <c r="G1178" s="3">
        <v>799</v>
      </c>
      <c r="H1178" s="3" t="str">
        <f t="shared" si="73"/>
        <v>₹200-500</v>
      </c>
      <c r="I1178" s="4">
        <v>0.6</v>
      </c>
      <c r="J1178" s="4" t="str">
        <f t="shared" si="74"/>
        <v>51-70%</v>
      </c>
      <c r="K1178">
        <v>4.2</v>
      </c>
      <c r="L1178" s="3">
        <v>3846</v>
      </c>
      <c r="M1178" s="3" t="str">
        <f t="shared" si="75"/>
        <v>Medium (1k-10k)</v>
      </c>
      <c r="N1178" t="s">
        <v>10779</v>
      </c>
      <c r="O1178" t="s">
        <v>10780</v>
      </c>
      <c r="P1178" t="s">
        <v>10781</v>
      </c>
      <c r="Q1178" t="s">
        <v>10782</v>
      </c>
      <c r="R1178" t="s">
        <v>10783</v>
      </c>
      <c r="S1178" t="s">
        <v>10784</v>
      </c>
      <c r="T1178" t="s">
        <v>10785</v>
      </c>
      <c r="U1178" t="s">
        <v>10786</v>
      </c>
    </row>
    <row r="1179" spans="1:21" x14ac:dyDescent="0.35">
      <c r="A1179" t="s">
        <v>10787</v>
      </c>
      <c r="B1179" t="s">
        <v>10788</v>
      </c>
      <c r="C1179" t="s">
        <v>9128</v>
      </c>
      <c r="D1179" t="str">
        <f>LEFT(C1179, FIND("|",C1179)-1)</f>
        <v>Home&amp;Kitchen</v>
      </c>
      <c r="E1179" t="str">
        <f t="shared" si="72"/>
        <v>Reliable (50+)</v>
      </c>
      <c r="F1179" s="3">
        <v>298</v>
      </c>
      <c r="G1179" s="3">
        <v>499</v>
      </c>
      <c r="H1179" s="3" t="str">
        <f t="shared" si="73"/>
        <v>₹200-500</v>
      </c>
      <c r="I1179" s="4">
        <v>0.4</v>
      </c>
      <c r="J1179" s="4" t="str">
        <f t="shared" si="74"/>
        <v>31-50%</v>
      </c>
      <c r="K1179">
        <v>4.4000000000000004</v>
      </c>
      <c r="L1179" s="3">
        <v>290</v>
      </c>
      <c r="M1179" s="3" t="str">
        <f t="shared" si="75"/>
        <v>Low (&lt;1k)</v>
      </c>
      <c r="N1179" t="s">
        <v>10789</v>
      </c>
      <c r="O1179" t="s">
        <v>10790</v>
      </c>
      <c r="P1179" t="s">
        <v>10791</v>
      </c>
      <c r="Q1179" t="s">
        <v>10792</v>
      </c>
      <c r="R1179" t="s">
        <v>10793</v>
      </c>
      <c r="S1179" t="s">
        <v>10794</v>
      </c>
      <c r="T1179" t="s">
        <v>10795</v>
      </c>
      <c r="U1179" t="s">
        <v>10796</v>
      </c>
    </row>
    <row r="1180" spans="1:21" x14ac:dyDescent="0.35">
      <c r="A1180" t="s">
        <v>10797</v>
      </c>
      <c r="B1180" t="s">
        <v>10798</v>
      </c>
      <c r="C1180" t="s">
        <v>9518</v>
      </c>
      <c r="D1180" t="str">
        <f>LEFT(C1180, FIND("|",C1180)-1)</f>
        <v>Home&amp;Kitchen</v>
      </c>
      <c r="E1180" t="str">
        <f t="shared" si="72"/>
        <v>Reliable (50+)</v>
      </c>
      <c r="F1180" s="3">
        <v>1199</v>
      </c>
      <c r="G1180" s="3">
        <v>1499</v>
      </c>
      <c r="H1180" s="3" t="str">
        <f t="shared" si="73"/>
        <v>₹500-1500</v>
      </c>
      <c r="I1180" s="4">
        <v>0.2</v>
      </c>
      <c r="J1180" s="4" t="str">
        <f t="shared" si="74"/>
        <v>0-30%</v>
      </c>
      <c r="K1180">
        <v>3.8</v>
      </c>
      <c r="L1180" s="3">
        <v>2206</v>
      </c>
      <c r="M1180" s="3" t="str">
        <f t="shared" si="75"/>
        <v>Medium (1k-10k)</v>
      </c>
      <c r="N1180" t="s">
        <v>10799</v>
      </c>
      <c r="O1180" t="s">
        <v>10800</v>
      </c>
      <c r="P1180" t="s">
        <v>10801</v>
      </c>
      <c r="Q1180" t="s">
        <v>10802</v>
      </c>
      <c r="R1180" t="s">
        <v>10803</v>
      </c>
      <c r="S1180" t="s">
        <v>10804</v>
      </c>
      <c r="T1180" t="s">
        <v>10805</v>
      </c>
      <c r="U1180" t="s">
        <v>10806</v>
      </c>
    </row>
    <row r="1181" spans="1:21" x14ac:dyDescent="0.35">
      <c r="A1181" t="s">
        <v>10807</v>
      </c>
      <c r="B1181" t="s">
        <v>10808</v>
      </c>
      <c r="C1181" t="s">
        <v>9898</v>
      </c>
      <c r="D1181" t="str">
        <f>LEFT(C1181, FIND("|",C1181)-1)</f>
        <v>Home&amp;Kitchen</v>
      </c>
      <c r="E1181" t="str">
        <f t="shared" si="72"/>
        <v>Reliable (50+)</v>
      </c>
      <c r="F1181" s="3">
        <v>1399</v>
      </c>
      <c r="G1181" s="3">
        <v>2660</v>
      </c>
      <c r="H1181" s="3" t="str">
        <f t="shared" si="73"/>
        <v>₹500-1500</v>
      </c>
      <c r="I1181" s="4">
        <v>0.47</v>
      </c>
      <c r="J1181" s="4" t="str">
        <f t="shared" si="74"/>
        <v>31-50%</v>
      </c>
      <c r="K1181">
        <v>4.0999999999999996</v>
      </c>
      <c r="L1181" s="3">
        <v>9349</v>
      </c>
      <c r="M1181" s="3" t="str">
        <f t="shared" si="75"/>
        <v>Medium (1k-10k)</v>
      </c>
      <c r="N1181" t="s">
        <v>10810</v>
      </c>
      <c r="O1181" t="s">
        <v>10811</v>
      </c>
      <c r="P1181" t="s">
        <v>10812</v>
      </c>
      <c r="Q1181" t="s">
        <v>10813</v>
      </c>
      <c r="R1181" t="s">
        <v>10814</v>
      </c>
      <c r="S1181" t="s">
        <v>10815</v>
      </c>
      <c r="T1181" t="s">
        <v>10816</v>
      </c>
      <c r="U1181" t="s">
        <v>10817</v>
      </c>
    </row>
    <row r="1182" spans="1:21" x14ac:dyDescent="0.35">
      <c r="A1182" t="s">
        <v>10818</v>
      </c>
      <c r="B1182" t="s">
        <v>10819</v>
      </c>
      <c r="C1182" t="s">
        <v>9139</v>
      </c>
      <c r="D1182" t="str">
        <f>LEFT(C1182, FIND("|",C1182)-1)</f>
        <v>Home&amp;Kitchen</v>
      </c>
      <c r="E1182" t="str">
        <f t="shared" si="72"/>
        <v>Reliable (50+)</v>
      </c>
      <c r="F1182" s="3">
        <v>599</v>
      </c>
      <c r="G1182" s="3">
        <v>2799</v>
      </c>
      <c r="H1182" s="3" t="str">
        <f t="shared" si="73"/>
        <v>₹500-1500</v>
      </c>
      <c r="I1182" s="4">
        <v>0.79</v>
      </c>
      <c r="J1182" s="4" t="str">
        <f t="shared" si="74"/>
        <v>71%+</v>
      </c>
      <c r="K1182">
        <v>3.9</v>
      </c>
      <c r="L1182" s="3">
        <v>578</v>
      </c>
      <c r="M1182" s="3" t="str">
        <f t="shared" si="75"/>
        <v>Low (&lt;1k)</v>
      </c>
      <c r="N1182" t="s">
        <v>10820</v>
      </c>
      <c r="O1182" t="s">
        <v>10821</v>
      </c>
      <c r="P1182" t="s">
        <v>10822</v>
      </c>
      <c r="Q1182" t="s">
        <v>10823</v>
      </c>
      <c r="R1182" t="s">
        <v>10824</v>
      </c>
      <c r="S1182" t="s">
        <v>10825</v>
      </c>
      <c r="T1182" t="s">
        <v>10826</v>
      </c>
      <c r="U1182" t="s">
        <v>10827</v>
      </c>
    </row>
    <row r="1183" spans="1:21" x14ac:dyDescent="0.35">
      <c r="A1183" t="s">
        <v>10828</v>
      </c>
      <c r="B1183" t="s">
        <v>10829</v>
      </c>
      <c r="C1183" t="s">
        <v>10075</v>
      </c>
      <c r="D1183" t="str">
        <f>LEFT(C1183, FIND("|",C1183)-1)</f>
        <v>Home&amp;Kitchen</v>
      </c>
      <c r="E1183" t="str">
        <f t="shared" si="72"/>
        <v>Reliable (50+)</v>
      </c>
      <c r="F1183" s="3">
        <v>1499</v>
      </c>
      <c r="G1183" s="3">
        <v>1499</v>
      </c>
      <c r="H1183" s="3" t="str">
        <f t="shared" si="73"/>
        <v>₹500-1500</v>
      </c>
      <c r="I1183" s="4">
        <v>0</v>
      </c>
      <c r="J1183" s="4" t="str">
        <f t="shared" si="74"/>
        <v>0-30%</v>
      </c>
      <c r="K1183">
        <v>4.3</v>
      </c>
      <c r="L1183" s="3">
        <v>9331</v>
      </c>
      <c r="M1183" s="3" t="str">
        <f t="shared" si="75"/>
        <v>Medium (1k-10k)</v>
      </c>
      <c r="N1183" t="s">
        <v>10830</v>
      </c>
      <c r="O1183" t="s">
        <v>10831</v>
      </c>
      <c r="P1183" t="s">
        <v>10832</v>
      </c>
      <c r="Q1183" t="s">
        <v>10833</v>
      </c>
      <c r="R1183" t="s">
        <v>10834</v>
      </c>
      <c r="S1183" t="s">
        <v>10835</v>
      </c>
      <c r="T1183" t="s">
        <v>10836</v>
      </c>
      <c r="U1183" t="s">
        <v>10837</v>
      </c>
    </row>
    <row r="1184" spans="1:21" x14ac:dyDescent="0.35">
      <c r="A1184" t="s">
        <v>10838</v>
      </c>
      <c r="B1184" t="s">
        <v>10839</v>
      </c>
      <c r="C1184" t="s">
        <v>10744</v>
      </c>
      <c r="D1184" t="str">
        <f>LEFT(C1184, FIND("|",C1184)-1)</f>
        <v>Home&amp;Kitchen</v>
      </c>
      <c r="E1184" t="str">
        <f t="shared" si="72"/>
        <v>Reliable (50+)</v>
      </c>
      <c r="F1184" s="3">
        <v>14400</v>
      </c>
      <c r="G1184" s="3">
        <v>59900</v>
      </c>
      <c r="H1184" s="3" t="str">
        <f t="shared" si="73"/>
        <v>₹1500+</v>
      </c>
      <c r="I1184" s="4">
        <v>0.76</v>
      </c>
      <c r="J1184" s="4" t="str">
        <f t="shared" si="74"/>
        <v>71%+</v>
      </c>
      <c r="K1184">
        <v>4.4000000000000004</v>
      </c>
      <c r="L1184" s="3">
        <v>3837</v>
      </c>
      <c r="M1184" s="3" t="str">
        <f t="shared" si="75"/>
        <v>Medium (1k-10k)</v>
      </c>
      <c r="N1184" t="s">
        <v>10842</v>
      </c>
      <c r="O1184" t="s">
        <v>10843</v>
      </c>
      <c r="P1184" t="s">
        <v>10844</v>
      </c>
      <c r="Q1184" t="s">
        <v>10845</v>
      </c>
      <c r="R1184" t="s">
        <v>10846</v>
      </c>
      <c r="S1184" t="s">
        <v>10847</v>
      </c>
      <c r="T1184" t="s">
        <v>10848</v>
      </c>
      <c r="U1184" t="s">
        <v>10849</v>
      </c>
    </row>
    <row r="1185" spans="1:21" x14ac:dyDescent="0.35">
      <c r="A1185" t="s">
        <v>10850</v>
      </c>
      <c r="B1185" t="s">
        <v>10851</v>
      </c>
      <c r="C1185" t="s">
        <v>10756</v>
      </c>
      <c r="D1185" t="str">
        <f>LEFT(C1185, FIND("|",C1185)-1)</f>
        <v>Home&amp;Kitchen</v>
      </c>
      <c r="E1185" t="str">
        <f t="shared" si="72"/>
        <v>Reliable (50+)</v>
      </c>
      <c r="F1185" s="3">
        <v>1699</v>
      </c>
      <c r="G1185" s="3">
        <v>1900</v>
      </c>
      <c r="H1185" s="3" t="str">
        <f t="shared" si="73"/>
        <v>₹1500+</v>
      </c>
      <c r="I1185" s="4">
        <v>0.11</v>
      </c>
      <c r="J1185" s="4" t="str">
        <f t="shared" si="74"/>
        <v>0-30%</v>
      </c>
      <c r="K1185">
        <v>3.6</v>
      </c>
      <c r="L1185" s="3">
        <v>11456</v>
      </c>
      <c r="M1185" s="3" t="str">
        <f t="shared" si="75"/>
        <v>High (10k+)</v>
      </c>
      <c r="N1185" t="s">
        <v>10852</v>
      </c>
      <c r="O1185" t="s">
        <v>10853</v>
      </c>
      <c r="P1185" t="s">
        <v>10854</v>
      </c>
      <c r="Q1185" t="s">
        <v>10855</v>
      </c>
      <c r="R1185" t="s">
        <v>10856</v>
      </c>
      <c r="S1185" t="s">
        <v>10857</v>
      </c>
      <c r="T1185" t="s">
        <v>10858</v>
      </c>
      <c r="U1185" t="s">
        <v>10859</v>
      </c>
    </row>
    <row r="1186" spans="1:21" x14ac:dyDescent="0.35">
      <c r="A1186" t="s">
        <v>10860</v>
      </c>
      <c r="B1186" t="s">
        <v>10861</v>
      </c>
      <c r="C1186" t="s">
        <v>9105</v>
      </c>
      <c r="D1186" t="str">
        <f>LEFT(C1186, FIND("|",C1186)-1)</f>
        <v>Home&amp;Kitchen</v>
      </c>
      <c r="E1186" t="str">
        <f t="shared" si="72"/>
        <v>Reliable (50+)</v>
      </c>
      <c r="F1186" s="3">
        <v>649</v>
      </c>
      <c r="G1186" s="3">
        <v>999</v>
      </c>
      <c r="H1186" s="3" t="str">
        <f t="shared" si="73"/>
        <v>₹500-1500</v>
      </c>
      <c r="I1186" s="4">
        <v>0.35</v>
      </c>
      <c r="J1186" s="4" t="str">
        <f t="shared" si="74"/>
        <v>31-50%</v>
      </c>
      <c r="K1186">
        <v>3.8</v>
      </c>
      <c r="L1186" s="3">
        <v>49</v>
      </c>
      <c r="M1186" s="3" t="str">
        <f t="shared" si="75"/>
        <v>Low (&lt;1k)</v>
      </c>
      <c r="N1186" t="s">
        <v>10862</v>
      </c>
      <c r="O1186" t="s">
        <v>10863</v>
      </c>
      <c r="P1186" t="s">
        <v>10864</v>
      </c>
      <c r="Q1186" t="s">
        <v>10865</v>
      </c>
      <c r="R1186" t="s">
        <v>10866</v>
      </c>
      <c r="S1186" t="s">
        <v>10867</v>
      </c>
      <c r="T1186" t="s">
        <v>10868</v>
      </c>
      <c r="U1186" t="s">
        <v>10869</v>
      </c>
    </row>
    <row r="1187" spans="1:21" x14ac:dyDescent="0.35">
      <c r="A1187" t="s">
        <v>10870</v>
      </c>
      <c r="B1187" t="s">
        <v>10871</v>
      </c>
      <c r="C1187" t="s">
        <v>9270</v>
      </c>
      <c r="D1187" t="str">
        <f>LEFT(C1187, FIND("|",C1187)-1)</f>
        <v>Home&amp;Kitchen</v>
      </c>
      <c r="E1187" t="str">
        <f t="shared" si="72"/>
        <v>Reliable (50+)</v>
      </c>
      <c r="F1187" s="3">
        <v>3249</v>
      </c>
      <c r="G1187" s="3">
        <v>6375</v>
      </c>
      <c r="H1187" s="3" t="str">
        <f t="shared" si="73"/>
        <v>₹1500+</v>
      </c>
      <c r="I1187" s="4">
        <v>0.49</v>
      </c>
      <c r="J1187" s="4" t="str">
        <f t="shared" si="74"/>
        <v>31-50%</v>
      </c>
      <c r="K1187">
        <v>4</v>
      </c>
      <c r="L1187" s="3">
        <v>4978</v>
      </c>
      <c r="M1187" s="3" t="str">
        <f t="shared" si="75"/>
        <v>Medium (1k-10k)</v>
      </c>
      <c r="N1187" t="s">
        <v>10873</v>
      </c>
      <c r="O1187" t="s">
        <v>10874</v>
      </c>
      <c r="P1187" t="s">
        <v>10875</v>
      </c>
      <c r="Q1187" t="s">
        <v>10876</v>
      </c>
      <c r="R1187" t="s">
        <v>10877</v>
      </c>
      <c r="S1187" t="s">
        <v>10878</v>
      </c>
      <c r="T1187" t="s">
        <v>10879</v>
      </c>
      <c r="U1187" t="s">
        <v>10880</v>
      </c>
    </row>
    <row r="1188" spans="1:21" x14ac:dyDescent="0.35">
      <c r="A1188" t="s">
        <v>10881</v>
      </c>
      <c r="B1188" t="s">
        <v>10882</v>
      </c>
      <c r="C1188" t="s">
        <v>9460</v>
      </c>
      <c r="D1188" t="str">
        <f>LEFT(C1188, FIND("|",C1188)-1)</f>
        <v>Home&amp;Kitchen</v>
      </c>
      <c r="E1188" t="str">
        <f t="shared" si="72"/>
        <v>Reliable (50+)</v>
      </c>
      <c r="F1188" s="3">
        <v>199</v>
      </c>
      <c r="G1188" s="3">
        <v>499</v>
      </c>
      <c r="H1188" s="3" t="str">
        <f t="shared" si="73"/>
        <v>Under ₹200</v>
      </c>
      <c r="I1188" s="4">
        <v>0.6</v>
      </c>
      <c r="J1188" s="4" t="str">
        <f t="shared" si="74"/>
        <v>51-70%</v>
      </c>
      <c r="K1188">
        <v>4.0999999999999996</v>
      </c>
      <c r="L1188" s="3">
        <v>1996</v>
      </c>
      <c r="M1188" s="3" t="str">
        <f t="shared" si="75"/>
        <v>Medium (1k-10k)</v>
      </c>
      <c r="N1188" t="s">
        <v>10883</v>
      </c>
      <c r="O1188" t="s">
        <v>10884</v>
      </c>
      <c r="P1188" t="s">
        <v>10885</v>
      </c>
      <c r="Q1188" t="s">
        <v>10886</v>
      </c>
      <c r="R1188" t="s">
        <v>10887</v>
      </c>
      <c r="S1188" t="s">
        <v>10888</v>
      </c>
      <c r="T1188" t="s">
        <v>10889</v>
      </c>
      <c r="U1188" t="s">
        <v>10890</v>
      </c>
    </row>
    <row r="1189" spans="1:21" x14ac:dyDescent="0.35">
      <c r="A1189" t="s">
        <v>10891</v>
      </c>
      <c r="B1189" t="s">
        <v>10892</v>
      </c>
      <c r="C1189" t="s">
        <v>9620</v>
      </c>
      <c r="D1189" t="str">
        <f>LEFT(C1189, FIND("|",C1189)-1)</f>
        <v>Home&amp;Kitchen</v>
      </c>
      <c r="E1189" t="str">
        <f t="shared" si="72"/>
        <v>Reliable (50+)</v>
      </c>
      <c r="F1189" s="3">
        <v>1099</v>
      </c>
      <c r="G1189" s="3">
        <v>1899</v>
      </c>
      <c r="H1189" s="3" t="str">
        <f t="shared" si="73"/>
        <v>₹500-1500</v>
      </c>
      <c r="I1189" s="4">
        <v>0.42</v>
      </c>
      <c r="J1189" s="4" t="str">
        <f t="shared" si="74"/>
        <v>31-50%</v>
      </c>
      <c r="K1189">
        <v>4.3</v>
      </c>
      <c r="L1189" s="3">
        <v>1811</v>
      </c>
      <c r="M1189" s="3" t="str">
        <f t="shared" si="75"/>
        <v>Medium (1k-10k)</v>
      </c>
      <c r="N1189" t="s">
        <v>10893</v>
      </c>
      <c r="O1189" t="s">
        <v>10894</v>
      </c>
      <c r="P1189" t="s">
        <v>10895</v>
      </c>
      <c r="Q1189" t="s">
        <v>10896</v>
      </c>
      <c r="R1189" t="s">
        <v>10897</v>
      </c>
      <c r="S1189" t="s">
        <v>10898</v>
      </c>
      <c r="T1189" t="s">
        <v>10899</v>
      </c>
      <c r="U1189" t="s">
        <v>10900</v>
      </c>
    </row>
    <row r="1190" spans="1:21" x14ac:dyDescent="0.35">
      <c r="A1190" t="s">
        <v>10901</v>
      </c>
      <c r="B1190" t="s">
        <v>10902</v>
      </c>
      <c r="C1190" t="s">
        <v>9093</v>
      </c>
      <c r="D1190" t="str">
        <f>LEFT(C1190, FIND("|",C1190)-1)</f>
        <v>Home&amp;Kitchen</v>
      </c>
      <c r="E1190" t="str">
        <f t="shared" si="72"/>
        <v>Reliable (50+)</v>
      </c>
      <c r="F1190" s="3">
        <v>664</v>
      </c>
      <c r="G1190" s="3">
        <v>1490</v>
      </c>
      <c r="H1190" s="3" t="str">
        <f t="shared" si="73"/>
        <v>₹500-1500</v>
      </c>
      <c r="I1190" s="4">
        <v>0.55000000000000004</v>
      </c>
      <c r="J1190" s="4" t="str">
        <f t="shared" si="74"/>
        <v>51-70%</v>
      </c>
      <c r="K1190">
        <v>4</v>
      </c>
      <c r="L1190" s="3">
        <v>2198</v>
      </c>
      <c r="M1190" s="3" t="str">
        <f t="shared" si="75"/>
        <v>Medium (1k-10k)</v>
      </c>
      <c r="N1190" t="s">
        <v>10904</v>
      </c>
      <c r="O1190" t="s">
        <v>10905</v>
      </c>
      <c r="P1190" t="s">
        <v>10906</v>
      </c>
      <c r="Q1190" t="s">
        <v>10907</v>
      </c>
      <c r="R1190" t="s">
        <v>10908</v>
      </c>
      <c r="S1190" t="s">
        <v>10909</v>
      </c>
      <c r="T1190" t="s">
        <v>10910</v>
      </c>
      <c r="U1190" t="s">
        <v>10911</v>
      </c>
    </row>
    <row r="1191" spans="1:21" x14ac:dyDescent="0.35">
      <c r="A1191" t="s">
        <v>10912</v>
      </c>
      <c r="B1191" t="s">
        <v>10913</v>
      </c>
      <c r="C1191" t="s">
        <v>9651</v>
      </c>
      <c r="D1191" t="str">
        <f>LEFT(C1191, FIND("|",C1191)-1)</f>
        <v>Home&amp;Kitchen</v>
      </c>
      <c r="E1191" t="str">
        <f t="shared" si="72"/>
        <v>Reliable (50+)</v>
      </c>
      <c r="F1191" s="3">
        <v>260</v>
      </c>
      <c r="G1191" s="3">
        <v>350</v>
      </c>
      <c r="H1191" s="3" t="str">
        <f t="shared" si="73"/>
        <v>₹200-500</v>
      </c>
      <c r="I1191" s="4">
        <v>0.26</v>
      </c>
      <c r="J1191" s="4" t="str">
        <f t="shared" si="74"/>
        <v>0-30%</v>
      </c>
      <c r="K1191">
        <v>3.9</v>
      </c>
      <c r="L1191" s="3">
        <v>13127</v>
      </c>
      <c r="M1191" s="3" t="str">
        <f t="shared" si="75"/>
        <v>High (10k+)</v>
      </c>
      <c r="N1191" t="s">
        <v>10915</v>
      </c>
      <c r="O1191" t="s">
        <v>10916</v>
      </c>
      <c r="P1191" t="s">
        <v>10917</v>
      </c>
      <c r="Q1191" t="s">
        <v>10918</v>
      </c>
      <c r="R1191" t="s">
        <v>10919</v>
      </c>
      <c r="S1191" t="s">
        <v>10920</v>
      </c>
      <c r="T1191" t="s">
        <v>10921</v>
      </c>
      <c r="U1191" t="s">
        <v>10922</v>
      </c>
    </row>
    <row r="1192" spans="1:21" x14ac:dyDescent="0.35">
      <c r="A1192" t="s">
        <v>10923</v>
      </c>
      <c r="B1192" t="s">
        <v>10924</v>
      </c>
      <c r="C1192" t="s">
        <v>9340</v>
      </c>
      <c r="D1192" t="str">
        <f>LEFT(C1192, FIND("|",C1192)-1)</f>
        <v>Home&amp;Kitchen</v>
      </c>
      <c r="E1192" t="str">
        <f t="shared" si="72"/>
        <v>Reliable (50+)</v>
      </c>
      <c r="F1192" s="3">
        <v>6499</v>
      </c>
      <c r="G1192" s="3">
        <v>8500</v>
      </c>
      <c r="H1192" s="3" t="str">
        <f t="shared" si="73"/>
        <v>₹1500+</v>
      </c>
      <c r="I1192" s="4">
        <v>0.24</v>
      </c>
      <c r="J1192" s="4" t="str">
        <f t="shared" si="74"/>
        <v>0-30%</v>
      </c>
      <c r="K1192">
        <v>4.4000000000000004</v>
      </c>
      <c r="L1192" s="3">
        <v>5865</v>
      </c>
      <c r="M1192" s="3" t="str">
        <f t="shared" si="75"/>
        <v>Medium (1k-10k)</v>
      </c>
      <c r="N1192" t="s">
        <v>10926</v>
      </c>
      <c r="O1192" t="s">
        <v>10927</v>
      </c>
      <c r="P1192" t="s">
        <v>10928</v>
      </c>
      <c r="Q1192" t="s">
        <v>10929</v>
      </c>
      <c r="R1192" t="s">
        <v>10930</v>
      </c>
      <c r="S1192" t="s">
        <v>10931</v>
      </c>
      <c r="T1192" t="s">
        <v>10932</v>
      </c>
      <c r="U1192" t="s">
        <v>10933</v>
      </c>
    </row>
    <row r="1193" spans="1:21" x14ac:dyDescent="0.35">
      <c r="A1193" t="s">
        <v>10934</v>
      </c>
      <c r="B1193" t="s">
        <v>10935</v>
      </c>
      <c r="C1193" t="s">
        <v>10936</v>
      </c>
      <c r="D1193" t="str">
        <f>LEFT(C1193, FIND("|",C1193)-1)</f>
        <v>Home&amp;Kitchen</v>
      </c>
      <c r="E1193" t="str">
        <f t="shared" si="72"/>
        <v>Reliable (50+)</v>
      </c>
      <c r="F1193" s="3">
        <v>1484</v>
      </c>
      <c r="G1193" s="3">
        <v>2499</v>
      </c>
      <c r="H1193" s="3" t="str">
        <f t="shared" si="73"/>
        <v>₹500-1500</v>
      </c>
      <c r="I1193" s="4">
        <v>0.41</v>
      </c>
      <c r="J1193" s="4" t="str">
        <f t="shared" si="74"/>
        <v>31-50%</v>
      </c>
      <c r="K1193">
        <v>3.7</v>
      </c>
      <c r="L1193" s="3">
        <v>1067</v>
      </c>
      <c r="M1193" s="3" t="str">
        <f t="shared" si="75"/>
        <v>Medium (1k-10k)</v>
      </c>
      <c r="N1193" t="s">
        <v>10938</v>
      </c>
      <c r="O1193" t="s">
        <v>10939</v>
      </c>
      <c r="P1193" t="s">
        <v>10940</v>
      </c>
      <c r="Q1193" t="s">
        <v>10941</v>
      </c>
      <c r="R1193" t="s">
        <v>10942</v>
      </c>
      <c r="S1193" t="s">
        <v>10943</v>
      </c>
      <c r="T1193" t="s">
        <v>10944</v>
      </c>
      <c r="U1193" t="s">
        <v>10945</v>
      </c>
    </row>
    <row r="1194" spans="1:21" x14ac:dyDescent="0.35">
      <c r="A1194" t="s">
        <v>10946</v>
      </c>
      <c r="B1194" t="s">
        <v>10947</v>
      </c>
      <c r="C1194" t="s">
        <v>9472</v>
      </c>
      <c r="D1194" t="str">
        <f>LEFT(C1194, FIND("|",C1194)-1)</f>
        <v>Home&amp;Kitchen</v>
      </c>
      <c r="E1194" t="str">
        <f t="shared" si="72"/>
        <v>Reliable (50+)</v>
      </c>
      <c r="F1194" s="3">
        <v>999</v>
      </c>
      <c r="G1194" s="3">
        <v>1560</v>
      </c>
      <c r="H1194" s="3" t="str">
        <f t="shared" si="73"/>
        <v>₹500-1500</v>
      </c>
      <c r="I1194" s="4">
        <v>0.36</v>
      </c>
      <c r="J1194" s="4" t="str">
        <f t="shared" si="74"/>
        <v>31-50%</v>
      </c>
      <c r="K1194">
        <v>3.6</v>
      </c>
      <c r="L1194" s="3">
        <v>4881</v>
      </c>
      <c r="M1194" s="3" t="str">
        <f t="shared" si="75"/>
        <v>Medium (1k-10k)</v>
      </c>
      <c r="N1194" t="s">
        <v>10949</v>
      </c>
      <c r="O1194" t="s">
        <v>10950</v>
      </c>
      <c r="P1194" t="s">
        <v>10951</v>
      </c>
      <c r="Q1194" t="s">
        <v>10952</v>
      </c>
      <c r="R1194" t="s">
        <v>10953</v>
      </c>
      <c r="S1194" t="s">
        <v>10954</v>
      </c>
      <c r="T1194" t="s">
        <v>10955</v>
      </c>
      <c r="U1194" t="s">
        <v>10956</v>
      </c>
    </row>
    <row r="1195" spans="1:21" x14ac:dyDescent="0.35">
      <c r="A1195" t="s">
        <v>10957</v>
      </c>
      <c r="B1195" t="s">
        <v>10958</v>
      </c>
      <c r="C1195" t="s">
        <v>9518</v>
      </c>
      <c r="D1195" t="str">
        <f>LEFT(C1195, FIND("|",C1195)-1)</f>
        <v>Home&amp;Kitchen</v>
      </c>
      <c r="E1195" t="str">
        <f t="shared" si="72"/>
        <v>Reliable (50+)</v>
      </c>
      <c r="F1195" s="3">
        <v>3299</v>
      </c>
      <c r="G1195" s="3">
        <v>6500</v>
      </c>
      <c r="H1195" s="3" t="str">
        <f t="shared" si="73"/>
        <v>₹1500+</v>
      </c>
      <c r="I1195" s="4">
        <v>0.49</v>
      </c>
      <c r="J1195" s="4" t="str">
        <f t="shared" si="74"/>
        <v>31-50%</v>
      </c>
      <c r="K1195">
        <v>3.7</v>
      </c>
      <c r="L1195" s="3">
        <v>11217</v>
      </c>
      <c r="M1195" s="3" t="str">
        <f t="shared" si="75"/>
        <v>High (10k+)</v>
      </c>
      <c r="N1195" t="s">
        <v>10960</v>
      </c>
      <c r="O1195" t="s">
        <v>10961</v>
      </c>
      <c r="P1195" t="s">
        <v>10962</v>
      </c>
      <c r="Q1195" t="s">
        <v>10963</v>
      </c>
      <c r="R1195" t="s">
        <v>10964</v>
      </c>
      <c r="S1195" t="s">
        <v>10965</v>
      </c>
      <c r="T1195" t="s">
        <v>10966</v>
      </c>
      <c r="U1195" t="s">
        <v>10967</v>
      </c>
    </row>
    <row r="1196" spans="1:21" x14ac:dyDescent="0.35">
      <c r="A1196" t="s">
        <v>10968</v>
      </c>
      <c r="B1196" t="s">
        <v>10969</v>
      </c>
      <c r="C1196" t="s">
        <v>9247</v>
      </c>
      <c r="D1196" t="str">
        <f>LEFT(C1196, FIND("|",C1196)-1)</f>
        <v>Home&amp;Kitchen</v>
      </c>
      <c r="E1196" t="str">
        <f t="shared" si="72"/>
        <v>Reliable (50+)</v>
      </c>
      <c r="F1196" s="3">
        <v>259</v>
      </c>
      <c r="G1196" s="3">
        <v>999</v>
      </c>
      <c r="H1196" s="3" t="str">
        <f t="shared" si="73"/>
        <v>₹200-500</v>
      </c>
      <c r="I1196" s="4">
        <v>0.74</v>
      </c>
      <c r="J1196" s="4" t="str">
        <f t="shared" si="74"/>
        <v>71%+</v>
      </c>
      <c r="K1196">
        <v>4</v>
      </c>
      <c r="L1196" s="3">
        <v>43</v>
      </c>
      <c r="M1196" s="3" t="str">
        <f t="shared" si="75"/>
        <v>Low (&lt;1k)</v>
      </c>
      <c r="N1196" t="s">
        <v>10970</v>
      </c>
      <c r="O1196" t="s">
        <v>10971</v>
      </c>
      <c r="P1196" t="s">
        <v>10972</v>
      </c>
      <c r="Q1196" t="s">
        <v>10973</v>
      </c>
      <c r="R1196" t="s">
        <v>10974</v>
      </c>
      <c r="S1196" t="s">
        <v>10975</v>
      </c>
      <c r="T1196" t="s">
        <v>10976</v>
      </c>
      <c r="U1196" t="s">
        <v>10977</v>
      </c>
    </row>
    <row r="1197" spans="1:21" x14ac:dyDescent="0.35">
      <c r="A1197" t="s">
        <v>10978</v>
      </c>
      <c r="B1197" t="s">
        <v>10979</v>
      </c>
      <c r="C1197" t="s">
        <v>9270</v>
      </c>
      <c r="D1197" t="str">
        <f>LEFT(C1197, FIND("|",C1197)-1)</f>
        <v>Home&amp;Kitchen</v>
      </c>
      <c r="E1197" t="str">
        <f t="shared" si="72"/>
        <v>Reliable (50+)</v>
      </c>
      <c r="F1197" s="3">
        <v>3249</v>
      </c>
      <c r="G1197" s="3">
        <v>7795</v>
      </c>
      <c r="H1197" s="3" t="str">
        <f t="shared" si="73"/>
        <v>₹1500+</v>
      </c>
      <c r="I1197" s="4">
        <v>0.57999999999999996</v>
      </c>
      <c r="J1197" s="4" t="str">
        <f t="shared" si="74"/>
        <v>51-70%</v>
      </c>
      <c r="K1197">
        <v>4.2</v>
      </c>
      <c r="L1197" s="3">
        <v>4664</v>
      </c>
      <c r="M1197" s="3" t="str">
        <f t="shared" si="75"/>
        <v>Medium (1k-10k)</v>
      </c>
      <c r="N1197" t="s">
        <v>10981</v>
      </c>
      <c r="O1197" t="s">
        <v>10982</v>
      </c>
      <c r="P1197" t="s">
        <v>10983</v>
      </c>
      <c r="Q1197" t="s">
        <v>10984</v>
      </c>
      <c r="R1197" t="s">
        <v>10985</v>
      </c>
      <c r="S1197" t="s">
        <v>10986</v>
      </c>
      <c r="T1197" t="s">
        <v>10987</v>
      </c>
      <c r="U1197" t="s">
        <v>10988</v>
      </c>
    </row>
    <row r="1198" spans="1:21" x14ac:dyDescent="0.35">
      <c r="A1198" t="s">
        <v>10989</v>
      </c>
      <c r="B1198" t="s">
        <v>10990</v>
      </c>
      <c r="C1198" t="s">
        <v>9472</v>
      </c>
      <c r="D1198" t="str">
        <f>LEFT(C1198, FIND("|",C1198)-1)</f>
        <v>Home&amp;Kitchen</v>
      </c>
      <c r="E1198" t="str">
        <f t="shared" si="72"/>
        <v>Reliable (50+)</v>
      </c>
      <c r="F1198" s="3">
        <v>4280</v>
      </c>
      <c r="G1198" s="3">
        <v>5995</v>
      </c>
      <c r="H1198" s="3" t="str">
        <f t="shared" si="73"/>
        <v>₹1500+</v>
      </c>
      <c r="I1198" s="4">
        <v>0.28999999999999998</v>
      </c>
      <c r="J1198" s="4" t="str">
        <f t="shared" si="74"/>
        <v>0-30%</v>
      </c>
      <c r="K1198">
        <v>3.8</v>
      </c>
      <c r="L1198" s="3">
        <v>2112</v>
      </c>
      <c r="M1198" s="3" t="str">
        <f t="shared" si="75"/>
        <v>Medium (1k-10k)</v>
      </c>
      <c r="N1198" t="s">
        <v>10993</v>
      </c>
      <c r="O1198" t="s">
        <v>10994</v>
      </c>
      <c r="P1198" t="s">
        <v>10995</v>
      </c>
      <c r="Q1198" t="s">
        <v>10996</v>
      </c>
      <c r="R1198" t="s">
        <v>10997</v>
      </c>
      <c r="S1198" t="s">
        <v>10998</v>
      </c>
      <c r="T1198" t="s">
        <v>10999</v>
      </c>
      <c r="U1198" t="s">
        <v>11000</v>
      </c>
    </row>
    <row r="1199" spans="1:21" x14ac:dyDescent="0.35">
      <c r="A1199" t="s">
        <v>11001</v>
      </c>
      <c r="B1199" t="s">
        <v>11002</v>
      </c>
      <c r="C1199" t="s">
        <v>11003</v>
      </c>
      <c r="D1199" t="str">
        <f>LEFT(C1199, FIND("|",C1199)-1)</f>
        <v>Home&amp;Kitchen</v>
      </c>
      <c r="E1199" t="str">
        <f t="shared" si="72"/>
        <v>Reliable (50+)</v>
      </c>
      <c r="F1199" s="3">
        <v>189</v>
      </c>
      <c r="G1199" s="3">
        <v>299</v>
      </c>
      <c r="H1199" s="3" t="str">
        <f t="shared" si="73"/>
        <v>Under ₹200</v>
      </c>
      <c r="I1199" s="4">
        <v>0.37</v>
      </c>
      <c r="J1199" s="4" t="str">
        <f t="shared" si="74"/>
        <v>31-50%</v>
      </c>
      <c r="K1199">
        <v>4.2</v>
      </c>
      <c r="L1199" s="3">
        <v>2737</v>
      </c>
      <c r="M1199" s="3" t="str">
        <f t="shared" si="75"/>
        <v>Medium (1k-10k)</v>
      </c>
      <c r="N1199" t="s">
        <v>11005</v>
      </c>
      <c r="O1199" t="s">
        <v>11006</v>
      </c>
      <c r="P1199" t="s">
        <v>11007</v>
      </c>
      <c r="Q1199" t="s">
        <v>11008</v>
      </c>
      <c r="R1199" t="s">
        <v>11009</v>
      </c>
      <c r="S1199" t="s">
        <v>11010</v>
      </c>
      <c r="T1199" t="s">
        <v>11011</v>
      </c>
      <c r="U1199" t="s">
        <v>11012</v>
      </c>
    </row>
    <row r="1200" spans="1:21" x14ac:dyDescent="0.35">
      <c r="A1200" t="s">
        <v>11013</v>
      </c>
      <c r="B1200" t="s">
        <v>11014</v>
      </c>
      <c r="C1200" t="s">
        <v>9898</v>
      </c>
      <c r="D1200" t="str">
        <f>LEFT(C1200, FIND("|",C1200)-1)</f>
        <v>Home&amp;Kitchen</v>
      </c>
      <c r="E1200" t="str">
        <f t="shared" si="72"/>
        <v>Reliable (50+)</v>
      </c>
      <c r="F1200" s="3">
        <v>1449</v>
      </c>
      <c r="G1200" s="3">
        <v>2349</v>
      </c>
      <c r="H1200" s="3" t="str">
        <f t="shared" si="73"/>
        <v>₹500-1500</v>
      </c>
      <c r="I1200" s="4">
        <v>0.38</v>
      </c>
      <c r="J1200" s="4" t="str">
        <f t="shared" si="74"/>
        <v>31-50%</v>
      </c>
      <c r="K1200">
        <v>3.9</v>
      </c>
      <c r="L1200" s="3">
        <v>9019</v>
      </c>
      <c r="M1200" s="3" t="str">
        <f t="shared" si="75"/>
        <v>Medium (1k-10k)</v>
      </c>
      <c r="N1200" t="s">
        <v>11017</v>
      </c>
      <c r="O1200" t="s">
        <v>11018</v>
      </c>
      <c r="P1200" t="s">
        <v>11019</v>
      </c>
      <c r="Q1200" t="s">
        <v>11020</v>
      </c>
      <c r="R1200" t="s">
        <v>11021</v>
      </c>
      <c r="S1200" t="s">
        <v>11022</v>
      </c>
      <c r="T1200" t="s">
        <v>11023</v>
      </c>
      <c r="U1200" t="s">
        <v>11024</v>
      </c>
    </row>
    <row r="1201" spans="1:21" x14ac:dyDescent="0.35">
      <c r="A1201" t="s">
        <v>11025</v>
      </c>
      <c r="B1201" t="s">
        <v>11026</v>
      </c>
      <c r="C1201" t="s">
        <v>9460</v>
      </c>
      <c r="D1201" t="str">
        <f>LEFT(C1201, FIND("|",C1201)-1)</f>
        <v>Home&amp;Kitchen</v>
      </c>
      <c r="E1201" t="str">
        <f t="shared" si="72"/>
        <v>Reliable (50+)</v>
      </c>
      <c r="F1201" s="3">
        <v>199</v>
      </c>
      <c r="G1201" s="3">
        <v>499</v>
      </c>
      <c r="H1201" s="3" t="str">
        <f t="shared" si="73"/>
        <v>Under ₹200</v>
      </c>
      <c r="I1201" s="4">
        <v>0.6</v>
      </c>
      <c r="J1201" s="4" t="str">
        <f t="shared" si="74"/>
        <v>51-70%</v>
      </c>
      <c r="K1201">
        <v>4</v>
      </c>
      <c r="L1201" s="3">
        <v>10234</v>
      </c>
      <c r="M1201" s="3" t="str">
        <f t="shared" si="75"/>
        <v>High (10k+)</v>
      </c>
      <c r="N1201" t="s">
        <v>11027</v>
      </c>
      <c r="O1201" t="s">
        <v>11028</v>
      </c>
      <c r="P1201" t="s">
        <v>11029</v>
      </c>
      <c r="Q1201" t="s">
        <v>11030</v>
      </c>
      <c r="R1201" t="s">
        <v>11031</v>
      </c>
      <c r="S1201" t="s">
        <v>11032</v>
      </c>
      <c r="T1201" t="s">
        <v>11033</v>
      </c>
      <c r="U1201" t="s">
        <v>11034</v>
      </c>
    </row>
    <row r="1202" spans="1:21" x14ac:dyDescent="0.35">
      <c r="A1202" t="s">
        <v>11035</v>
      </c>
      <c r="B1202" t="s">
        <v>11036</v>
      </c>
      <c r="C1202" t="s">
        <v>11037</v>
      </c>
      <c r="D1202" t="str">
        <f>LEFT(C1202, FIND("|",C1202)-1)</f>
        <v>Home&amp;Kitchen</v>
      </c>
      <c r="E1202" t="str">
        <f t="shared" si="72"/>
        <v>Reliable (50+)</v>
      </c>
      <c r="F1202" s="3">
        <v>474</v>
      </c>
      <c r="G1202" s="3">
        <v>1299</v>
      </c>
      <c r="H1202" s="3" t="str">
        <f t="shared" si="73"/>
        <v>₹200-500</v>
      </c>
      <c r="I1202" s="4">
        <v>0.64</v>
      </c>
      <c r="J1202" s="4" t="str">
        <f t="shared" si="74"/>
        <v>51-70%</v>
      </c>
      <c r="K1202">
        <v>4.0999999999999996</v>
      </c>
      <c r="L1202" s="3">
        <v>550</v>
      </c>
      <c r="M1202" s="3" t="str">
        <f t="shared" si="75"/>
        <v>Low (&lt;1k)</v>
      </c>
      <c r="N1202" t="s">
        <v>11038</v>
      </c>
      <c r="O1202" t="s">
        <v>11039</v>
      </c>
      <c r="P1202" t="s">
        <v>11040</v>
      </c>
      <c r="Q1202" t="s">
        <v>11041</v>
      </c>
      <c r="R1202" t="s">
        <v>11042</v>
      </c>
      <c r="S1202" t="s">
        <v>11043</v>
      </c>
      <c r="T1202" t="s">
        <v>11044</v>
      </c>
      <c r="U1202" t="s">
        <v>11045</v>
      </c>
    </row>
    <row r="1203" spans="1:21" x14ac:dyDescent="0.35">
      <c r="A1203" t="s">
        <v>11046</v>
      </c>
      <c r="B1203" t="s">
        <v>11047</v>
      </c>
      <c r="C1203" t="s">
        <v>9247</v>
      </c>
      <c r="D1203" t="str">
        <f>LEFT(C1203, FIND("|",C1203)-1)</f>
        <v>Home&amp;Kitchen</v>
      </c>
      <c r="E1203" t="str">
        <f t="shared" si="72"/>
        <v>Reliable (50+)</v>
      </c>
      <c r="F1203" s="3">
        <v>279</v>
      </c>
      <c r="G1203" s="3">
        <v>499</v>
      </c>
      <c r="H1203" s="3" t="str">
        <f t="shared" si="73"/>
        <v>₹200-500</v>
      </c>
      <c r="I1203" s="4">
        <v>0.44</v>
      </c>
      <c r="J1203" s="4" t="str">
        <f t="shared" si="74"/>
        <v>31-50%</v>
      </c>
      <c r="K1203">
        <v>4.8</v>
      </c>
      <c r="L1203" s="3">
        <v>28</v>
      </c>
      <c r="M1203" s="3" t="str">
        <f t="shared" si="75"/>
        <v>Low (&lt;1k)</v>
      </c>
      <c r="N1203" t="s">
        <v>11048</v>
      </c>
      <c r="O1203" t="s">
        <v>11049</v>
      </c>
      <c r="P1203" t="s">
        <v>11050</v>
      </c>
      <c r="Q1203" t="s">
        <v>11051</v>
      </c>
      <c r="R1203" t="s">
        <v>11052</v>
      </c>
      <c r="S1203" t="s">
        <v>11053</v>
      </c>
      <c r="T1203" t="s">
        <v>11054</v>
      </c>
      <c r="U1203" t="s">
        <v>11055</v>
      </c>
    </row>
    <row r="1204" spans="1:21" x14ac:dyDescent="0.35">
      <c r="A1204" t="s">
        <v>11056</v>
      </c>
      <c r="B1204" t="s">
        <v>11057</v>
      </c>
      <c r="C1204" t="s">
        <v>9898</v>
      </c>
      <c r="D1204" t="str">
        <f>LEFT(C1204, FIND("|",C1204)-1)</f>
        <v>Home&amp;Kitchen</v>
      </c>
      <c r="E1204" t="str">
        <f t="shared" si="72"/>
        <v>Reliable (50+)</v>
      </c>
      <c r="F1204" s="3">
        <v>1999</v>
      </c>
      <c r="G1204" s="3">
        <v>4775</v>
      </c>
      <c r="H1204" s="3" t="str">
        <f t="shared" si="73"/>
        <v>₹1500+</v>
      </c>
      <c r="I1204" s="4">
        <v>0.57999999999999996</v>
      </c>
      <c r="J1204" s="4" t="str">
        <f t="shared" si="74"/>
        <v>51-70%</v>
      </c>
      <c r="K1204">
        <v>4.2</v>
      </c>
      <c r="L1204" s="3">
        <v>1353</v>
      </c>
      <c r="M1204" s="3" t="str">
        <f t="shared" si="75"/>
        <v>Medium (1k-10k)</v>
      </c>
      <c r="N1204" t="s">
        <v>11059</v>
      </c>
      <c r="O1204" t="s">
        <v>11060</v>
      </c>
      <c r="P1204" t="s">
        <v>11061</v>
      </c>
      <c r="Q1204" t="s">
        <v>11062</v>
      </c>
      <c r="R1204" t="s">
        <v>11063</v>
      </c>
      <c r="S1204" t="s">
        <v>11064</v>
      </c>
      <c r="T1204" t="s">
        <v>11065</v>
      </c>
      <c r="U1204" t="s">
        <v>11066</v>
      </c>
    </row>
    <row r="1205" spans="1:21" x14ac:dyDescent="0.35">
      <c r="A1205" t="s">
        <v>11067</v>
      </c>
      <c r="B1205" t="s">
        <v>11068</v>
      </c>
      <c r="C1205" t="s">
        <v>9128</v>
      </c>
      <c r="D1205" t="str">
        <f>LEFT(C1205, FIND("|",C1205)-1)</f>
        <v>Home&amp;Kitchen</v>
      </c>
      <c r="E1205" t="str">
        <f t="shared" si="72"/>
        <v>Reliable (50+)</v>
      </c>
      <c r="F1205" s="3">
        <v>799</v>
      </c>
      <c r="G1205" s="3">
        <v>1230</v>
      </c>
      <c r="H1205" s="3" t="str">
        <f t="shared" si="73"/>
        <v>₹500-1500</v>
      </c>
      <c r="I1205" s="4">
        <v>0.35</v>
      </c>
      <c r="J1205" s="4" t="str">
        <f t="shared" si="74"/>
        <v>31-50%</v>
      </c>
      <c r="K1205">
        <v>4.0999999999999996</v>
      </c>
      <c r="L1205" s="3">
        <v>2138</v>
      </c>
      <c r="M1205" s="3" t="str">
        <f t="shared" si="75"/>
        <v>Medium (1k-10k)</v>
      </c>
      <c r="N1205" t="s">
        <v>11070</v>
      </c>
      <c r="O1205" t="s">
        <v>11071</v>
      </c>
      <c r="P1205" t="s">
        <v>11072</v>
      </c>
      <c r="Q1205" t="s">
        <v>11073</v>
      </c>
      <c r="R1205" t="s">
        <v>11074</v>
      </c>
      <c r="S1205" t="s">
        <v>11075</v>
      </c>
      <c r="T1205" t="s">
        <v>11076</v>
      </c>
      <c r="U1205" t="s">
        <v>11077</v>
      </c>
    </row>
    <row r="1206" spans="1:21" x14ac:dyDescent="0.35">
      <c r="A1206" t="s">
        <v>11078</v>
      </c>
      <c r="B1206" t="s">
        <v>11079</v>
      </c>
      <c r="C1206" t="s">
        <v>9790</v>
      </c>
      <c r="D1206" t="str">
        <f>LEFT(C1206, FIND("|",C1206)-1)</f>
        <v>Home&amp;Kitchen</v>
      </c>
      <c r="E1206" t="str">
        <f t="shared" si="72"/>
        <v>Reliable (50+)</v>
      </c>
      <c r="F1206" s="3">
        <v>949</v>
      </c>
      <c r="G1206" s="3">
        <v>1999</v>
      </c>
      <c r="H1206" s="3" t="str">
        <f t="shared" si="73"/>
        <v>₹500-1500</v>
      </c>
      <c r="I1206" s="4">
        <v>0.53</v>
      </c>
      <c r="J1206" s="4" t="str">
        <f t="shared" si="74"/>
        <v>51-70%</v>
      </c>
      <c r="K1206">
        <v>4</v>
      </c>
      <c r="L1206" s="3">
        <v>1679</v>
      </c>
      <c r="M1206" s="3" t="str">
        <f t="shared" si="75"/>
        <v>Medium (1k-10k)</v>
      </c>
      <c r="N1206" t="s">
        <v>11080</v>
      </c>
      <c r="O1206" t="s">
        <v>11081</v>
      </c>
      <c r="P1206" t="s">
        <v>11082</v>
      </c>
      <c r="Q1206" t="s">
        <v>11083</v>
      </c>
      <c r="R1206" t="s">
        <v>11084</v>
      </c>
      <c r="S1206" t="s">
        <v>11085</v>
      </c>
      <c r="T1206" t="s">
        <v>11086</v>
      </c>
      <c r="U1206" t="s">
        <v>11087</v>
      </c>
    </row>
    <row r="1207" spans="1:21" x14ac:dyDescent="0.35">
      <c r="A1207" t="s">
        <v>11088</v>
      </c>
      <c r="B1207" t="s">
        <v>11089</v>
      </c>
      <c r="C1207" t="s">
        <v>11090</v>
      </c>
      <c r="D1207" t="str">
        <f>LEFT(C1207, FIND("|",C1207)-1)</f>
        <v>Home&amp;Kitchen</v>
      </c>
      <c r="E1207" t="str">
        <f t="shared" si="72"/>
        <v>Reliable (50+)</v>
      </c>
      <c r="F1207" s="3">
        <v>3657.66</v>
      </c>
      <c r="G1207" s="3">
        <v>5156</v>
      </c>
      <c r="H1207" s="3" t="str">
        <f t="shared" si="73"/>
        <v>₹1500+</v>
      </c>
      <c r="I1207" s="4">
        <v>0.28999999999999998</v>
      </c>
      <c r="J1207" s="4" t="str">
        <f t="shared" si="74"/>
        <v>0-30%</v>
      </c>
      <c r="K1207">
        <v>3.9</v>
      </c>
      <c r="L1207" s="3">
        <v>12837</v>
      </c>
      <c r="M1207" s="3" t="str">
        <f t="shared" si="75"/>
        <v>High (10k+)</v>
      </c>
      <c r="N1207" t="s">
        <v>11093</v>
      </c>
      <c r="O1207" t="s">
        <v>11094</v>
      </c>
      <c r="P1207" t="s">
        <v>11095</v>
      </c>
      <c r="Q1207" t="s">
        <v>11096</v>
      </c>
      <c r="R1207" t="s">
        <v>11097</v>
      </c>
      <c r="S1207" t="s">
        <v>11098</v>
      </c>
      <c r="T1207" t="s">
        <v>11099</v>
      </c>
      <c r="U1207" t="s">
        <v>11100</v>
      </c>
    </row>
    <row r="1208" spans="1:21" x14ac:dyDescent="0.35">
      <c r="A1208" t="s">
        <v>11101</v>
      </c>
      <c r="B1208" t="s">
        <v>11102</v>
      </c>
      <c r="C1208" t="s">
        <v>11103</v>
      </c>
      <c r="D1208" t="str">
        <f>LEFT(C1208, FIND("|",C1208)-1)</f>
        <v>Home&amp;Kitchen</v>
      </c>
      <c r="E1208" t="str">
        <f t="shared" si="72"/>
        <v>Reliable (50+)</v>
      </c>
      <c r="F1208" s="3">
        <v>1699</v>
      </c>
      <c r="G1208" s="3">
        <v>1999</v>
      </c>
      <c r="H1208" s="3" t="str">
        <f t="shared" si="73"/>
        <v>₹1500+</v>
      </c>
      <c r="I1208" s="4">
        <v>0.15</v>
      </c>
      <c r="J1208" s="4" t="str">
        <f t="shared" si="74"/>
        <v>0-30%</v>
      </c>
      <c r="K1208">
        <v>4.0999999999999996</v>
      </c>
      <c r="L1208" s="3">
        <v>8873</v>
      </c>
      <c r="M1208" s="3" t="str">
        <f t="shared" si="75"/>
        <v>Medium (1k-10k)</v>
      </c>
      <c r="N1208" t="s">
        <v>11104</v>
      </c>
      <c r="O1208" t="s">
        <v>11105</v>
      </c>
      <c r="P1208" t="s">
        <v>11106</v>
      </c>
      <c r="Q1208" t="s">
        <v>11107</v>
      </c>
      <c r="R1208" t="s">
        <v>11108</v>
      </c>
      <c r="S1208" t="s">
        <v>11109</v>
      </c>
      <c r="T1208" t="s">
        <v>11110</v>
      </c>
      <c r="U1208" t="s">
        <v>11111</v>
      </c>
    </row>
    <row r="1209" spans="1:21" x14ac:dyDescent="0.35">
      <c r="A1209" t="s">
        <v>11112</v>
      </c>
      <c r="B1209" t="s">
        <v>11113</v>
      </c>
      <c r="C1209" t="s">
        <v>9472</v>
      </c>
      <c r="D1209" t="str">
        <f>LEFT(C1209, FIND("|",C1209)-1)</f>
        <v>Home&amp;Kitchen</v>
      </c>
      <c r="E1209" t="str">
        <f t="shared" si="72"/>
        <v>Reliable (50+)</v>
      </c>
      <c r="F1209" s="3">
        <v>1849</v>
      </c>
      <c r="G1209" s="3">
        <v>2095</v>
      </c>
      <c r="H1209" s="3" t="str">
        <f t="shared" si="73"/>
        <v>₹1500+</v>
      </c>
      <c r="I1209" s="4">
        <v>0.12</v>
      </c>
      <c r="J1209" s="4" t="str">
        <f t="shared" si="74"/>
        <v>0-30%</v>
      </c>
      <c r="K1209">
        <v>4.3</v>
      </c>
      <c r="L1209" s="3">
        <v>7681</v>
      </c>
      <c r="M1209" s="3" t="str">
        <f t="shared" si="75"/>
        <v>Medium (1k-10k)</v>
      </c>
      <c r="N1209" t="s">
        <v>11115</v>
      </c>
      <c r="O1209" t="s">
        <v>11116</v>
      </c>
      <c r="P1209" t="s">
        <v>11117</v>
      </c>
      <c r="Q1209" t="s">
        <v>11118</v>
      </c>
      <c r="R1209" t="s">
        <v>11119</v>
      </c>
      <c r="S1209" t="s">
        <v>11120</v>
      </c>
      <c r="T1209" t="s">
        <v>11121</v>
      </c>
      <c r="U1209" t="s">
        <v>11122</v>
      </c>
    </row>
    <row r="1210" spans="1:21" x14ac:dyDescent="0.35">
      <c r="A1210" t="s">
        <v>11123</v>
      </c>
      <c r="B1210" t="s">
        <v>11124</v>
      </c>
      <c r="C1210" t="s">
        <v>9117</v>
      </c>
      <c r="D1210" t="str">
        <f>LEFT(C1210, FIND("|",C1210)-1)</f>
        <v>Home&amp;Kitchen</v>
      </c>
      <c r="E1210" t="str">
        <f t="shared" si="72"/>
        <v>Reliable (50+)</v>
      </c>
      <c r="F1210" s="3">
        <v>12499</v>
      </c>
      <c r="G1210" s="3">
        <v>19825</v>
      </c>
      <c r="H1210" s="3" t="str">
        <f t="shared" si="73"/>
        <v>₹1500+</v>
      </c>
      <c r="I1210" s="4">
        <v>0.37</v>
      </c>
      <c r="J1210" s="4" t="str">
        <f t="shared" si="74"/>
        <v>31-50%</v>
      </c>
      <c r="K1210">
        <v>4.0999999999999996</v>
      </c>
      <c r="L1210" s="3">
        <v>322</v>
      </c>
      <c r="M1210" s="3" t="str">
        <f t="shared" si="75"/>
        <v>Low (&lt;1k)</v>
      </c>
      <c r="N1210" t="s">
        <v>11126</v>
      </c>
      <c r="O1210" t="s">
        <v>11127</v>
      </c>
      <c r="P1210" t="s">
        <v>11128</v>
      </c>
      <c r="Q1210" t="s">
        <v>11129</v>
      </c>
      <c r="R1210" t="s">
        <v>11130</v>
      </c>
      <c r="S1210" t="s">
        <v>11131</v>
      </c>
      <c r="T1210" t="s">
        <v>11132</v>
      </c>
      <c r="U1210" t="s">
        <v>11133</v>
      </c>
    </row>
    <row r="1211" spans="1:21" x14ac:dyDescent="0.35">
      <c r="A1211" t="s">
        <v>11134</v>
      </c>
      <c r="B1211" t="s">
        <v>11135</v>
      </c>
      <c r="C1211" t="s">
        <v>9258</v>
      </c>
      <c r="D1211" t="str">
        <f>LEFT(C1211, FIND("|",C1211)-1)</f>
        <v>Home&amp;Kitchen</v>
      </c>
      <c r="E1211" t="str">
        <f t="shared" si="72"/>
        <v>Reliable (50+)</v>
      </c>
      <c r="F1211" s="3">
        <v>1099</v>
      </c>
      <c r="G1211" s="3">
        <v>1920</v>
      </c>
      <c r="H1211" s="3" t="str">
        <f t="shared" si="73"/>
        <v>₹500-1500</v>
      </c>
      <c r="I1211" s="4">
        <v>0.43</v>
      </c>
      <c r="J1211" s="4" t="str">
        <f t="shared" si="74"/>
        <v>31-50%</v>
      </c>
      <c r="K1211">
        <v>4.2</v>
      </c>
      <c r="L1211" s="3">
        <v>9772</v>
      </c>
      <c r="M1211" s="3" t="str">
        <f t="shared" si="75"/>
        <v>Medium (1k-10k)</v>
      </c>
      <c r="N1211" t="s">
        <v>11137</v>
      </c>
      <c r="O1211" t="s">
        <v>11138</v>
      </c>
      <c r="P1211" t="s">
        <v>11139</v>
      </c>
      <c r="Q1211" t="s">
        <v>11140</v>
      </c>
      <c r="R1211" t="s">
        <v>11141</v>
      </c>
      <c r="S1211" t="s">
        <v>11142</v>
      </c>
      <c r="T1211" t="s">
        <v>11143</v>
      </c>
      <c r="U1211" t="s">
        <v>11144</v>
      </c>
    </row>
    <row r="1212" spans="1:21" x14ac:dyDescent="0.35">
      <c r="A1212" t="s">
        <v>11145</v>
      </c>
      <c r="B1212" t="s">
        <v>11146</v>
      </c>
      <c r="C1212" t="s">
        <v>10756</v>
      </c>
      <c r="D1212" t="str">
        <f>LEFT(C1212, FIND("|",C1212)-1)</f>
        <v>Home&amp;Kitchen</v>
      </c>
      <c r="E1212" t="str">
        <f t="shared" si="72"/>
        <v>Reliable (50+)</v>
      </c>
      <c r="F1212" s="3">
        <v>8199</v>
      </c>
      <c r="G1212" s="3">
        <v>16000</v>
      </c>
      <c r="H1212" s="3" t="str">
        <f t="shared" si="73"/>
        <v>₹1500+</v>
      </c>
      <c r="I1212" s="4">
        <v>0.49</v>
      </c>
      <c r="J1212" s="4" t="str">
        <f t="shared" si="74"/>
        <v>31-50%</v>
      </c>
      <c r="K1212">
        <v>3.9</v>
      </c>
      <c r="L1212" s="3">
        <v>18497</v>
      </c>
      <c r="M1212" s="3" t="str">
        <f t="shared" si="75"/>
        <v>High (10k+)</v>
      </c>
      <c r="N1212" t="s">
        <v>11149</v>
      </c>
      <c r="O1212" t="s">
        <v>11150</v>
      </c>
      <c r="P1212" t="s">
        <v>11151</v>
      </c>
      <c r="Q1212" t="s">
        <v>11152</v>
      </c>
      <c r="R1212" t="s">
        <v>11153</v>
      </c>
      <c r="S1212" t="s">
        <v>11154</v>
      </c>
      <c r="T1212" t="s">
        <v>11155</v>
      </c>
      <c r="U1212" t="s">
        <v>11156</v>
      </c>
    </row>
    <row r="1213" spans="1:21" x14ac:dyDescent="0.35">
      <c r="A1213" t="s">
        <v>11157</v>
      </c>
      <c r="B1213" t="s">
        <v>11158</v>
      </c>
      <c r="C1213" t="s">
        <v>9518</v>
      </c>
      <c r="D1213" t="str">
        <f>LEFT(C1213, FIND("|",C1213)-1)</f>
        <v>Home&amp;Kitchen</v>
      </c>
      <c r="E1213" t="str">
        <f t="shared" si="72"/>
        <v>Reliable (50+)</v>
      </c>
      <c r="F1213" s="3">
        <v>499</v>
      </c>
      <c r="G1213" s="3">
        <v>2199</v>
      </c>
      <c r="H1213" s="3" t="str">
        <f t="shared" si="73"/>
        <v>₹200-500</v>
      </c>
      <c r="I1213" s="4">
        <v>0.77</v>
      </c>
      <c r="J1213" s="4" t="str">
        <f t="shared" si="74"/>
        <v>71%+</v>
      </c>
      <c r="K1213">
        <v>3.7</v>
      </c>
      <c r="L1213" s="3">
        <v>53</v>
      </c>
      <c r="M1213" s="3" t="str">
        <f t="shared" si="75"/>
        <v>Low (&lt;1k)</v>
      </c>
      <c r="N1213" t="s">
        <v>11159</v>
      </c>
      <c r="O1213" t="s">
        <v>11160</v>
      </c>
      <c r="P1213" t="s">
        <v>11161</v>
      </c>
      <c r="Q1213" t="s">
        <v>11162</v>
      </c>
      <c r="R1213" t="s">
        <v>11163</v>
      </c>
      <c r="S1213" t="s">
        <v>11164</v>
      </c>
      <c r="T1213" t="s">
        <v>11165</v>
      </c>
      <c r="U1213" t="s">
        <v>11166</v>
      </c>
    </row>
    <row r="1214" spans="1:21" x14ac:dyDescent="0.35">
      <c r="A1214" t="s">
        <v>11167</v>
      </c>
      <c r="B1214" t="s">
        <v>11168</v>
      </c>
      <c r="C1214" t="s">
        <v>9552</v>
      </c>
      <c r="D1214" t="str">
        <f>LEFT(C1214, FIND("|",C1214)-1)</f>
        <v>Home&amp;Kitchen</v>
      </c>
      <c r="E1214" t="str">
        <f t="shared" si="72"/>
        <v>Reliable (50+)</v>
      </c>
      <c r="F1214" s="3">
        <v>6999</v>
      </c>
      <c r="G1214" s="3">
        <v>14999</v>
      </c>
      <c r="H1214" s="3" t="str">
        <f t="shared" si="73"/>
        <v>₹1500+</v>
      </c>
      <c r="I1214" s="4">
        <v>0.53</v>
      </c>
      <c r="J1214" s="4" t="str">
        <f t="shared" si="74"/>
        <v>51-70%</v>
      </c>
      <c r="K1214">
        <v>4.0999999999999996</v>
      </c>
      <c r="L1214" s="3">
        <v>1728</v>
      </c>
      <c r="M1214" s="3" t="str">
        <f t="shared" si="75"/>
        <v>Medium (1k-10k)</v>
      </c>
      <c r="N1214" t="s">
        <v>11169</v>
      </c>
      <c r="O1214" t="s">
        <v>11170</v>
      </c>
      <c r="P1214" t="s">
        <v>11171</v>
      </c>
      <c r="Q1214" t="s">
        <v>11172</v>
      </c>
      <c r="R1214" t="s">
        <v>11173</v>
      </c>
      <c r="S1214" t="s">
        <v>11174</v>
      </c>
      <c r="T1214" t="s">
        <v>11175</v>
      </c>
      <c r="U1214" t="s">
        <v>11176</v>
      </c>
    </row>
    <row r="1215" spans="1:21" x14ac:dyDescent="0.35">
      <c r="A1215" t="s">
        <v>11177</v>
      </c>
      <c r="B1215" t="s">
        <v>11178</v>
      </c>
      <c r="C1215" t="s">
        <v>9887</v>
      </c>
      <c r="D1215" t="str">
        <f>LEFT(C1215, FIND("|",C1215)-1)</f>
        <v>Home&amp;Kitchen</v>
      </c>
      <c r="E1215" t="str">
        <f t="shared" si="72"/>
        <v>Reliable (50+)</v>
      </c>
      <c r="F1215" s="3">
        <v>1595</v>
      </c>
      <c r="G1215" s="3">
        <v>1799</v>
      </c>
      <c r="H1215" s="3" t="str">
        <f t="shared" si="73"/>
        <v>₹1500+</v>
      </c>
      <c r="I1215" s="4">
        <v>0.11</v>
      </c>
      <c r="J1215" s="4" t="str">
        <f t="shared" si="74"/>
        <v>0-30%</v>
      </c>
      <c r="K1215">
        <v>4</v>
      </c>
      <c r="L1215" s="3">
        <v>2877</v>
      </c>
      <c r="M1215" s="3" t="str">
        <f t="shared" si="75"/>
        <v>Medium (1k-10k)</v>
      </c>
      <c r="N1215" t="s">
        <v>11179</v>
      </c>
      <c r="O1215" t="s">
        <v>11180</v>
      </c>
      <c r="P1215" t="s">
        <v>11181</v>
      </c>
      <c r="Q1215" t="s">
        <v>11182</v>
      </c>
      <c r="R1215" t="s">
        <v>11183</v>
      </c>
      <c r="S1215" t="s">
        <v>11184</v>
      </c>
      <c r="T1215" t="s">
        <v>11185</v>
      </c>
      <c r="U1215" t="s">
        <v>11186</v>
      </c>
    </row>
    <row r="1216" spans="1:21" x14ac:dyDescent="0.35">
      <c r="A1216" t="s">
        <v>11187</v>
      </c>
      <c r="B1216" t="s">
        <v>11188</v>
      </c>
      <c r="C1216" t="s">
        <v>9258</v>
      </c>
      <c r="D1216" t="str">
        <f>LEFT(C1216, FIND("|",C1216)-1)</f>
        <v>Home&amp;Kitchen</v>
      </c>
      <c r="E1216" t="str">
        <f t="shared" si="72"/>
        <v>Reliable (50+)</v>
      </c>
      <c r="F1216" s="3">
        <v>1049</v>
      </c>
      <c r="G1216" s="3">
        <v>1950</v>
      </c>
      <c r="H1216" s="3" t="str">
        <f t="shared" si="73"/>
        <v>₹500-1500</v>
      </c>
      <c r="I1216" s="4">
        <v>0.46</v>
      </c>
      <c r="J1216" s="4" t="str">
        <f t="shared" si="74"/>
        <v>31-50%</v>
      </c>
      <c r="K1216">
        <v>3.8</v>
      </c>
      <c r="L1216" s="3">
        <v>250</v>
      </c>
      <c r="M1216" s="3" t="str">
        <f t="shared" si="75"/>
        <v>Low (&lt;1k)</v>
      </c>
      <c r="N1216" t="s">
        <v>11189</v>
      </c>
      <c r="O1216" t="s">
        <v>11190</v>
      </c>
      <c r="P1216" t="s">
        <v>11191</v>
      </c>
      <c r="Q1216" t="s">
        <v>11192</v>
      </c>
      <c r="R1216" t="s">
        <v>11193</v>
      </c>
      <c r="S1216" t="s">
        <v>11194</v>
      </c>
      <c r="T1216" t="s">
        <v>11195</v>
      </c>
      <c r="U1216" t="s">
        <v>11196</v>
      </c>
    </row>
    <row r="1217" spans="1:21" x14ac:dyDescent="0.35">
      <c r="A1217" t="s">
        <v>11197</v>
      </c>
      <c r="B1217" t="s">
        <v>11198</v>
      </c>
      <c r="C1217" t="s">
        <v>9329</v>
      </c>
      <c r="D1217" t="str">
        <f>LEFT(C1217, FIND("|",C1217)-1)</f>
        <v>Home&amp;Kitchen</v>
      </c>
      <c r="E1217" t="str">
        <f t="shared" si="72"/>
        <v>Reliable (50+)</v>
      </c>
      <c r="F1217" s="3">
        <v>1182</v>
      </c>
      <c r="G1217" s="3">
        <v>2995</v>
      </c>
      <c r="H1217" s="3" t="str">
        <f t="shared" si="73"/>
        <v>₹500-1500</v>
      </c>
      <c r="I1217" s="4">
        <v>0.61</v>
      </c>
      <c r="J1217" s="4" t="str">
        <f t="shared" si="74"/>
        <v>51-70%</v>
      </c>
      <c r="K1217">
        <v>4.2</v>
      </c>
      <c r="L1217" s="3">
        <v>5178</v>
      </c>
      <c r="M1217" s="3" t="str">
        <f t="shared" si="75"/>
        <v>Medium (1k-10k)</v>
      </c>
      <c r="N1217" t="s">
        <v>11200</v>
      </c>
      <c r="O1217" t="s">
        <v>11201</v>
      </c>
      <c r="P1217" t="s">
        <v>11202</v>
      </c>
      <c r="Q1217" t="s">
        <v>11203</v>
      </c>
      <c r="R1217" t="s">
        <v>11204</v>
      </c>
      <c r="S1217" t="s">
        <v>11205</v>
      </c>
      <c r="T1217" t="s">
        <v>11206</v>
      </c>
      <c r="U1217" t="s">
        <v>11207</v>
      </c>
    </row>
    <row r="1218" spans="1:21" x14ac:dyDescent="0.35">
      <c r="A1218" t="s">
        <v>11208</v>
      </c>
      <c r="B1218" t="s">
        <v>11209</v>
      </c>
      <c r="C1218" t="s">
        <v>9128</v>
      </c>
      <c r="D1218" t="str">
        <f>LEFT(C1218, FIND("|",C1218)-1)</f>
        <v>Home&amp;Kitchen</v>
      </c>
      <c r="E1218" t="str">
        <f t="shared" si="72"/>
        <v>Reliable (50+)</v>
      </c>
      <c r="F1218" s="3">
        <v>499</v>
      </c>
      <c r="G1218" s="3">
        <v>999</v>
      </c>
      <c r="H1218" s="3" t="str">
        <f t="shared" si="73"/>
        <v>₹200-500</v>
      </c>
      <c r="I1218" s="4">
        <v>0.5</v>
      </c>
      <c r="J1218" s="4" t="str">
        <f t="shared" si="74"/>
        <v>31-50%</v>
      </c>
      <c r="K1218">
        <v>4.5999999999999996</v>
      </c>
      <c r="L1218" s="3">
        <v>79</v>
      </c>
      <c r="M1218" s="3" t="str">
        <f t="shared" si="75"/>
        <v>Low (&lt;1k)</v>
      </c>
      <c r="N1218" t="s">
        <v>11210</v>
      </c>
      <c r="O1218" t="s">
        <v>11211</v>
      </c>
      <c r="P1218" t="s">
        <v>11212</v>
      </c>
      <c r="Q1218" t="s">
        <v>11213</v>
      </c>
      <c r="R1218" t="s">
        <v>11214</v>
      </c>
      <c r="S1218" t="s">
        <v>11215</v>
      </c>
      <c r="T1218" t="s">
        <v>11216</v>
      </c>
      <c r="U1218" t="s">
        <v>11217</v>
      </c>
    </row>
    <row r="1219" spans="1:21" x14ac:dyDescent="0.35">
      <c r="A1219" t="s">
        <v>11218</v>
      </c>
      <c r="B1219" t="s">
        <v>11219</v>
      </c>
      <c r="C1219" t="s">
        <v>10744</v>
      </c>
      <c r="D1219" t="str">
        <f>LEFT(C1219, FIND("|",C1219)-1)</f>
        <v>Home&amp;Kitchen</v>
      </c>
      <c r="E1219" t="str">
        <f t="shared" ref="E1219:E1282" si="76">IF(COUNTIF($D$2:$D$1466,$D1219)&lt;10,"Small Sample (&lt;10)",IF(COUNTIF($D$2:$D$1466,$D1219)&lt;50,"Caution (10-50)","Reliable (50+)"))</f>
        <v>Reliable (50+)</v>
      </c>
      <c r="F1219" s="3">
        <v>8799</v>
      </c>
      <c r="G1219" s="3">
        <v>11995</v>
      </c>
      <c r="H1219" s="3" t="str">
        <f t="shared" ref="H1219:H1282" si="77">IF(F1219&lt;=200,"Under ₹200",IF(F1219&lt;=500,"₹200-500",IF(F1219&lt;=1500,"₹500-1500","₹1500+")))</f>
        <v>₹1500+</v>
      </c>
      <c r="I1219" s="4">
        <v>0.27</v>
      </c>
      <c r="J1219" s="4" t="str">
        <f t="shared" ref="J1219:J1282" si="78">IF(I1219&lt;=0.3,"0-30%",IF(I1219&lt;=0.5,"31-50%",IF(I1219&lt;=0.7,"51-70%","71%+")))</f>
        <v>0-30%</v>
      </c>
      <c r="K1219">
        <v>4.0999999999999996</v>
      </c>
      <c r="L1219" s="3">
        <v>4157</v>
      </c>
      <c r="M1219" s="3" t="str">
        <f t="shared" ref="M1219:M1282" si="79">IF(L1219&lt;1000,"Low (&lt;1k)",IF(L1219&lt;=10000,"Medium (1k-10k)","High (10k+)"))</f>
        <v>Medium (1k-10k)</v>
      </c>
      <c r="N1219" t="s">
        <v>11221</v>
      </c>
      <c r="O1219" t="s">
        <v>11222</v>
      </c>
      <c r="P1219" t="s">
        <v>11223</v>
      </c>
      <c r="Q1219" t="s">
        <v>11224</v>
      </c>
      <c r="R1219" t="s">
        <v>11225</v>
      </c>
      <c r="S1219" t="s">
        <v>11226</v>
      </c>
      <c r="T1219" t="s">
        <v>11227</v>
      </c>
      <c r="U1219" t="s">
        <v>11228</v>
      </c>
    </row>
    <row r="1220" spans="1:21" x14ac:dyDescent="0.35">
      <c r="A1220" t="s">
        <v>11229</v>
      </c>
      <c r="B1220" t="s">
        <v>11230</v>
      </c>
      <c r="C1220" t="s">
        <v>9105</v>
      </c>
      <c r="D1220" t="str">
        <f>LEFT(C1220, FIND("|",C1220)-1)</f>
        <v>Home&amp;Kitchen</v>
      </c>
      <c r="E1220" t="str">
        <f t="shared" si="76"/>
        <v>Reliable (50+)</v>
      </c>
      <c r="F1220" s="3">
        <v>1529</v>
      </c>
      <c r="G1220" s="3">
        <v>2999</v>
      </c>
      <c r="H1220" s="3" t="str">
        <f t="shared" si="77"/>
        <v>₹1500+</v>
      </c>
      <c r="I1220" s="4">
        <v>0.49</v>
      </c>
      <c r="J1220" s="4" t="str">
        <f t="shared" si="78"/>
        <v>31-50%</v>
      </c>
      <c r="K1220">
        <v>3.3</v>
      </c>
      <c r="L1220" s="3">
        <v>29</v>
      </c>
      <c r="M1220" s="3" t="str">
        <f t="shared" si="79"/>
        <v>Low (&lt;1k)</v>
      </c>
      <c r="N1220" t="s">
        <v>11231</v>
      </c>
      <c r="O1220" t="s">
        <v>11232</v>
      </c>
      <c r="P1220" t="s">
        <v>11233</v>
      </c>
      <c r="Q1220" t="s">
        <v>11234</v>
      </c>
      <c r="R1220" t="s">
        <v>11235</v>
      </c>
      <c r="S1220" t="s">
        <v>11236</v>
      </c>
      <c r="T1220" t="s">
        <v>11237</v>
      </c>
      <c r="U1220" t="s">
        <v>11238</v>
      </c>
    </row>
    <row r="1221" spans="1:21" x14ac:dyDescent="0.35">
      <c r="A1221" t="s">
        <v>11239</v>
      </c>
      <c r="B1221" t="s">
        <v>11240</v>
      </c>
      <c r="C1221" t="s">
        <v>9258</v>
      </c>
      <c r="D1221" t="str">
        <f>LEFT(C1221, FIND("|",C1221)-1)</f>
        <v>Home&amp;Kitchen</v>
      </c>
      <c r="E1221" t="str">
        <f t="shared" si="76"/>
        <v>Reliable (50+)</v>
      </c>
      <c r="F1221" s="3">
        <v>1199</v>
      </c>
      <c r="G1221" s="3">
        <v>1690</v>
      </c>
      <c r="H1221" s="3" t="str">
        <f t="shared" si="77"/>
        <v>₹500-1500</v>
      </c>
      <c r="I1221" s="4">
        <v>0.28999999999999998</v>
      </c>
      <c r="J1221" s="4" t="str">
        <f t="shared" si="78"/>
        <v>0-30%</v>
      </c>
      <c r="K1221">
        <v>4.2</v>
      </c>
      <c r="L1221" s="3">
        <v>4580</v>
      </c>
      <c r="M1221" s="3" t="str">
        <f t="shared" si="79"/>
        <v>Medium (1k-10k)</v>
      </c>
      <c r="N1221" t="s">
        <v>11242</v>
      </c>
      <c r="O1221" t="s">
        <v>11243</v>
      </c>
      <c r="P1221" t="s">
        <v>11244</v>
      </c>
      <c r="Q1221" t="s">
        <v>11245</v>
      </c>
      <c r="R1221" t="s">
        <v>11246</v>
      </c>
      <c r="S1221" t="s">
        <v>11247</v>
      </c>
      <c r="T1221" t="s">
        <v>11248</v>
      </c>
      <c r="U1221" t="s">
        <v>11249</v>
      </c>
    </row>
    <row r="1222" spans="1:21" x14ac:dyDescent="0.35">
      <c r="A1222" t="s">
        <v>11250</v>
      </c>
      <c r="B1222" t="s">
        <v>11251</v>
      </c>
      <c r="C1222" t="s">
        <v>9620</v>
      </c>
      <c r="D1222" t="str">
        <f>LEFT(C1222, FIND("|",C1222)-1)</f>
        <v>Home&amp;Kitchen</v>
      </c>
      <c r="E1222" t="str">
        <f t="shared" si="76"/>
        <v>Reliable (50+)</v>
      </c>
      <c r="F1222" s="3">
        <v>1052</v>
      </c>
      <c r="G1222" s="3">
        <v>1790</v>
      </c>
      <c r="H1222" s="3" t="str">
        <f t="shared" si="77"/>
        <v>₹500-1500</v>
      </c>
      <c r="I1222" s="4">
        <v>0.41</v>
      </c>
      <c r="J1222" s="4" t="str">
        <f t="shared" si="78"/>
        <v>31-50%</v>
      </c>
      <c r="K1222">
        <v>4.3</v>
      </c>
      <c r="L1222" s="3">
        <v>1404</v>
      </c>
      <c r="M1222" s="3" t="str">
        <f t="shared" si="79"/>
        <v>Medium (1k-10k)</v>
      </c>
      <c r="N1222" t="s">
        <v>11253</v>
      </c>
      <c r="O1222" t="s">
        <v>11254</v>
      </c>
      <c r="P1222" t="s">
        <v>11255</v>
      </c>
      <c r="Q1222" t="s">
        <v>11256</v>
      </c>
      <c r="R1222" t="s">
        <v>11257</v>
      </c>
      <c r="S1222" t="s">
        <v>11258</v>
      </c>
      <c r="T1222" t="s">
        <v>11259</v>
      </c>
      <c r="U1222" t="s">
        <v>11260</v>
      </c>
    </row>
    <row r="1223" spans="1:21" x14ac:dyDescent="0.35">
      <c r="A1223" t="s">
        <v>11261</v>
      </c>
      <c r="B1223" t="s">
        <v>11262</v>
      </c>
      <c r="C1223" t="s">
        <v>11263</v>
      </c>
      <c r="D1223" t="str">
        <f>LEFT(C1223, FIND("|",C1223)-1)</f>
        <v>Home&amp;Kitchen</v>
      </c>
      <c r="E1223" t="str">
        <f t="shared" si="76"/>
        <v>Reliable (50+)</v>
      </c>
      <c r="F1223" s="3">
        <v>6499</v>
      </c>
      <c r="G1223" s="3">
        <v>8995</v>
      </c>
      <c r="H1223" s="3" t="str">
        <f t="shared" si="77"/>
        <v>₹1500+</v>
      </c>
      <c r="I1223" s="4">
        <v>0.28000000000000003</v>
      </c>
      <c r="J1223" s="4" t="str">
        <f t="shared" si="78"/>
        <v>0-30%</v>
      </c>
      <c r="K1223">
        <v>4.3</v>
      </c>
      <c r="L1223" s="3">
        <v>2810</v>
      </c>
      <c r="M1223" s="3" t="str">
        <f t="shared" si="79"/>
        <v>Medium (1k-10k)</v>
      </c>
      <c r="N1223" t="s">
        <v>11265</v>
      </c>
      <c r="O1223" t="s">
        <v>11266</v>
      </c>
      <c r="P1223" t="s">
        <v>11267</v>
      </c>
      <c r="Q1223" t="s">
        <v>11268</v>
      </c>
      <c r="R1223" t="s">
        <v>11269</v>
      </c>
      <c r="S1223" t="s">
        <v>11270</v>
      </c>
      <c r="T1223" t="s">
        <v>11271</v>
      </c>
      <c r="U1223" t="s">
        <v>11272</v>
      </c>
    </row>
    <row r="1224" spans="1:21" x14ac:dyDescent="0.35">
      <c r="A1224" t="s">
        <v>11273</v>
      </c>
      <c r="B1224" t="s">
        <v>11274</v>
      </c>
      <c r="C1224" t="s">
        <v>9844</v>
      </c>
      <c r="D1224" t="str">
        <f>LEFT(C1224, FIND("|",C1224)-1)</f>
        <v>Home&amp;Kitchen</v>
      </c>
      <c r="E1224" t="str">
        <f t="shared" si="76"/>
        <v>Reliable (50+)</v>
      </c>
      <c r="F1224" s="3">
        <v>239</v>
      </c>
      <c r="G1224" s="3">
        <v>239</v>
      </c>
      <c r="H1224" s="3" t="str">
        <f t="shared" si="77"/>
        <v>₹200-500</v>
      </c>
      <c r="I1224" s="4">
        <v>0</v>
      </c>
      <c r="J1224" s="4" t="str">
        <f t="shared" si="78"/>
        <v>0-30%</v>
      </c>
      <c r="K1224">
        <v>4.3</v>
      </c>
      <c r="L1224" s="3">
        <v>7</v>
      </c>
      <c r="M1224" s="3" t="str">
        <f t="shared" si="79"/>
        <v>Low (&lt;1k)</v>
      </c>
      <c r="N1224" t="s">
        <v>11275</v>
      </c>
      <c r="O1224" t="s">
        <v>11276</v>
      </c>
      <c r="P1224" t="s">
        <v>11277</v>
      </c>
      <c r="Q1224" t="s">
        <v>11278</v>
      </c>
      <c r="R1224" t="s">
        <v>11279</v>
      </c>
      <c r="S1224" t="s">
        <v>11280</v>
      </c>
      <c r="T1224" t="s">
        <v>11281</v>
      </c>
      <c r="U1224" t="s">
        <v>11282</v>
      </c>
    </row>
    <row r="1225" spans="1:21" x14ac:dyDescent="0.35">
      <c r="A1225" t="s">
        <v>11283</v>
      </c>
      <c r="B1225" t="s">
        <v>11284</v>
      </c>
      <c r="C1225" t="s">
        <v>9247</v>
      </c>
      <c r="D1225" t="str">
        <f>LEFT(C1225, FIND("|",C1225)-1)</f>
        <v>Home&amp;Kitchen</v>
      </c>
      <c r="E1225" t="str">
        <f t="shared" si="76"/>
        <v>Reliable (50+)</v>
      </c>
      <c r="F1225" s="3">
        <v>699</v>
      </c>
      <c r="G1225" s="3">
        <v>1599</v>
      </c>
      <c r="H1225" s="3" t="str">
        <f t="shared" si="77"/>
        <v>₹500-1500</v>
      </c>
      <c r="I1225" s="4">
        <v>0.56000000000000005</v>
      </c>
      <c r="J1225" s="4" t="str">
        <f t="shared" si="78"/>
        <v>51-70%</v>
      </c>
      <c r="K1225">
        <v>4.7</v>
      </c>
      <c r="L1225" s="3">
        <v>1729</v>
      </c>
      <c r="M1225" s="3" t="str">
        <f t="shared" si="79"/>
        <v>Medium (1k-10k)</v>
      </c>
      <c r="N1225" t="s">
        <v>11285</v>
      </c>
      <c r="O1225" t="s">
        <v>11286</v>
      </c>
      <c r="P1225" t="s">
        <v>11287</v>
      </c>
      <c r="Q1225" t="s">
        <v>11288</v>
      </c>
      <c r="R1225" t="s">
        <v>11289</v>
      </c>
      <c r="S1225" t="s">
        <v>11290</v>
      </c>
      <c r="T1225" t="s">
        <v>11291</v>
      </c>
      <c r="U1225" t="s">
        <v>11292</v>
      </c>
    </row>
    <row r="1226" spans="1:21" x14ac:dyDescent="0.35">
      <c r="A1226" t="s">
        <v>11293</v>
      </c>
      <c r="B1226" t="s">
        <v>11294</v>
      </c>
      <c r="C1226" t="s">
        <v>11295</v>
      </c>
      <c r="D1226" t="str">
        <f>LEFT(C1226, FIND("|",C1226)-1)</f>
        <v>Home&amp;Kitchen</v>
      </c>
      <c r="E1226" t="str">
        <f t="shared" si="76"/>
        <v>Reliable (50+)</v>
      </c>
      <c r="F1226" s="3">
        <v>2599</v>
      </c>
      <c r="G1226" s="3">
        <v>4290</v>
      </c>
      <c r="H1226" s="3" t="str">
        <f t="shared" si="77"/>
        <v>₹1500+</v>
      </c>
      <c r="I1226" s="4">
        <v>0.39</v>
      </c>
      <c r="J1226" s="4" t="str">
        <f t="shared" si="78"/>
        <v>31-50%</v>
      </c>
      <c r="K1226">
        <v>4.4000000000000004</v>
      </c>
      <c r="L1226" s="3">
        <v>2116</v>
      </c>
      <c r="M1226" s="3" t="str">
        <f t="shared" si="79"/>
        <v>Medium (1k-10k)</v>
      </c>
      <c r="N1226" t="s">
        <v>11297</v>
      </c>
      <c r="O1226" t="s">
        <v>11298</v>
      </c>
      <c r="P1226" t="s">
        <v>11299</v>
      </c>
      <c r="Q1226" t="s">
        <v>11300</v>
      </c>
      <c r="R1226" t="s">
        <v>11301</v>
      </c>
      <c r="S1226" t="s">
        <v>11302</v>
      </c>
      <c r="T1226" t="s">
        <v>11303</v>
      </c>
      <c r="U1226" t="s">
        <v>11304</v>
      </c>
    </row>
    <row r="1227" spans="1:21" x14ac:dyDescent="0.35">
      <c r="A1227" t="s">
        <v>11305</v>
      </c>
      <c r="B1227" t="s">
        <v>11306</v>
      </c>
      <c r="C1227" t="s">
        <v>9552</v>
      </c>
      <c r="D1227" t="str">
        <f>LEFT(C1227, FIND("|",C1227)-1)</f>
        <v>Home&amp;Kitchen</v>
      </c>
      <c r="E1227" t="str">
        <f t="shared" si="76"/>
        <v>Reliable (50+)</v>
      </c>
      <c r="F1227" s="3">
        <v>1547</v>
      </c>
      <c r="G1227" s="3">
        <v>2890</v>
      </c>
      <c r="H1227" s="3" t="str">
        <f t="shared" si="77"/>
        <v>₹1500+</v>
      </c>
      <c r="I1227" s="4">
        <v>0.46</v>
      </c>
      <c r="J1227" s="4" t="str">
        <f t="shared" si="78"/>
        <v>31-50%</v>
      </c>
      <c r="K1227">
        <v>3.9</v>
      </c>
      <c r="L1227" s="3">
        <v>463</v>
      </c>
      <c r="M1227" s="3" t="str">
        <f t="shared" si="79"/>
        <v>Low (&lt;1k)</v>
      </c>
      <c r="N1227" t="s">
        <v>11307</v>
      </c>
      <c r="O1227" t="s">
        <v>11308</v>
      </c>
      <c r="P1227" t="s">
        <v>11309</v>
      </c>
      <c r="Q1227" t="s">
        <v>11310</v>
      </c>
      <c r="R1227" t="s">
        <v>11311</v>
      </c>
      <c r="S1227" t="s">
        <v>11312</v>
      </c>
      <c r="T1227" t="s">
        <v>11313</v>
      </c>
      <c r="U1227" t="s">
        <v>11314</v>
      </c>
    </row>
    <row r="1228" spans="1:21" x14ac:dyDescent="0.35">
      <c r="A1228" t="s">
        <v>11315</v>
      </c>
      <c r="B1228" t="s">
        <v>11316</v>
      </c>
      <c r="C1228" t="s">
        <v>9247</v>
      </c>
      <c r="D1228" t="str">
        <f>LEFT(C1228, FIND("|",C1228)-1)</f>
        <v>Home&amp;Kitchen</v>
      </c>
      <c r="E1228" t="str">
        <f t="shared" si="76"/>
        <v>Reliable (50+)</v>
      </c>
      <c r="F1228" s="3">
        <v>499</v>
      </c>
      <c r="G1228" s="3">
        <v>1299</v>
      </c>
      <c r="H1228" s="3" t="str">
        <f t="shared" si="77"/>
        <v>₹200-500</v>
      </c>
      <c r="I1228" s="4">
        <v>0.62</v>
      </c>
      <c r="J1228" s="4" t="str">
        <f t="shared" si="78"/>
        <v>51-70%</v>
      </c>
      <c r="K1228">
        <v>4.7</v>
      </c>
      <c r="L1228" s="3">
        <v>54</v>
      </c>
      <c r="M1228" s="3" t="str">
        <f t="shared" si="79"/>
        <v>Low (&lt;1k)</v>
      </c>
      <c r="N1228" t="s">
        <v>11317</v>
      </c>
      <c r="O1228" t="s">
        <v>11318</v>
      </c>
      <c r="P1228" t="s">
        <v>11319</v>
      </c>
      <c r="Q1228" t="s">
        <v>11320</v>
      </c>
      <c r="R1228" t="s">
        <v>11321</v>
      </c>
      <c r="S1228" t="s">
        <v>11322</v>
      </c>
      <c r="T1228" t="s">
        <v>11323</v>
      </c>
      <c r="U1228" t="s">
        <v>11324</v>
      </c>
    </row>
    <row r="1229" spans="1:21" x14ac:dyDescent="0.35">
      <c r="A1229" t="s">
        <v>11325</v>
      </c>
      <c r="B1229" t="s">
        <v>11326</v>
      </c>
      <c r="C1229" t="s">
        <v>9414</v>
      </c>
      <c r="D1229" t="str">
        <f>LEFT(C1229, FIND("|",C1229)-1)</f>
        <v>Home&amp;Kitchen</v>
      </c>
      <c r="E1229" t="str">
        <f t="shared" si="76"/>
        <v>Reliable (50+)</v>
      </c>
      <c r="F1229" s="3">
        <v>510</v>
      </c>
      <c r="G1229" s="3">
        <v>640</v>
      </c>
      <c r="H1229" s="3" t="str">
        <f t="shared" si="77"/>
        <v>₹500-1500</v>
      </c>
      <c r="I1229" s="4">
        <v>0.2</v>
      </c>
      <c r="J1229" s="4" t="str">
        <f t="shared" si="78"/>
        <v>0-30%</v>
      </c>
      <c r="K1229">
        <v>4.0999999999999996</v>
      </c>
      <c r="L1229" s="3">
        <v>7229</v>
      </c>
      <c r="M1229" s="3" t="str">
        <f t="shared" si="79"/>
        <v>Medium (1k-10k)</v>
      </c>
      <c r="N1229" t="s">
        <v>11329</v>
      </c>
      <c r="O1229" t="s">
        <v>11330</v>
      </c>
      <c r="P1229" t="s">
        <v>11331</v>
      </c>
      <c r="Q1229" t="s">
        <v>11332</v>
      </c>
      <c r="R1229" t="s">
        <v>11333</v>
      </c>
      <c r="S1229" t="s">
        <v>11334</v>
      </c>
      <c r="T1229" t="s">
        <v>11335</v>
      </c>
      <c r="U1229" t="s">
        <v>11336</v>
      </c>
    </row>
    <row r="1230" spans="1:21" x14ac:dyDescent="0.35">
      <c r="A1230" t="s">
        <v>11337</v>
      </c>
      <c r="B1230" t="s">
        <v>11338</v>
      </c>
      <c r="C1230" t="s">
        <v>9281</v>
      </c>
      <c r="D1230" t="str">
        <f>LEFT(C1230, FIND("|",C1230)-1)</f>
        <v>Home&amp;Kitchen</v>
      </c>
      <c r="E1230" t="str">
        <f t="shared" si="76"/>
        <v>Reliable (50+)</v>
      </c>
      <c r="F1230" s="3">
        <v>1899</v>
      </c>
      <c r="G1230" s="3">
        <v>3790</v>
      </c>
      <c r="H1230" s="3" t="str">
        <f t="shared" si="77"/>
        <v>₹1500+</v>
      </c>
      <c r="I1230" s="4">
        <v>0.5</v>
      </c>
      <c r="J1230" s="4" t="str">
        <f t="shared" si="78"/>
        <v>31-50%</v>
      </c>
      <c r="K1230">
        <v>3.8</v>
      </c>
      <c r="L1230" s="3">
        <v>3842</v>
      </c>
      <c r="M1230" s="3" t="str">
        <f t="shared" si="79"/>
        <v>Medium (1k-10k)</v>
      </c>
      <c r="N1230" t="s">
        <v>11340</v>
      </c>
      <c r="O1230" t="s">
        <v>11341</v>
      </c>
      <c r="P1230" t="s">
        <v>11342</v>
      </c>
      <c r="Q1230" t="s">
        <v>11343</v>
      </c>
      <c r="R1230" t="s">
        <v>11344</v>
      </c>
      <c r="S1230" t="s">
        <v>11345</v>
      </c>
      <c r="T1230" t="s">
        <v>11346</v>
      </c>
      <c r="U1230" t="s">
        <v>11347</v>
      </c>
    </row>
    <row r="1231" spans="1:21" x14ac:dyDescent="0.35">
      <c r="A1231" t="s">
        <v>11348</v>
      </c>
      <c r="B1231" t="s">
        <v>11349</v>
      </c>
      <c r="C1231" t="s">
        <v>9281</v>
      </c>
      <c r="D1231" t="str">
        <f>LEFT(C1231, FIND("|",C1231)-1)</f>
        <v>Home&amp;Kitchen</v>
      </c>
      <c r="E1231" t="str">
        <f t="shared" si="76"/>
        <v>Reliable (50+)</v>
      </c>
      <c r="F1231" s="3">
        <v>2599</v>
      </c>
      <c r="G1231" s="3">
        <v>4560</v>
      </c>
      <c r="H1231" s="3" t="str">
        <f t="shared" si="77"/>
        <v>₹1500+</v>
      </c>
      <c r="I1231" s="4">
        <v>0.43</v>
      </c>
      <c r="J1231" s="4" t="str">
        <f t="shared" si="78"/>
        <v>31-50%</v>
      </c>
      <c r="K1231">
        <v>4.4000000000000004</v>
      </c>
      <c r="L1231" s="3">
        <v>646</v>
      </c>
      <c r="M1231" s="3" t="str">
        <f t="shared" si="79"/>
        <v>Low (&lt;1k)</v>
      </c>
      <c r="N1231" t="s">
        <v>11351</v>
      </c>
      <c r="O1231" t="s">
        <v>11352</v>
      </c>
      <c r="P1231" t="s">
        <v>11353</v>
      </c>
      <c r="Q1231" t="s">
        <v>11354</v>
      </c>
      <c r="R1231" t="s">
        <v>11355</v>
      </c>
      <c r="S1231" t="s">
        <v>11356</v>
      </c>
      <c r="T1231" t="s">
        <v>9290</v>
      </c>
      <c r="U1231" t="s">
        <v>11357</v>
      </c>
    </row>
    <row r="1232" spans="1:21" x14ac:dyDescent="0.35">
      <c r="A1232" t="s">
        <v>11358</v>
      </c>
      <c r="B1232" t="s">
        <v>11359</v>
      </c>
      <c r="C1232" t="s">
        <v>9620</v>
      </c>
      <c r="D1232" t="str">
        <f>LEFT(C1232, FIND("|",C1232)-1)</f>
        <v>Home&amp;Kitchen</v>
      </c>
      <c r="E1232" t="str">
        <f t="shared" si="76"/>
        <v>Reliable (50+)</v>
      </c>
      <c r="F1232" s="3">
        <v>1199</v>
      </c>
      <c r="G1232" s="3">
        <v>3500</v>
      </c>
      <c r="H1232" s="3" t="str">
        <f t="shared" si="77"/>
        <v>₹500-1500</v>
      </c>
      <c r="I1232" s="4">
        <v>0.66</v>
      </c>
      <c r="J1232" s="4" t="str">
        <f t="shared" si="78"/>
        <v>51-70%</v>
      </c>
      <c r="K1232">
        <v>4.3</v>
      </c>
      <c r="L1232" s="3">
        <v>1802</v>
      </c>
      <c r="M1232" s="3" t="str">
        <f t="shared" si="79"/>
        <v>Medium (1k-10k)</v>
      </c>
      <c r="N1232" t="s">
        <v>11360</v>
      </c>
      <c r="O1232" t="s">
        <v>11361</v>
      </c>
      <c r="P1232" t="s">
        <v>11362</v>
      </c>
      <c r="Q1232" t="s">
        <v>11363</v>
      </c>
      <c r="R1232" t="s">
        <v>11364</v>
      </c>
      <c r="S1232" t="s">
        <v>11365</v>
      </c>
      <c r="T1232" t="s">
        <v>11366</v>
      </c>
      <c r="U1232" t="s">
        <v>11367</v>
      </c>
    </row>
    <row r="1233" spans="1:21" x14ac:dyDescent="0.35">
      <c r="A1233" t="s">
        <v>11368</v>
      </c>
      <c r="B1233" t="s">
        <v>11369</v>
      </c>
      <c r="C1233" t="s">
        <v>9281</v>
      </c>
      <c r="D1233" t="str">
        <f>LEFT(C1233, FIND("|",C1233)-1)</f>
        <v>Home&amp;Kitchen</v>
      </c>
      <c r="E1233" t="str">
        <f t="shared" si="76"/>
        <v>Reliable (50+)</v>
      </c>
      <c r="F1233" s="3">
        <v>999</v>
      </c>
      <c r="G1233" s="3">
        <v>2600</v>
      </c>
      <c r="H1233" s="3" t="str">
        <f t="shared" si="77"/>
        <v>₹500-1500</v>
      </c>
      <c r="I1233" s="4">
        <v>0.62</v>
      </c>
      <c r="J1233" s="4" t="str">
        <f t="shared" si="78"/>
        <v>51-70%</v>
      </c>
      <c r="K1233">
        <v>3.4</v>
      </c>
      <c r="L1233" s="3">
        <v>252</v>
      </c>
      <c r="M1233" s="3" t="str">
        <f t="shared" si="79"/>
        <v>Low (&lt;1k)</v>
      </c>
      <c r="N1233" t="s">
        <v>11371</v>
      </c>
      <c r="O1233" t="s">
        <v>11372</v>
      </c>
      <c r="P1233" t="s">
        <v>11373</v>
      </c>
      <c r="Q1233" t="s">
        <v>11374</v>
      </c>
      <c r="R1233" t="s">
        <v>11375</v>
      </c>
      <c r="S1233" t="s">
        <v>11376</v>
      </c>
      <c r="T1233" t="s">
        <v>11377</v>
      </c>
      <c r="U1233" t="s">
        <v>11378</v>
      </c>
    </row>
    <row r="1234" spans="1:21" x14ac:dyDescent="0.35">
      <c r="A1234" t="s">
        <v>11379</v>
      </c>
      <c r="B1234" t="s">
        <v>11380</v>
      </c>
      <c r="C1234" t="s">
        <v>9203</v>
      </c>
      <c r="D1234" t="str">
        <f>LEFT(C1234, FIND("|",C1234)-1)</f>
        <v>Home&amp;Kitchen</v>
      </c>
      <c r="E1234" t="str">
        <f t="shared" si="76"/>
        <v>Reliable (50+)</v>
      </c>
      <c r="F1234" s="3">
        <v>1999</v>
      </c>
      <c r="G1234" s="3">
        <v>3300</v>
      </c>
      <c r="H1234" s="3" t="str">
        <f t="shared" si="77"/>
        <v>₹1500+</v>
      </c>
      <c r="I1234" s="4">
        <v>0.39</v>
      </c>
      <c r="J1234" s="4" t="str">
        <f t="shared" si="78"/>
        <v>31-50%</v>
      </c>
      <c r="K1234">
        <v>4.2</v>
      </c>
      <c r="L1234" s="3">
        <v>780</v>
      </c>
      <c r="M1234" s="3" t="str">
        <f t="shared" si="79"/>
        <v>Low (&lt;1k)</v>
      </c>
      <c r="N1234" t="s">
        <v>11382</v>
      </c>
      <c r="O1234" t="s">
        <v>11383</v>
      </c>
      <c r="P1234" t="s">
        <v>11384</v>
      </c>
      <c r="Q1234" t="s">
        <v>11385</v>
      </c>
      <c r="R1234" t="s">
        <v>11386</v>
      </c>
      <c r="S1234" t="s">
        <v>11387</v>
      </c>
      <c r="T1234" t="s">
        <v>11388</v>
      </c>
      <c r="U1234" t="s">
        <v>11389</v>
      </c>
    </row>
    <row r="1235" spans="1:21" x14ac:dyDescent="0.35">
      <c r="A1235" t="s">
        <v>11390</v>
      </c>
      <c r="B1235" t="s">
        <v>11391</v>
      </c>
      <c r="C1235" t="s">
        <v>9247</v>
      </c>
      <c r="D1235" t="str">
        <f>LEFT(C1235, FIND("|",C1235)-1)</f>
        <v>Home&amp;Kitchen</v>
      </c>
      <c r="E1235" t="str">
        <f t="shared" si="76"/>
        <v>Reliable (50+)</v>
      </c>
      <c r="F1235" s="3">
        <v>210</v>
      </c>
      <c r="G1235" s="3">
        <v>699</v>
      </c>
      <c r="H1235" s="3" t="str">
        <f t="shared" si="77"/>
        <v>₹200-500</v>
      </c>
      <c r="I1235" s="4">
        <v>0.7</v>
      </c>
      <c r="J1235" s="4" t="str">
        <f t="shared" si="78"/>
        <v>51-70%</v>
      </c>
      <c r="K1235">
        <v>3.7</v>
      </c>
      <c r="L1235" s="3">
        <v>74</v>
      </c>
      <c r="M1235" s="3" t="str">
        <f t="shared" si="79"/>
        <v>Low (&lt;1k)</v>
      </c>
      <c r="N1235" t="s">
        <v>11392</v>
      </c>
      <c r="O1235" t="s">
        <v>11393</v>
      </c>
      <c r="P1235" t="s">
        <v>11394</v>
      </c>
      <c r="Q1235" t="s">
        <v>11395</v>
      </c>
      <c r="R1235" t="s">
        <v>11396</v>
      </c>
      <c r="S1235" t="s">
        <v>11397</v>
      </c>
      <c r="T1235" t="s">
        <v>11398</v>
      </c>
      <c r="U1235" t="s">
        <v>11399</v>
      </c>
    </row>
    <row r="1236" spans="1:21" x14ac:dyDescent="0.35">
      <c r="A1236" t="s">
        <v>11400</v>
      </c>
      <c r="B1236" t="s">
        <v>11401</v>
      </c>
      <c r="C1236" t="s">
        <v>10744</v>
      </c>
      <c r="D1236" t="str">
        <f>LEFT(C1236, FIND("|",C1236)-1)</f>
        <v>Home&amp;Kitchen</v>
      </c>
      <c r="E1236" t="str">
        <f t="shared" si="76"/>
        <v>Reliable (50+)</v>
      </c>
      <c r="F1236" s="3">
        <v>14499</v>
      </c>
      <c r="G1236" s="3">
        <v>23559</v>
      </c>
      <c r="H1236" s="3" t="str">
        <f t="shared" si="77"/>
        <v>₹1500+</v>
      </c>
      <c r="I1236" s="4">
        <v>0.38</v>
      </c>
      <c r="J1236" s="4" t="str">
        <f t="shared" si="78"/>
        <v>31-50%</v>
      </c>
      <c r="K1236">
        <v>4.3</v>
      </c>
      <c r="L1236" s="3">
        <v>2026</v>
      </c>
      <c r="M1236" s="3" t="str">
        <f t="shared" si="79"/>
        <v>Medium (1k-10k)</v>
      </c>
      <c r="N1236" t="s">
        <v>11404</v>
      </c>
      <c r="O1236" t="s">
        <v>11405</v>
      </c>
      <c r="P1236" t="s">
        <v>11406</v>
      </c>
      <c r="Q1236" t="s">
        <v>11407</v>
      </c>
      <c r="R1236" t="s">
        <v>11408</v>
      </c>
      <c r="S1236" t="s">
        <v>11409</v>
      </c>
      <c r="T1236" t="s">
        <v>11410</v>
      </c>
      <c r="U1236" t="s">
        <v>11411</v>
      </c>
    </row>
    <row r="1237" spans="1:21" x14ac:dyDescent="0.35">
      <c r="A1237" t="s">
        <v>11412</v>
      </c>
      <c r="B1237" t="s">
        <v>11413</v>
      </c>
      <c r="C1237" t="s">
        <v>9460</v>
      </c>
      <c r="D1237" t="str">
        <f>LEFT(C1237, FIND("|",C1237)-1)</f>
        <v>Home&amp;Kitchen</v>
      </c>
      <c r="E1237" t="str">
        <f t="shared" si="76"/>
        <v>Reliable (50+)</v>
      </c>
      <c r="F1237" s="3">
        <v>950</v>
      </c>
      <c r="G1237" s="3">
        <v>1599</v>
      </c>
      <c r="H1237" s="3" t="str">
        <f t="shared" si="77"/>
        <v>₹500-1500</v>
      </c>
      <c r="I1237" s="4">
        <v>0.41</v>
      </c>
      <c r="J1237" s="4" t="str">
        <f t="shared" si="78"/>
        <v>31-50%</v>
      </c>
      <c r="K1237">
        <v>4.3</v>
      </c>
      <c r="L1237" s="3">
        <v>5911</v>
      </c>
      <c r="M1237" s="3" t="str">
        <f t="shared" si="79"/>
        <v>Medium (1k-10k)</v>
      </c>
      <c r="N1237" t="s">
        <v>11415</v>
      </c>
      <c r="O1237" t="s">
        <v>11416</v>
      </c>
      <c r="P1237" t="s">
        <v>11417</v>
      </c>
      <c r="Q1237" t="s">
        <v>11418</v>
      </c>
      <c r="R1237" t="s">
        <v>11419</v>
      </c>
      <c r="S1237" t="s">
        <v>11420</v>
      </c>
      <c r="T1237" t="s">
        <v>11421</v>
      </c>
      <c r="U1237" t="s">
        <v>11422</v>
      </c>
    </row>
    <row r="1238" spans="1:21" x14ac:dyDescent="0.35">
      <c r="A1238" t="s">
        <v>11423</v>
      </c>
      <c r="B1238" t="s">
        <v>11424</v>
      </c>
      <c r="C1238" t="s">
        <v>9448</v>
      </c>
      <c r="D1238" t="str">
        <f>LEFT(C1238, FIND("|",C1238)-1)</f>
        <v>Home&amp;Kitchen</v>
      </c>
      <c r="E1238" t="str">
        <f t="shared" si="76"/>
        <v>Reliable (50+)</v>
      </c>
      <c r="F1238" s="3">
        <v>7199</v>
      </c>
      <c r="G1238" s="3">
        <v>9995</v>
      </c>
      <c r="H1238" s="3" t="str">
        <f t="shared" si="77"/>
        <v>₹1500+</v>
      </c>
      <c r="I1238" s="4">
        <v>0.28000000000000003</v>
      </c>
      <c r="J1238" s="4" t="str">
        <f t="shared" si="78"/>
        <v>0-30%</v>
      </c>
      <c r="K1238">
        <v>4.4000000000000004</v>
      </c>
      <c r="L1238" s="3">
        <v>1964</v>
      </c>
      <c r="M1238" s="3" t="str">
        <f t="shared" si="79"/>
        <v>Medium (1k-10k)</v>
      </c>
      <c r="N1238" t="s">
        <v>11426</v>
      </c>
      <c r="O1238" t="s">
        <v>11427</v>
      </c>
      <c r="P1238" t="s">
        <v>11428</v>
      </c>
      <c r="Q1238" t="s">
        <v>11429</v>
      </c>
      <c r="R1238" t="s">
        <v>11430</v>
      </c>
      <c r="S1238" t="s">
        <v>11431</v>
      </c>
      <c r="T1238" t="s">
        <v>11432</v>
      </c>
      <c r="U1238" t="s">
        <v>11433</v>
      </c>
    </row>
    <row r="1239" spans="1:21" x14ac:dyDescent="0.35">
      <c r="A1239" t="s">
        <v>11434</v>
      </c>
      <c r="B1239" t="s">
        <v>11435</v>
      </c>
      <c r="C1239" t="s">
        <v>9105</v>
      </c>
      <c r="D1239" t="str">
        <f>LEFT(C1239, FIND("|",C1239)-1)</f>
        <v>Home&amp;Kitchen</v>
      </c>
      <c r="E1239" t="str">
        <f t="shared" si="76"/>
        <v>Reliable (50+)</v>
      </c>
      <c r="F1239" s="3">
        <v>2439</v>
      </c>
      <c r="G1239" s="3">
        <v>2545</v>
      </c>
      <c r="H1239" s="3" t="str">
        <f t="shared" si="77"/>
        <v>₹1500+</v>
      </c>
      <c r="I1239" s="4">
        <v>0.04</v>
      </c>
      <c r="J1239" s="4" t="str">
        <f t="shared" si="78"/>
        <v>0-30%</v>
      </c>
      <c r="K1239">
        <v>4.0999999999999996</v>
      </c>
      <c r="L1239" s="3">
        <v>25</v>
      </c>
      <c r="M1239" s="3" t="str">
        <f t="shared" si="79"/>
        <v>Low (&lt;1k)</v>
      </c>
      <c r="N1239" t="s">
        <v>11438</v>
      </c>
      <c r="O1239" t="s">
        <v>11439</v>
      </c>
      <c r="P1239" t="s">
        <v>11440</v>
      </c>
      <c r="Q1239" t="s">
        <v>11441</v>
      </c>
      <c r="R1239" t="s">
        <v>11442</v>
      </c>
      <c r="S1239" t="s">
        <v>11443</v>
      </c>
      <c r="T1239" t="s">
        <v>11444</v>
      </c>
      <c r="U1239" t="s">
        <v>11445</v>
      </c>
    </row>
    <row r="1240" spans="1:21" x14ac:dyDescent="0.35">
      <c r="A1240" t="s">
        <v>11446</v>
      </c>
      <c r="B1240" t="s">
        <v>11447</v>
      </c>
      <c r="C1240" t="s">
        <v>9472</v>
      </c>
      <c r="D1240" t="str">
        <f>LEFT(C1240, FIND("|",C1240)-1)</f>
        <v>Home&amp;Kitchen</v>
      </c>
      <c r="E1240" t="str">
        <f t="shared" si="76"/>
        <v>Reliable (50+)</v>
      </c>
      <c r="F1240" s="3">
        <v>7799</v>
      </c>
      <c r="G1240" s="3">
        <v>8995</v>
      </c>
      <c r="H1240" s="3" t="str">
        <f t="shared" si="77"/>
        <v>₹1500+</v>
      </c>
      <c r="I1240" s="4">
        <v>0.13</v>
      </c>
      <c r="J1240" s="4" t="str">
        <f t="shared" si="78"/>
        <v>0-30%</v>
      </c>
      <c r="K1240">
        <v>4</v>
      </c>
      <c r="L1240" s="3">
        <v>3160</v>
      </c>
      <c r="M1240" s="3" t="str">
        <f t="shared" si="79"/>
        <v>Medium (1k-10k)</v>
      </c>
      <c r="N1240" t="s">
        <v>11449</v>
      </c>
      <c r="O1240" t="s">
        <v>11450</v>
      </c>
      <c r="P1240" t="s">
        <v>11451</v>
      </c>
      <c r="Q1240" t="s">
        <v>11452</v>
      </c>
      <c r="R1240" t="s">
        <v>11453</v>
      </c>
      <c r="S1240" t="s">
        <v>11454</v>
      </c>
      <c r="T1240" t="s">
        <v>11455</v>
      </c>
      <c r="U1240" t="s">
        <v>11456</v>
      </c>
    </row>
    <row r="1241" spans="1:21" x14ac:dyDescent="0.35">
      <c r="A1241" t="s">
        <v>11457</v>
      </c>
      <c r="B1241" t="s">
        <v>11458</v>
      </c>
      <c r="C1241" t="s">
        <v>9790</v>
      </c>
      <c r="D1241" t="str">
        <f>LEFT(C1241, FIND("|",C1241)-1)</f>
        <v>Home&amp;Kitchen</v>
      </c>
      <c r="E1241" t="str">
        <f t="shared" si="76"/>
        <v>Reliable (50+)</v>
      </c>
      <c r="F1241" s="3">
        <v>1599</v>
      </c>
      <c r="G1241" s="3">
        <v>1999</v>
      </c>
      <c r="H1241" s="3" t="str">
        <f t="shared" si="77"/>
        <v>₹1500+</v>
      </c>
      <c r="I1241" s="4">
        <v>0.2</v>
      </c>
      <c r="J1241" s="4" t="str">
        <f t="shared" si="78"/>
        <v>0-30%</v>
      </c>
      <c r="K1241">
        <v>4.4000000000000004</v>
      </c>
      <c r="L1241" s="3">
        <v>1558</v>
      </c>
      <c r="M1241" s="3" t="str">
        <f t="shared" si="79"/>
        <v>Medium (1k-10k)</v>
      </c>
      <c r="N1241" t="s">
        <v>11459</v>
      </c>
      <c r="O1241" t="s">
        <v>11460</v>
      </c>
      <c r="P1241" t="s">
        <v>11461</v>
      </c>
      <c r="Q1241" t="s">
        <v>11462</v>
      </c>
      <c r="R1241" t="s">
        <v>11463</v>
      </c>
      <c r="S1241" t="s">
        <v>11464</v>
      </c>
      <c r="T1241" t="s">
        <v>11465</v>
      </c>
      <c r="U1241" t="s">
        <v>11466</v>
      </c>
    </row>
    <row r="1242" spans="1:21" x14ac:dyDescent="0.35">
      <c r="A1242" t="s">
        <v>11467</v>
      </c>
      <c r="B1242" t="s">
        <v>11468</v>
      </c>
      <c r="C1242" t="s">
        <v>9270</v>
      </c>
      <c r="D1242" t="str">
        <f>LEFT(C1242, FIND("|",C1242)-1)</f>
        <v>Home&amp;Kitchen</v>
      </c>
      <c r="E1242" t="str">
        <f t="shared" si="76"/>
        <v>Reliable (50+)</v>
      </c>
      <c r="F1242" s="3">
        <v>2899</v>
      </c>
      <c r="G1242" s="3">
        <v>5500</v>
      </c>
      <c r="H1242" s="3" t="str">
        <f t="shared" si="77"/>
        <v>₹1500+</v>
      </c>
      <c r="I1242" s="4">
        <v>0.47</v>
      </c>
      <c r="J1242" s="4" t="str">
        <f t="shared" si="78"/>
        <v>31-50%</v>
      </c>
      <c r="K1242">
        <v>3.8</v>
      </c>
      <c r="L1242" s="3">
        <v>8958</v>
      </c>
      <c r="M1242" s="3" t="str">
        <f t="shared" si="79"/>
        <v>Medium (1k-10k)</v>
      </c>
      <c r="N1242" t="s">
        <v>11470</v>
      </c>
      <c r="O1242" t="s">
        <v>11471</v>
      </c>
      <c r="P1242" t="s">
        <v>11472</v>
      </c>
      <c r="Q1242" t="s">
        <v>11473</v>
      </c>
      <c r="R1242" t="s">
        <v>11474</v>
      </c>
      <c r="S1242" t="s">
        <v>11475</v>
      </c>
      <c r="T1242" t="s">
        <v>11476</v>
      </c>
      <c r="U1242" t="s">
        <v>11477</v>
      </c>
    </row>
    <row r="1243" spans="1:21" x14ac:dyDescent="0.35">
      <c r="A1243" t="s">
        <v>11478</v>
      </c>
      <c r="B1243" t="s">
        <v>11479</v>
      </c>
      <c r="C1243" t="s">
        <v>10936</v>
      </c>
      <c r="D1243" t="str">
        <f>LEFT(C1243, FIND("|",C1243)-1)</f>
        <v>Home&amp;Kitchen</v>
      </c>
      <c r="E1243" t="str">
        <f t="shared" si="76"/>
        <v>Reliable (50+)</v>
      </c>
      <c r="F1243" s="3">
        <v>9799</v>
      </c>
      <c r="G1243" s="3">
        <v>12150</v>
      </c>
      <c r="H1243" s="3" t="str">
        <f t="shared" si="77"/>
        <v>₹1500+</v>
      </c>
      <c r="I1243" s="4">
        <v>0.19</v>
      </c>
      <c r="J1243" s="4" t="str">
        <f t="shared" si="78"/>
        <v>0-30%</v>
      </c>
      <c r="K1243">
        <v>4.3</v>
      </c>
      <c r="L1243" s="3">
        <v>13251</v>
      </c>
      <c r="M1243" s="3" t="str">
        <f t="shared" si="79"/>
        <v>High (10k+)</v>
      </c>
      <c r="N1243" t="s">
        <v>13943</v>
      </c>
      <c r="O1243" t="s">
        <v>11483</v>
      </c>
      <c r="P1243" t="s">
        <v>11484</v>
      </c>
      <c r="Q1243" t="s">
        <v>11485</v>
      </c>
      <c r="R1243" t="s">
        <v>11486</v>
      </c>
      <c r="S1243" t="s">
        <v>11487</v>
      </c>
      <c r="T1243" t="s">
        <v>11488</v>
      </c>
      <c r="U1243" t="s">
        <v>11489</v>
      </c>
    </row>
    <row r="1244" spans="1:21" x14ac:dyDescent="0.35">
      <c r="A1244" t="s">
        <v>11490</v>
      </c>
      <c r="B1244" t="s">
        <v>11491</v>
      </c>
      <c r="C1244" t="s">
        <v>9472</v>
      </c>
      <c r="D1244" t="str">
        <f>LEFT(C1244, FIND("|",C1244)-1)</f>
        <v>Home&amp;Kitchen</v>
      </c>
      <c r="E1244" t="str">
        <f t="shared" si="76"/>
        <v>Reliable (50+)</v>
      </c>
      <c r="F1244" s="3">
        <v>3299</v>
      </c>
      <c r="G1244" s="3">
        <v>4995</v>
      </c>
      <c r="H1244" s="3" t="str">
        <f t="shared" si="77"/>
        <v>₹1500+</v>
      </c>
      <c r="I1244" s="4">
        <v>0.34</v>
      </c>
      <c r="J1244" s="4" t="str">
        <f t="shared" si="78"/>
        <v>31-50%</v>
      </c>
      <c r="K1244">
        <v>3.8</v>
      </c>
      <c r="L1244" s="3">
        <v>1393</v>
      </c>
      <c r="M1244" s="3" t="str">
        <f t="shared" si="79"/>
        <v>Medium (1k-10k)</v>
      </c>
      <c r="N1244" t="s">
        <v>11493</v>
      </c>
      <c r="O1244" t="s">
        <v>11494</v>
      </c>
      <c r="P1244" t="s">
        <v>11495</v>
      </c>
      <c r="Q1244" t="s">
        <v>11496</v>
      </c>
      <c r="R1244" t="s">
        <v>11497</v>
      </c>
      <c r="S1244" t="s">
        <v>11498</v>
      </c>
      <c r="T1244" t="s">
        <v>11499</v>
      </c>
      <c r="U1244" t="s">
        <v>11500</v>
      </c>
    </row>
    <row r="1245" spans="1:21" x14ac:dyDescent="0.35">
      <c r="A1245" t="s">
        <v>11501</v>
      </c>
      <c r="B1245" t="s">
        <v>11502</v>
      </c>
      <c r="C1245" t="s">
        <v>9247</v>
      </c>
      <c r="D1245" t="str">
        <f>LEFT(C1245, FIND("|",C1245)-1)</f>
        <v>Home&amp;Kitchen</v>
      </c>
      <c r="E1245" t="str">
        <f t="shared" si="76"/>
        <v>Reliable (50+)</v>
      </c>
      <c r="F1245" s="3">
        <v>669</v>
      </c>
      <c r="G1245" s="3">
        <v>1499</v>
      </c>
      <c r="H1245" s="3" t="str">
        <f t="shared" si="77"/>
        <v>₹500-1500</v>
      </c>
      <c r="I1245" s="4">
        <v>0.55000000000000004</v>
      </c>
      <c r="J1245" s="4" t="str">
        <f t="shared" si="78"/>
        <v>51-70%</v>
      </c>
      <c r="K1245">
        <v>2.2999999999999998</v>
      </c>
      <c r="L1245" s="3">
        <v>13</v>
      </c>
      <c r="M1245" s="3" t="str">
        <f t="shared" si="79"/>
        <v>Low (&lt;1k)</v>
      </c>
      <c r="N1245" t="s">
        <v>11504</v>
      </c>
      <c r="O1245" t="s">
        <v>11505</v>
      </c>
      <c r="P1245" t="s">
        <v>11506</v>
      </c>
      <c r="Q1245" t="s">
        <v>11507</v>
      </c>
      <c r="R1245" t="s">
        <v>11508</v>
      </c>
      <c r="S1245" t="s">
        <v>11509</v>
      </c>
      <c r="T1245" t="s">
        <v>11510</v>
      </c>
      <c r="U1245" t="s">
        <v>11511</v>
      </c>
    </row>
    <row r="1246" spans="1:21" x14ac:dyDescent="0.35">
      <c r="A1246" t="s">
        <v>11512</v>
      </c>
      <c r="B1246" t="s">
        <v>11513</v>
      </c>
      <c r="C1246" t="s">
        <v>9518</v>
      </c>
      <c r="D1246" t="str">
        <f>LEFT(C1246, FIND("|",C1246)-1)</f>
        <v>Home&amp;Kitchen</v>
      </c>
      <c r="E1246" t="str">
        <f t="shared" si="76"/>
        <v>Reliable (50+)</v>
      </c>
      <c r="F1246" s="3">
        <v>5890</v>
      </c>
      <c r="G1246" s="3">
        <v>7506</v>
      </c>
      <c r="H1246" s="3" t="str">
        <f t="shared" si="77"/>
        <v>₹1500+</v>
      </c>
      <c r="I1246" s="4">
        <v>0.22</v>
      </c>
      <c r="J1246" s="4" t="str">
        <f t="shared" si="78"/>
        <v>0-30%</v>
      </c>
      <c r="K1246">
        <v>4.5</v>
      </c>
      <c r="L1246" s="3">
        <v>7241</v>
      </c>
      <c r="M1246" s="3" t="str">
        <f t="shared" si="79"/>
        <v>Medium (1k-10k)</v>
      </c>
      <c r="N1246" t="s">
        <v>11515</v>
      </c>
      <c r="O1246" t="s">
        <v>11516</v>
      </c>
      <c r="P1246" t="s">
        <v>11517</v>
      </c>
      <c r="Q1246" t="s">
        <v>11518</v>
      </c>
      <c r="R1246" t="s">
        <v>11519</v>
      </c>
      <c r="S1246" t="s">
        <v>11520</v>
      </c>
      <c r="T1246" t="s">
        <v>11521</v>
      </c>
      <c r="U1246" t="s">
        <v>11522</v>
      </c>
    </row>
    <row r="1247" spans="1:21" x14ac:dyDescent="0.35">
      <c r="A1247" t="s">
        <v>11523</v>
      </c>
      <c r="B1247" t="s">
        <v>11524</v>
      </c>
      <c r="C1247" t="s">
        <v>10756</v>
      </c>
      <c r="D1247" t="str">
        <f>LEFT(C1247, FIND("|",C1247)-1)</f>
        <v>Home&amp;Kitchen</v>
      </c>
      <c r="E1247" t="str">
        <f t="shared" si="76"/>
        <v>Reliable (50+)</v>
      </c>
      <c r="F1247" s="3">
        <v>9199</v>
      </c>
      <c r="G1247" s="3">
        <v>18000</v>
      </c>
      <c r="H1247" s="3" t="str">
        <f t="shared" si="77"/>
        <v>₹1500+</v>
      </c>
      <c r="I1247" s="4">
        <v>0.49</v>
      </c>
      <c r="J1247" s="4" t="str">
        <f t="shared" si="78"/>
        <v>31-50%</v>
      </c>
      <c r="K1247">
        <v>4</v>
      </c>
      <c r="L1247" s="3">
        <v>16020</v>
      </c>
      <c r="M1247" s="3" t="str">
        <f t="shared" si="79"/>
        <v>High (10k+)</v>
      </c>
      <c r="N1247" t="s">
        <v>11527</v>
      </c>
      <c r="O1247" t="s">
        <v>11528</v>
      </c>
      <c r="P1247" t="s">
        <v>11529</v>
      </c>
      <c r="Q1247" t="s">
        <v>11530</v>
      </c>
      <c r="R1247" t="s">
        <v>11531</v>
      </c>
      <c r="S1247" t="s">
        <v>11532</v>
      </c>
      <c r="T1247" t="s">
        <v>11533</v>
      </c>
      <c r="U1247" t="s">
        <v>11534</v>
      </c>
    </row>
    <row r="1248" spans="1:21" x14ac:dyDescent="0.35">
      <c r="A1248" t="s">
        <v>11535</v>
      </c>
      <c r="B1248" t="s">
        <v>11536</v>
      </c>
      <c r="C1248" t="s">
        <v>9460</v>
      </c>
      <c r="D1248" t="str">
        <f>LEFT(C1248, FIND("|",C1248)-1)</f>
        <v>Home&amp;Kitchen</v>
      </c>
      <c r="E1248" t="str">
        <f t="shared" si="76"/>
        <v>Reliable (50+)</v>
      </c>
      <c r="F1248" s="3">
        <v>351</v>
      </c>
      <c r="G1248" s="3">
        <v>1099</v>
      </c>
      <c r="H1248" s="3" t="str">
        <f t="shared" si="77"/>
        <v>₹200-500</v>
      </c>
      <c r="I1248" s="4">
        <v>0.68</v>
      </c>
      <c r="J1248" s="4" t="str">
        <f t="shared" si="78"/>
        <v>51-70%</v>
      </c>
      <c r="K1248">
        <v>3.7</v>
      </c>
      <c r="L1248" s="3">
        <v>1470</v>
      </c>
      <c r="M1248" s="3" t="str">
        <f t="shared" si="79"/>
        <v>Medium (1k-10k)</v>
      </c>
      <c r="N1248" t="s">
        <v>11537</v>
      </c>
      <c r="O1248" t="s">
        <v>11538</v>
      </c>
      <c r="P1248" t="s">
        <v>11539</v>
      </c>
      <c r="Q1248" t="s">
        <v>11540</v>
      </c>
      <c r="R1248" t="s">
        <v>11541</v>
      </c>
      <c r="S1248" t="s">
        <v>11542</v>
      </c>
      <c r="T1248" t="s">
        <v>11543</v>
      </c>
      <c r="U1248" t="s">
        <v>11544</v>
      </c>
    </row>
    <row r="1249" spans="1:21" x14ac:dyDescent="0.35">
      <c r="A1249" t="s">
        <v>11545</v>
      </c>
      <c r="B1249" t="s">
        <v>11546</v>
      </c>
      <c r="C1249" t="s">
        <v>11547</v>
      </c>
      <c r="D1249" t="str">
        <f>LEFT(C1249, FIND("|",C1249)-1)</f>
        <v>Health&amp;PersonalCare</v>
      </c>
      <c r="E1249" t="str">
        <f t="shared" si="76"/>
        <v>Small Sample (&lt;10)</v>
      </c>
      <c r="F1249" s="3">
        <v>899</v>
      </c>
      <c r="G1249" s="3">
        <v>1900</v>
      </c>
      <c r="H1249" s="3" t="str">
        <f t="shared" si="77"/>
        <v>₹500-1500</v>
      </c>
      <c r="I1249" s="4">
        <v>0.53</v>
      </c>
      <c r="J1249" s="4" t="str">
        <f t="shared" si="78"/>
        <v>51-70%</v>
      </c>
      <c r="K1249">
        <v>4</v>
      </c>
      <c r="L1249" s="3">
        <v>3663</v>
      </c>
      <c r="M1249" s="3" t="str">
        <f t="shared" si="79"/>
        <v>Medium (1k-10k)</v>
      </c>
      <c r="N1249" t="s">
        <v>11548</v>
      </c>
      <c r="O1249" t="s">
        <v>11549</v>
      </c>
      <c r="P1249" t="s">
        <v>11550</v>
      </c>
      <c r="Q1249" t="s">
        <v>11551</v>
      </c>
      <c r="R1249" t="s">
        <v>11552</v>
      </c>
      <c r="S1249" t="s">
        <v>11553</v>
      </c>
      <c r="T1249" t="s">
        <v>11554</v>
      </c>
      <c r="U1249" t="s">
        <v>11555</v>
      </c>
    </row>
    <row r="1250" spans="1:21" x14ac:dyDescent="0.35">
      <c r="A1250" t="s">
        <v>11556</v>
      </c>
      <c r="B1250" t="s">
        <v>11557</v>
      </c>
      <c r="C1250" t="s">
        <v>9329</v>
      </c>
      <c r="D1250" t="str">
        <f>LEFT(C1250, FIND("|",C1250)-1)</f>
        <v>Home&amp;Kitchen</v>
      </c>
      <c r="E1250" t="str">
        <f t="shared" si="76"/>
        <v>Reliable (50+)</v>
      </c>
      <c r="F1250" s="3">
        <v>1349</v>
      </c>
      <c r="G1250" s="3">
        <v>1850</v>
      </c>
      <c r="H1250" s="3" t="str">
        <f t="shared" si="77"/>
        <v>₹500-1500</v>
      </c>
      <c r="I1250" s="4">
        <v>0.27</v>
      </c>
      <c r="J1250" s="4" t="str">
        <f t="shared" si="78"/>
        <v>0-30%</v>
      </c>
      <c r="K1250">
        <v>4.4000000000000004</v>
      </c>
      <c r="L1250" s="3">
        <v>638</v>
      </c>
      <c r="M1250" s="3" t="str">
        <f t="shared" si="79"/>
        <v>Low (&lt;1k)</v>
      </c>
      <c r="N1250" t="s">
        <v>11558</v>
      </c>
      <c r="O1250" t="s">
        <v>11559</v>
      </c>
      <c r="P1250" t="s">
        <v>11560</v>
      </c>
      <c r="Q1250" t="s">
        <v>11561</v>
      </c>
      <c r="R1250" t="s">
        <v>11562</v>
      </c>
      <c r="S1250" t="s">
        <v>11563</v>
      </c>
      <c r="T1250" t="s">
        <v>11564</v>
      </c>
      <c r="U1250" t="s">
        <v>11565</v>
      </c>
    </row>
    <row r="1251" spans="1:21" x14ac:dyDescent="0.35">
      <c r="A1251" t="s">
        <v>11566</v>
      </c>
      <c r="B1251" t="s">
        <v>11567</v>
      </c>
      <c r="C1251" t="s">
        <v>10598</v>
      </c>
      <c r="D1251" t="str">
        <f>LEFT(C1251, FIND("|",C1251)-1)</f>
        <v>Home&amp;Kitchen</v>
      </c>
      <c r="E1251" t="str">
        <f t="shared" si="76"/>
        <v>Reliable (50+)</v>
      </c>
      <c r="F1251" s="3">
        <v>6236</v>
      </c>
      <c r="G1251" s="3">
        <v>9999</v>
      </c>
      <c r="H1251" s="3" t="str">
        <f t="shared" si="77"/>
        <v>₹1500+</v>
      </c>
      <c r="I1251" s="4">
        <v>0.38</v>
      </c>
      <c r="J1251" s="4" t="str">
        <f t="shared" si="78"/>
        <v>31-50%</v>
      </c>
      <c r="K1251">
        <v>4.0999999999999996</v>
      </c>
      <c r="L1251" s="3">
        <v>3552</v>
      </c>
      <c r="M1251" s="3" t="str">
        <f t="shared" si="79"/>
        <v>Medium (1k-10k)</v>
      </c>
      <c r="N1251" t="s">
        <v>11569</v>
      </c>
      <c r="O1251" t="s">
        <v>11570</v>
      </c>
      <c r="P1251" t="s">
        <v>11571</v>
      </c>
      <c r="Q1251" t="s">
        <v>11572</v>
      </c>
      <c r="R1251" t="s">
        <v>11573</v>
      </c>
      <c r="S1251" t="s">
        <v>11574</v>
      </c>
      <c r="T1251" t="s">
        <v>11575</v>
      </c>
      <c r="U1251" t="s">
        <v>11576</v>
      </c>
    </row>
    <row r="1252" spans="1:21" x14ac:dyDescent="0.35">
      <c r="A1252" t="s">
        <v>11577</v>
      </c>
      <c r="B1252" t="s">
        <v>11578</v>
      </c>
      <c r="C1252" t="s">
        <v>9247</v>
      </c>
      <c r="D1252" t="str">
        <f>LEFT(C1252, FIND("|",C1252)-1)</f>
        <v>Home&amp;Kitchen</v>
      </c>
      <c r="E1252" t="str">
        <f t="shared" si="76"/>
        <v>Reliable (50+)</v>
      </c>
      <c r="F1252" s="3">
        <v>2742</v>
      </c>
      <c r="G1252" s="3">
        <v>3995</v>
      </c>
      <c r="H1252" s="3" t="str">
        <f t="shared" si="77"/>
        <v>₹1500+</v>
      </c>
      <c r="I1252" s="4">
        <v>0.31</v>
      </c>
      <c r="J1252" s="4" t="str">
        <f t="shared" si="78"/>
        <v>31-50%</v>
      </c>
      <c r="K1252">
        <v>4.4000000000000004</v>
      </c>
      <c r="L1252" s="3">
        <v>11148</v>
      </c>
      <c r="M1252" s="3" t="str">
        <f t="shared" si="79"/>
        <v>High (10k+)</v>
      </c>
      <c r="N1252" t="s">
        <v>11581</v>
      </c>
      <c r="O1252" t="s">
        <v>11582</v>
      </c>
      <c r="P1252" t="s">
        <v>11583</v>
      </c>
      <c r="Q1252" t="s">
        <v>11584</v>
      </c>
      <c r="R1252" t="s">
        <v>11585</v>
      </c>
      <c r="S1252" t="s">
        <v>11586</v>
      </c>
      <c r="T1252" t="s">
        <v>11587</v>
      </c>
      <c r="U1252" t="s">
        <v>11588</v>
      </c>
    </row>
    <row r="1253" spans="1:21" x14ac:dyDescent="0.35">
      <c r="A1253" t="s">
        <v>11589</v>
      </c>
      <c r="B1253" t="s">
        <v>11590</v>
      </c>
      <c r="C1253" t="s">
        <v>10936</v>
      </c>
      <c r="D1253" t="str">
        <f>LEFT(C1253, FIND("|",C1253)-1)</f>
        <v>Home&amp;Kitchen</v>
      </c>
      <c r="E1253" t="str">
        <f t="shared" si="76"/>
        <v>Reliable (50+)</v>
      </c>
      <c r="F1253" s="3">
        <v>721</v>
      </c>
      <c r="G1253" s="3">
        <v>1499</v>
      </c>
      <c r="H1253" s="3" t="str">
        <f t="shared" si="77"/>
        <v>₹500-1500</v>
      </c>
      <c r="I1253" s="4">
        <v>0.52</v>
      </c>
      <c r="J1253" s="4" t="str">
        <f t="shared" si="78"/>
        <v>51-70%</v>
      </c>
      <c r="K1253">
        <v>3.1</v>
      </c>
      <c r="L1253" s="3">
        <v>2449</v>
      </c>
      <c r="M1253" s="3" t="str">
        <f t="shared" si="79"/>
        <v>Medium (1k-10k)</v>
      </c>
      <c r="N1253" t="s">
        <v>11592</v>
      </c>
      <c r="O1253" t="s">
        <v>11593</v>
      </c>
      <c r="P1253" t="s">
        <v>11594</v>
      </c>
      <c r="Q1253" t="s">
        <v>11595</v>
      </c>
      <c r="R1253" t="s">
        <v>11596</v>
      </c>
      <c r="S1253" t="s">
        <v>11597</v>
      </c>
      <c r="T1253" t="s">
        <v>11598</v>
      </c>
      <c r="U1253" t="s">
        <v>11599</v>
      </c>
    </row>
    <row r="1254" spans="1:21" x14ac:dyDescent="0.35">
      <c r="A1254" t="s">
        <v>11600</v>
      </c>
      <c r="B1254" t="s">
        <v>11601</v>
      </c>
      <c r="C1254" t="s">
        <v>9472</v>
      </c>
      <c r="D1254" t="str">
        <f>LEFT(C1254, FIND("|",C1254)-1)</f>
        <v>Home&amp;Kitchen</v>
      </c>
      <c r="E1254" t="str">
        <f t="shared" si="76"/>
        <v>Reliable (50+)</v>
      </c>
      <c r="F1254" s="3">
        <v>2903</v>
      </c>
      <c r="G1254" s="3">
        <v>3295</v>
      </c>
      <c r="H1254" s="3" t="str">
        <f t="shared" si="77"/>
        <v>₹1500+</v>
      </c>
      <c r="I1254" s="4">
        <v>0.12</v>
      </c>
      <c r="J1254" s="4" t="str">
        <f t="shared" si="78"/>
        <v>0-30%</v>
      </c>
      <c r="K1254">
        <v>4.3</v>
      </c>
      <c r="L1254" s="3">
        <v>2299</v>
      </c>
      <c r="M1254" s="3" t="str">
        <f t="shared" si="79"/>
        <v>Medium (1k-10k)</v>
      </c>
      <c r="N1254" t="s">
        <v>11603</v>
      </c>
      <c r="O1254" t="s">
        <v>11604</v>
      </c>
      <c r="P1254" t="s">
        <v>11605</v>
      </c>
      <c r="Q1254" t="s">
        <v>11606</v>
      </c>
      <c r="R1254" t="s">
        <v>11607</v>
      </c>
      <c r="S1254" t="s">
        <v>11608</v>
      </c>
      <c r="T1254" t="s">
        <v>11609</v>
      </c>
      <c r="U1254" t="s">
        <v>11610</v>
      </c>
    </row>
    <row r="1255" spans="1:21" x14ac:dyDescent="0.35">
      <c r="A1255" t="s">
        <v>11611</v>
      </c>
      <c r="B1255" t="s">
        <v>11612</v>
      </c>
      <c r="C1255" t="s">
        <v>9790</v>
      </c>
      <c r="D1255" t="str">
        <f>LEFT(C1255, FIND("|",C1255)-1)</f>
        <v>Home&amp;Kitchen</v>
      </c>
      <c r="E1255" t="str">
        <f t="shared" si="76"/>
        <v>Reliable (50+)</v>
      </c>
      <c r="F1255" s="3">
        <v>1656</v>
      </c>
      <c r="G1255" s="3">
        <v>2695</v>
      </c>
      <c r="H1255" s="3" t="str">
        <f t="shared" si="77"/>
        <v>₹1500+</v>
      </c>
      <c r="I1255" s="4">
        <v>0.39</v>
      </c>
      <c r="J1255" s="4" t="str">
        <f t="shared" si="78"/>
        <v>31-50%</v>
      </c>
      <c r="K1255">
        <v>4.4000000000000004</v>
      </c>
      <c r="L1255" s="3">
        <v>6027</v>
      </c>
      <c r="M1255" s="3" t="str">
        <f t="shared" si="79"/>
        <v>Medium (1k-10k)</v>
      </c>
      <c r="N1255" t="s">
        <v>11615</v>
      </c>
      <c r="O1255" t="s">
        <v>11616</v>
      </c>
      <c r="P1255" t="s">
        <v>11617</v>
      </c>
      <c r="Q1255" t="s">
        <v>11618</v>
      </c>
      <c r="R1255" t="s">
        <v>11619</v>
      </c>
      <c r="S1255" t="s">
        <v>11620</v>
      </c>
      <c r="T1255" t="s">
        <v>11621</v>
      </c>
      <c r="U1255" t="s">
        <v>11622</v>
      </c>
    </row>
    <row r="1256" spans="1:21" x14ac:dyDescent="0.35">
      <c r="A1256" t="s">
        <v>11623</v>
      </c>
      <c r="B1256" t="s">
        <v>11624</v>
      </c>
      <c r="C1256" t="s">
        <v>9620</v>
      </c>
      <c r="D1256" t="str">
        <f>LEFT(C1256, FIND("|",C1256)-1)</f>
        <v>Home&amp;Kitchen</v>
      </c>
      <c r="E1256" t="str">
        <f t="shared" si="76"/>
        <v>Reliable (50+)</v>
      </c>
      <c r="F1256" s="3">
        <v>1399</v>
      </c>
      <c r="G1256" s="3">
        <v>2290</v>
      </c>
      <c r="H1256" s="3" t="str">
        <f t="shared" si="77"/>
        <v>₹500-1500</v>
      </c>
      <c r="I1256" s="4">
        <v>0.39</v>
      </c>
      <c r="J1256" s="4" t="str">
        <f t="shared" si="78"/>
        <v>31-50%</v>
      </c>
      <c r="K1256">
        <v>4.4000000000000004</v>
      </c>
      <c r="L1256" s="3">
        <v>461</v>
      </c>
      <c r="M1256" s="3" t="str">
        <f t="shared" si="79"/>
        <v>Low (&lt;1k)</v>
      </c>
      <c r="N1256" t="s">
        <v>11626</v>
      </c>
      <c r="O1256" t="s">
        <v>11627</v>
      </c>
      <c r="P1256" t="s">
        <v>11628</v>
      </c>
      <c r="Q1256" t="s">
        <v>11629</v>
      </c>
      <c r="R1256" t="s">
        <v>11630</v>
      </c>
      <c r="S1256" t="s">
        <v>11631</v>
      </c>
      <c r="T1256" t="s">
        <v>11632</v>
      </c>
      <c r="U1256" t="s">
        <v>11633</v>
      </c>
    </row>
    <row r="1257" spans="1:21" x14ac:dyDescent="0.35">
      <c r="A1257" t="s">
        <v>11634</v>
      </c>
      <c r="B1257" t="s">
        <v>11635</v>
      </c>
      <c r="C1257" t="s">
        <v>9651</v>
      </c>
      <c r="D1257" t="str">
        <f>LEFT(C1257, FIND("|",C1257)-1)</f>
        <v>Home&amp;Kitchen</v>
      </c>
      <c r="E1257" t="str">
        <f t="shared" si="76"/>
        <v>Reliable (50+)</v>
      </c>
      <c r="F1257" s="3">
        <v>2079</v>
      </c>
      <c r="G1257" s="3">
        <v>3099</v>
      </c>
      <c r="H1257" s="3" t="str">
        <f t="shared" si="77"/>
        <v>₹1500+</v>
      </c>
      <c r="I1257" s="4">
        <v>0.33</v>
      </c>
      <c r="J1257" s="4" t="str">
        <f t="shared" si="78"/>
        <v>31-50%</v>
      </c>
      <c r="K1257">
        <v>4.0999999999999996</v>
      </c>
      <c r="L1257" s="3">
        <v>282</v>
      </c>
      <c r="M1257" s="3" t="str">
        <f t="shared" si="79"/>
        <v>Low (&lt;1k)</v>
      </c>
      <c r="N1257" t="s">
        <v>11638</v>
      </c>
      <c r="O1257" t="s">
        <v>11639</v>
      </c>
      <c r="P1257" t="s">
        <v>11640</v>
      </c>
      <c r="Q1257" t="s">
        <v>11641</v>
      </c>
      <c r="R1257" t="s">
        <v>11642</v>
      </c>
      <c r="S1257" t="s">
        <v>11643</v>
      </c>
      <c r="T1257" t="s">
        <v>11644</v>
      </c>
      <c r="U1257" t="s">
        <v>11645</v>
      </c>
    </row>
    <row r="1258" spans="1:21" x14ac:dyDescent="0.35">
      <c r="A1258" t="s">
        <v>11646</v>
      </c>
      <c r="B1258" t="s">
        <v>11647</v>
      </c>
      <c r="C1258" t="s">
        <v>9414</v>
      </c>
      <c r="D1258" t="str">
        <f>LEFT(C1258, FIND("|",C1258)-1)</f>
        <v>Home&amp;Kitchen</v>
      </c>
      <c r="E1258" t="str">
        <f t="shared" si="76"/>
        <v>Reliable (50+)</v>
      </c>
      <c r="F1258" s="3">
        <v>999</v>
      </c>
      <c r="G1258" s="3">
        <v>1075</v>
      </c>
      <c r="H1258" s="3" t="str">
        <f t="shared" si="77"/>
        <v>₹500-1500</v>
      </c>
      <c r="I1258" s="4">
        <v>7.0000000000000007E-2</v>
      </c>
      <c r="J1258" s="4" t="str">
        <f t="shared" si="78"/>
        <v>0-30%</v>
      </c>
      <c r="K1258">
        <v>4.0999999999999996</v>
      </c>
      <c r="L1258" s="3">
        <v>9275</v>
      </c>
      <c r="M1258" s="3" t="str">
        <f t="shared" si="79"/>
        <v>Medium (1k-10k)</v>
      </c>
      <c r="N1258" t="s">
        <v>11648</v>
      </c>
      <c r="O1258" t="s">
        <v>11649</v>
      </c>
      <c r="P1258" t="s">
        <v>11650</v>
      </c>
      <c r="Q1258" t="s">
        <v>11651</v>
      </c>
      <c r="R1258" t="s">
        <v>11652</v>
      </c>
      <c r="S1258" t="s">
        <v>11653</v>
      </c>
      <c r="T1258" t="s">
        <v>11654</v>
      </c>
      <c r="U1258" t="s">
        <v>11655</v>
      </c>
    </row>
    <row r="1259" spans="1:21" x14ac:dyDescent="0.35">
      <c r="A1259" t="s">
        <v>11656</v>
      </c>
      <c r="B1259" t="s">
        <v>11657</v>
      </c>
      <c r="C1259" t="s">
        <v>9552</v>
      </c>
      <c r="D1259" t="str">
        <f>LEFT(C1259, FIND("|",C1259)-1)</f>
        <v>Home&amp;Kitchen</v>
      </c>
      <c r="E1259" t="str">
        <f t="shared" si="76"/>
        <v>Reliable (50+)</v>
      </c>
      <c r="F1259" s="3">
        <v>3179</v>
      </c>
      <c r="G1259" s="3">
        <v>6999</v>
      </c>
      <c r="H1259" s="3" t="str">
        <f t="shared" si="77"/>
        <v>₹1500+</v>
      </c>
      <c r="I1259" s="4">
        <v>0.55000000000000004</v>
      </c>
      <c r="J1259" s="4" t="str">
        <f t="shared" si="78"/>
        <v>51-70%</v>
      </c>
      <c r="K1259">
        <v>4</v>
      </c>
      <c r="L1259" s="3">
        <v>743</v>
      </c>
      <c r="M1259" s="3" t="str">
        <f t="shared" si="79"/>
        <v>Low (&lt;1k)</v>
      </c>
      <c r="N1259" t="s">
        <v>11659</v>
      </c>
      <c r="O1259" t="s">
        <v>11660</v>
      </c>
      <c r="P1259" t="s">
        <v>11661</v>
      </c>
      <c r="Q1259" t="s">
        <v>11662</v>
      </c>
      <c r="R1259" t="s">
        <v>11663</v>
      </c>
      <c r="S1259" t="s">
        <v>11664</v>
      </c>
      <c r="T1259" t="s">
        <v>11665</v>
      </c>
      <c r="U1259" t="s">
        <v>11666</v>
      </c>
    </row>
    <row r="1260" spans="1:21" x14ac:dyDescent="0.35">
      <c r="A1260" t="s">
        <v>11667</v>
      </c>
      <c r="B1260" t="s">
        <v>11668</v>
      </c>
      <c r="C1260" t="s">
        <v>9281</v>
      </c>
      <c r="D1260" t="str">
        <f>LEFT(C1260, FIND("|",C1260)-1)</f>
        <v>Home&amp;Kitchen</v>
      </c>
      <c r="E1260" t="str">
        <f t="shared" si="76"/>
        <v>Reliable (50+)</v>
      </c>
      <c r="F1260" s="3">
        <v>1049</v>
      </c>
      <c r="G1260" s="3">
        <v>2499</v>
      </c>
      <c r="H1260" s="3" t="str">
        <f t="shared" si="77"/>
        <v>₹500-1500</v>
      </c>
      <c r="I1260" s="4">
        <v>0.57999999999999996</v>
      </c>
      <c r="J1260" s="4" t="str">
        <f t="shared" si="78"/>
        <v>51-70%</v>
      </c>
      <c r="K1260">
        <v>3.6</v>
      </c>
      <c r="L1260" s="3">
        <v>328</v>
      </c>
      <c r="M1260" s="3" t="str">
        <f t="shared" si="79"/>
        <v>Low (&lt;1k)</v>
      </c>
      <c r="N1260" t="s">
        <v>11669</v>
      </c>
      <c r="O1260" t="s">
        <v>11670</v>
      </c>
      <c r="P1260" t="s">
        <v>11671</v>
      </c>
      <c r="Q1260" t="s">
        <v>11672</v>
      </c>
      <c r="R1260" t="s">
        <v>11673</v>
      </c>
      <c r="S1260" t="s">
        <v>11674</v>
      </c>
      <c r="T1260" t="s">
        <v>11675</v>
      </c>
      <c r="U1260" t="s">
        <v>11676</v>
      </c>
    </row>
    <row r="1261" spans="1:21" x14ac:dyDescent="0.35">
      <c r="A1261" t="s">
        <v>11677</v>
      </c>
      <c r="B1261" t="s">
        <v>11678</v>
      </c>
      <c r="C1261" t="s">
        <v>9281</v>
      </c>
      <c r="D1261" t="str">
        <f>LEFT(C1261, FIND("|",C1261)-1)</f>
        <v>Home&amp;Kitchen</v>
      </c>
      <c r="E1261" t="str">
        <f t="shared" si="76"/>
        <v>Reliable (50+)</v>
      </c>
      <c r="F1261" s="3">
        <v>3599</v>
      </c>
      <c r="G1261" s="3">
        <v>7290</v>
      </c>
      <c r="H1261" s="3" t="str">
        <f t="shared" si="77"/>
        <v>₹1500+</v>
      </c>
      <c r="I1261" s="4">
        <v>0.51</v>
      </c>
      <c r="J1261" s="4" t="str">
        <f t="shared" si="78"/>
        <v>51-70%</v>
      </c>
      <c r="K1261">
        <v>3.9</v>
      </c>
      <c r="L1261" s="3">
        <v>942</v>
      </c>
      <c r="M1261" s="3" t="str">
        <f t="shared" si="79"/>
        <v>Low (&lt;1k)</v>
      </c>
      <c r="N1261" t="s">
        <v>11680</v>
      </c>
      <c r="O1261" t="s">
        <v>11681</v>
      </c>
      <c r="P1261" t="s">
        <v>11682</v>
      </c>
      <c r="Q1261" t="s">
        <v>11683</v>
      </c>
      <c r="R1261" t="s">
        <v>11684</v>
      </c>
      <c r="S1261" t="s">
        <v>11685</v>
      </c>
      <c r="T1261" t="s">
        <v>11686</v>
      </c>
      <c r="U1261" t="s">
        <v>11687</v>
      </c>
    </row>
    <row r="1262" spans="1:21" x14ac:dyDescent="0.35">
      <c r="A1262" t="s">
        <v>11688</v>
      </c>
      <c r="B1262" t="s">
        <v>11689</v>
      </c>
      <c r="C1262" t="s">
        <v>11690</v>
      </c>
      <c r="D1262" t="str">
        <f>LEFT(C1262, FIND("|",C1262)-1)</f>
        <v>Home&amp;Kitchen</v>
      </c>
      <c r="E1262" t="str">
        <f t="shared" si="76"/>
        <v>Reliable (50+)</v>
      </c>
      <c r="F1262" s="3">
        <v>4799</v>
      </c>
      <c r="G1262" s="3">
        <v>5795</v>
      </c>
      <c r="H1262" s="3" t="str">
        <f t="shared" si="77"/>
        <v>₹1500+</v>
      </c>
      <c r="I1262" s="4">
        <v>0.17</v>
      </c>
      <c r="J1262" s="4" t="str">
        <f t="shared" si="78"/>
        <v>0-30%</v>
      </c>
      <c r="K1262">
        <v>3.9</v>
      </c>
      <c r="L1262" s="3">
        <v>3815</v>
      </c>
      <c r="M1262" s="3" t="str">
        <f t="shared" si="79"/>
        <v>Medium (1k-10k)</v>
      </c>
      <c r="N1262" t="s">
        <v>11692</v>
      </c>
      <c r="O1262" t="s">
        <v>11693</v>
      </c>
      <c r="P1262" t="s">
        <v>11694</v>
      </c>
      <c r="Q1262" t="s">
        <v>11695</v>
      </c>
      <c r="R1262" t="s">
        <v>11696</v>
      </c>
      <c r="S1262" t="s">
        <v>11697</v>
      </c>
      <c r="T1262" t="s">
        <v>11698</v>
      </c>
      <c r="U1262" t="s">
        <v>11699</v>
      </c>
    </row>
    <row r="1263" spans="1:21" x14ac:dyDescent="0.35">
      <c r="A1263" t="s">
        <v>11700</v>
      </c>
      <c r="B1263" t="s">
        <v>11701</v>
      </c>
      <c r="C1263" t="s">
        <v>9270</v>
      </c>
      <c r="D1263" t="str">
        <f>LEFT(C1263, FIND("|",C1263)-1)</f>
        <v>Home&amp;Kitchen</v>
      </c>
      <c r="E1263" t="str">
        <f t="shared" si="76"/>
        <v>Reliable (50+)</v>
      </c>
      <c r="F1263" s="3">
        <v>1699</v>
      </c>
      <c r="G1263" s="3">
        <v>3398</v>
      </c>
      <c r="H1263" s="3" t="str">
        <f t="shared" si="77"/>
        <v>₹1500+</v>
      </c>
      <c r="I1263" s="4">
        <v>0.5</v>
      </c>
      <c r="J1263" s="4" t="str">
        <f t="shared" si="78"/>
        <v>31-50%</v>
      </c>
      <c r="K1263">
        <v>3.8</v>
      </c>
      <c r="L1263" s="3">
        <v>7988</v>
      </c>
      <c r="M1263" s="3" t="str">
        <f t="shared" si="79"/>
        <v>Medium (1k-10k)</v>
      </c>
      <c r="N1263" t="s">
        <v>11703</v>
      </c>
      <c r="O1263" t="s">
        <v>11704</v>
      </c>
      <c r="P1263" t="s">
        <v>11705</v>
      </c>
      <c r="Q1263" t="s">
        <v>11706</v>
      </c>
      <c r="R1263" t="s">
        <v>11707</v>
      </c>
      <c r="S1263" t="s">
        <v>11708</v>
      </c>
      <c r="T1263" t="s">
        <v>11709</v>
      </c>
      <c r="U1263" t="s">
        <v>11710</v>
      </c>
    </row>
    <row r="1264" spans="1:21" x14ac:dyDescent="0.35">
      <c r="A1264" t="s">
        <v>11711</v>
      </c>
      <c r="B1264" t="s">
        <v>11712</v>
      </c>
      <c r="C1264" t="s">
        <v>9329</v>
      </c>
      <c r="D1264" t="str">
        <f>LEFT(C1264, FIND("|",C1264)-1)</f>
        <v>Home&amp;Kitchen</v>
      </c>
      <c r="E1264" t="str">
        <f t="shared" si="76"/>
        <v>Reliable (50+)</v>
      </c>
      <c r="F1264" s="3">
        <v>664</v>
      </c>
      <c r="G1264" s="3">
        <v>1490</v>
      </c>
      <c r="H1264" s="3" t="str">
        <f t="shared" si="77"/>
        <v>₹500-1500</v>
      </c>
      <c r="I1264" s="4">
        <v>0.55000000000000004</v>
      </c>
      <c r="J1264" s="4" t="str">
        <f t="shared" si="78"/>
        <v>51-70%</v>
      </c>
      <c r="K1264">
        <v>4.0999999999999996</v>
      </c>
      <c r="L1264" s="3">
        <v>925</v>
      </c>
      <c r="M1264" s="3" t="str">
        <f t="shared" si="79"/>
        <v>Low (&lt;1k)</v>
      </c>
      <c r="N1264" t="s">
        <v>11713</v>
      </c>
      <c r="O1264" t="s">
        <v>11714</v>
      </c>
      <c r="P1264" t="s">
        <v>11715</v>
      </c>
      <c r="Q1264" t="s">
        <v>11716</v>
      </c>
      <c r="R1264" t="s">
        <v>11717</v>
      </c>
      <c r="S1264" t="s">
        <v>11718</v>
      </c>
      <c r="T1264" t="s">
        <v>11719</v>
      </c>
      <c r="U1264" t="s">
        <v>11720</v>
      </c>
    </row>
    <row r="1265" spans="1:21" x14ac:dyDescent="0.35">
      <c r="A1265" t="s">
        <v>11721</v>
      </c>
      <c r="B1265" t="s">
        <v>11722</v>
      </c>
      <c r="C1265" t="s">
        <v>11723</v>
      </c>
      <c r="D1265" t="str">
        <f>LEFT(C1265, FIND("|",C1265)-1)</f>
        <v>Home&amp;Kitchen</v>
      </c>
      <c r="E1265" t="str">
        <f t="shared" si="76"/>
        <v>Reliable (50+)</v>
      </c>
      <c r="F1265" s="3">
        <v>948</v>
      </c>
      <c r="G1265" s="3">
        <v>1620</v>
      </c>
      <c r="H1265" s="3" t="str">
        <f t="shared" si="77"/>
        <v>₹500-1500</v>
      </c>
      <c r="I1265" s="4">
        <v>0.41</v>
      </c>
      <c r="J1265" s="4" t="str">
        <f t="shared" si="78"/>
        <v>31-50%</v>
      </c>
      <c r="K1265">
        <v>4.0999999999999996</v>
      </c>
      <c r="L1265" s="3">
        <v>4370</v>
      </c>
      <c r="M1265" s="3" t="str">
        <f t="shared" si="79"/>
        <v>Medium (1k-10k)</v>
      </c>
      <c r="N1265" t="s">
        <v>11726</v>
      </c>
      <c r="O1265" t="s">
        <v>11727</v>
      </c>
      <c r="P1265" t="s">
        <v>11728</v>
      </c>
      <c r="Q1265" t="s">
        <v>11729</v>
      </c>
      <c r="R1265" t="s">
        <v>11730</v>
      </c>
      <c r="S1265" t="s">
        <v>11731</v>
      </c>
      <c r="T1265" t="s">
        <v>11732</v>
      </c>
      <c r="U1265" t="s">
        <v>11733</v>
      </c>
    </row>
    <row r="1266" spans="1:21" x14ac:dyDescent="0.35">
      <c r="A1266" t="s">
        <v>11734</v>
      </c>
      <c r="B1266" t="s">
        <v>11735</v>
      </c>
      <c r="C1266" t="s">
        <v>9258</v>
      </c>
      <c r="D1266" t="str">
        <f>LEFT(C1266, FIND("|",C1266)-1)</f>
        <v>Home&amp;Kitchen</v>
      </c>
      <c r="E1266" t="str">
        <f t="shared" si="76"/>
        <v>Reliable (50+)</v>
      </c>
      <c r="F1266" s="3">
        <v>850</v>
      </c>
      <c r="G1266" s="3">
        <v>1000</v>
      </c>
      <c r="H1266" s="3" t="str">
        <f t="shared" si="77"/>
        <v>₹500-1500</v>
      </c>
      <c r="I1266" s="4">
        <v>0.15</v>
      </c>
      <c r="J1266" s="4" t="str">
        <f t="shared" si="78"/>
        <v>0-30%</v>
      </c>
      <c r="K1266">
        <v>4.0999999999999996</v>
      </c>
      <c r="L1266" s="3">
        <v>7619</v>
      </c>
      <c r="M1266" s="3" t="str">
        <f t="shared" si="79"/>
        <v>Medium (1k-10k)</v>
      </c>
      <c r="N1266" t="s">
        <v>11737</v>
      </c>
      <c r="O1266" t="s">
        <v>11738</v>
      </c>
      <c r="P1266" t="s">
        <v>11739</v>
      </c>
      <c r="Q1266" t="s">
        <v>11740</v>
      </c>
      <c r="R1266" t="s">
        <v>11741</v>
      </c>
      <c r="S1266" t="s">
        <v>11742</v>
      </c>
      <c r="T1266" t="s">
        <v>11743</v>
      </c>
      <c r="U1266" t="s">
        <v>11744</v>
      </c>
    </row>
    <row r="1267" spans="1:21" x14ac:dyDescent="0.35">
      <c r="A1267" t="s">
        <v>11745</v>
      </c>
      <c r="B1267" t="s">
        <v>11746</v>
      </c>
      <c r="C1267" t="s">
        <v>10273</v>
      </c>
      <c r="D1267" t="str">
        <f>LEFT(C1267, FIND("|",C1267)-1)</f>
        <v>Home&amp;Kitchen</v>
      </c>
      <c r="E1267" t="str">
        <f t="shared" si="76"/>
        <v>Reliable (50+)</v>
      </c>
      <c r="F1267" s="3">
        <v>600</v>
      </c>
      <c r="G1267" s="3">
        <v>640</v>
      </c>
      <c r="H1267" s="3" t="str">
        <f t="shared" si="77"/>
        <v>₹500-1500</v>
      </c>
      <c r="I1267" s="4">
        <v>0.06</v>
      </c>
      <c r="J1267" s="4" t="str">
        <f t="shared" si="78"/>
        <v>0-30%</v>
      </c>
      <c r="K1267">
        <v>3.8</v>
      </c>
      <c r="L1267" s="3">
        <v>2593</v>
      </c>
      <c r="M1267" s="3" t="str">
        <f t="shared" si="79"/>
        <v>Medium (1k-10k)</v>
      </c>
      <c r="N1267" t="s">
        <v>11747</v>
      </c>
      <c r="O1267" t="s">
        <v>11748</v>
      </c>
      <c r="P1267" t="s">
        <v>11749</v>
      </c>
      <c r="Q1267" t="s">
        <v>11750</v>
      </c>
      <c r="R1267" t="s">
        <v>11751</v>
      </c>
      <c r="S1267" t="s">
        <v>11752</v>
      </c>
      <c r="T1267" t="s">
        <v>11753</v>
      </c>
      <c r="U1267" t="s">
        <v>11754</v>
      </c>
    </row>
    <row r="1268" spans="1:21" x14ac:dyDescent="0.35">
      <c r="A1268" t="s">
        <v>11755</v>
      </c>
      <c r="B1268" t="s">
        <v>11756</v>
      </c>
      <c r="C1268" t="s">
        <v>9105</v>
      </c>
      <c r="D1268" t="str">
        <f>LEFT(C1268, FIND("|",C1268)-1)</f>
        <v>Home&amp;Kitchen</v>
      </c>
      <c r="E1268" t="str">
        <f t="shared" si="76"/>
        <v>Reliable (50+)</v>
      </c>
      <c r="F1268" s="3">
        <v>3711</v>
      </c>
      <c r="G1268" s="3">
        <v>4495</v>
      </c>
      <c r="H1268" s="3" t="str">
        <f t="shared" si="77"/>
        <v>₹1500+</v>
      </c>
      <c r="I1268" s="4">
        <v>0.17</v>
      </c>
      <c r="J1268" s="4" t="str">
        <f t="shared" si="78"/>
        <v>0-30%</v>
      </c>
      <c r="K1268">
        <v>4.3</v>
      </c>
      <c r="L1268" s="3">
        <v>356</v>
      </c>
      <c r="M1268" s="3" t="str">
        <f t="shared" si="79"/>
        <v>Low (&lt;1k)</v>
      </c>
      <c r="N1268" t="s">
        <v>11759</v>
      </c>
      <c r="O1268" t="s">
        <v>11760</v>
      </c>
      <c r="P1268" t="s">
        <v>11761</v>
      </c>
      <c r="Q1268" t="s">
        <v>11762</v>
      </c>
      <c r="R1268" t="s">
        <v>11763</v>
      </c>
      <c r="S1268" t="s">
        <v>11764</v>
      </c>
      <c r="T1268" t="s">
        <v>11765</v>
      </c>
      <c r="U1268" t="s">
        <v>11766</v>
      </c>
    </row>
    <row r="1269" spans="1:21" x14ac:dyDescent="0.35">
      <c r="A1269" t="s">
        <v>11767</v>
      </c>
      <c r="B1269" t="s">
        <v>11768</v>
      </c>
      <c r="C1269" t="s">
        <v>9139</v>
      </c>
      <c r="D1269" t="str">
        <f>LEFT(C1269, FIND("|",C1269)-1)</f>
        <v>Home&amp;Kitchen</v>
      </c>
      <c r="E1269" t="str">
        <f t="shared" si="76"/>
        <v>Reliable (50+)</v>
      </c>
      <c r="F1269" s="3">
        <v>799</v>
      </c>
      <c r="G1269" s="3">
        <v>2999</v>
      </c>
      <c r="H1269" s="3" t="str">
        <f t="shared" si="77"/>
        <v>₹500-1500</v>
      </c>
      <c r="I1269" s="4">
        <v>0.73</v>
      </c>
      <c r="J1269" s="4" t="str">
        <f t="shared" si="78"/>
        <v>71%+</v>
      </c>
      <c r="K1269">
        <v>4.5</v>
      </c>
      <c r="L1269" s="3">
        <v>63</v>
      </c>
      <c r="M1269" s="3" t="str">
        <f t="shared" si="79"/>
        <v>Low (&lt;1k)</v>
      </c>
      <c r="N1269" t="s">
        <v>11769</v>
      </c>
      <c r="O1269" t="s">
        <v>11770</v>
      </c>
      <c r="P1269" t="s">
        <v>11771</v>
      </c>
      <c r="Q1269" t="s">
        <v>11772</v>
      </c>
      <c r="R1269" t="s">
        <v>11773</v>
      </c>
      <c r="S1269" t="s">
        <v>11774</v>
      </c>
      <c r="T1269" t="s">
        <v>11775</v>
      </c>
      <c r="U1269" t="s">
        <v>11776</v>
      </c>
    </row>
    <row r="1270" spans="1:21" x14ac:dyDescent="0.35">
      <c r="A1270" t="s">
        <v>11777</v>
      </c>
      <c r="B1270" t="s">
        <v>11778</v>
      </c>
      <c r="C1270" t="s">
        <v>10262</v>
      </c>
      <c r="D1270" t="str">
        <f>LEFT(C1270, FIND("|",C1270)-1)</f>
        <v>Home&amp;Kitchen</v>
      </c>
      <c r="E1270" t="str">
        <f t="shared" si="76"/>
        <v>Reliable (50+)</v>
      </c>
      <c r="F1270" s="3">
        <v>980</v>
      </c>
      <c r="G1270" s="3">
        <v>980</v>
      </c>
      <c r="H1270" s="3" t="str">
        <f t="shared" si="77"/>
        <v>₹500-1500</v>
      </c>
      <c r="I1270" s="4">
        <v>0</v>
      </c>
      <c r="J1270" s="4" t="str">
        <f t="shared" si="78"/>
        <v>0-30%</v>
      </c>
      <c r="K1270">
        <v>4.2</v>
      </c>
      <c r="L1270" s="3">
        <v>4740</v>
      </c>
      <c r="M1270" s="3" t="str">
        <f t="shared" si="79"/>
        <v>Medium (1k-10k)</v>
      </c>
      <c r="N1270" t="s">
        <v>11780</v>
      </c>
      <c r="O1270" t="s">
        <v>11781</v>
      </c>
      <c r="P1270" t="s">
        <v>11782</v>
      </c>
      <c r="Q1270" t="s">
        <v>11783</v>
      </c>
      <c r="R1270" t="s">
        <v>11784</v>
      </c>
      <c r="S1270" t="s">
        <v>11785</v>
      </c>
      <c r="T1270" t="s">
        <v>11786</v>
      </c>
      <c r="U1270" t="s">
        <v>11787</v>
      </c>
    </row>
    <row r="1271" spans="1:21" x14ac:dyDescent="0.35">
      <c r="A1271" t="s">
        <v>11788</v>
      </c>
      <c r="B1271" t="s">
        <v>11789</v>
      </c>
      <c r="C1271" t="s">
        <v>9460</v>
      </c>
      <c r="D1271" t="str">
        <f>LEFT(C1271, FIND("|",C1271)-1)</f>
        <v>Home&amp;Kitchen</v>
      </c>
      <c r="E1271" t="str">
        <f t="shared" si="76"/>
        <v>Reliable (50+)</v>
      </c>
      <c r="F1271" s="3">
        <v>351</v>
      </c>
      <c r="G1271" s="3">
        <v>899</v>
      </c>
      <c r="H1271" s="3" t="str">
        <f t="shared" si="77"/>
        <v>₹200-500</v>
      </c>
      <c r="I1271" s="4">
        <v>0.61</v>
      </c>
      <c r="J1271" s="4" t="str">
        <f t="shared" si="78"/>
        <v>51-70%</v>
      </c>
      <c r="K1271">
        <v>3.9</v>
      </c>
      <c r="L1271" s="3">
        <v>296</v>
      </c>
      <c r="M1271" s="3" t="str">
        <f t="shared" si="79"/>
        <v>Low (&lt;1k)</v>
      </c>
      <c r="N1271" t="s">
        <v>11790</v>
      </c>
      <c r="O1271" t="s">
        <v>11791</v>
      </c>
      <c r="P1271" t="s">
        <v>11792</v>
      </c>
      <c r="Q1271" t="s">
        <v>11793</v>
      </c>
      <c r="R1271" t="s">
        <v>11794</v>
      </c>
      <c r="S1271" t="s">
        <v>11795</v>
      </c>
      <c r="T1271" t="s">
        <v>11796</v>
      </c>
      <c r="U1271" t="s">
        <v>11797</v>
      </c>
    </row>
    <row r="1272" spans="1:21" x14ac:dyDescent="0.35">
      <c r="A1272" t="s">
        <v>11798</v>
      </c>
      <c r="B1272" t="s">
        <v>11799</v>
      </c>
      <c r="C1272" t="s">
        <v>11800</v>
      </c>
      <c r="D1272" t="str">
        <f>LEFT(C1272, FIND("|",C1272)-1)</f>
        <v>Home&amp;Kitchen</v>
      </c>
      <c r="E1272" t="str">
        <f t="shared" si="76"/>
        <v>Reliable (50+)</v>
      </c>
      <c r="F1272" s="3">
        <v>229</v>
      </c>
      <c r="G1272" s="3">
        <v>499</v>
      </c>
      <c r="H1272" s="3" t="str">
        <f t="shared" si="77"/>
        <v>₹200-500</v>
      </c>
      <c r="I1272" s="4">
        <v>0.54</v>
      </c>
      <c r="J1272" s="4" t="str">
        <f t="shared" si="78"/>
        <v>51-70%</v>
      </c>
      <c r="K1272">
        <v>3.5</v>
      </c>
      <c r="L1272" s="3">
        <v>185</v>
      </c>
      <c r="M1272" s="3" t="str">
        <f t="shared" si="79"/>
        <v>Low (&lt;1k)</v>
      </c>
      <c r="N1272" t="s">
        <v>11801</v>
      </c>
      <c r="O1272" t="s">
        <v>11802</v>
      </c>
      <c r="P1272" t="s">
        <v>11803</v>
      </c>
      <c r="Q1272" t="s">
        <v>11804</v>
      </c>
      <c r="R1272" t="s">
        <v>11805</v>
      </c>
      <c r="S1272" t="s">
        <v>11806</v>
      </c>
      <c r="T1272" t="s">
        <v>11807</v>
      </c>
      <c r="U1272" t="s">
        <v>11808</v>
      </c>
    </row>
    <row r="1273" spans="1:21" x14ac:dyDescent="0.35">
      <c r="A1273" t="s">
        <v>11809</v>
      </c>
      <c r="B1273" t="s">
        <v>11810</v>
      </c>
      <c r="C1273" t="s">
        <v>9472</v>
      </c>
      <c r="D1273" t="str">
        <f>LEFT(C1273, FIND("|",C1273)-1)</f>
        <v>Home&amp;Kitchen</v>
      </c>
      <c r="E1273" t="str">
        <f t="shared" si="76"/>
        <v>Reliable (50+)</v>
      </c>
      <c r="F1273" s="3">
        <v>3349</v>
      </c>
      <c r="G1273" s="3">
        <v>3995</v>
      </c>
      <c r="H1273" s="3" t="str">
        <f t="shared" si="77"/>
        <v>₹1500+</v>
      </c>
      <c r="I1273" s="4">
        <v>0.16</v>
      </c>
      <c r="J1273" s="4" t="str">
        <f t="shared" si="78"/>
        <v>0-30%</v>
      </c>
      <c r="K1273">
        <v>4.3</v>
      </c>
      <c r="L1273" s="3">
        <v>1954</v>
      </c>
      <c r="M1273" s="3" t="str">
        <f t="shared" si="79"/>
        <v>Medium (1k-10k)</v>
      </c>
      <c r="N1273" t="s">
        <v>11812</v>
      </c>
      <c r="O1273" t="s">
        <v>11813</v>
      </c>
      <c r="P1273" t="s">
        <v>11814</v>
      </c>
      <c r="Q1273" t="s">
        <v>11815</v>
      </c>
      <c r="R1273" t="s">
        <v>11816</v>
      </c>
      <c r="S1273" t="s">
        <v>11817</v>
      </c>
      <c r="T1273" t="s">
        <v>11818</v>
      </c>
      <c r="U1273" t="s">
        <v>11819</v>
      </c>
    </row>
    <row r="1274" spans="1:21" x14ac:dyDescent="0.35">
      <c r="A1274" t="s">
        <v>11820</v>
      </c>
      <c r="B1274" t="s">
        <v>11821</v>
      </c>
      <c r="C1274" t="s">
        <v>9340</v>
      </c>
      <c r="D1274" t="str">
        <f>LEFT(C1274, FIND("|",C1274)-1)</f>
        <v>Home&amp;Kitchen</v>
      </c>
      <c r="E1274" t="str">
        <f t="shared" si="76"/>
        <v>Reliable (50+)</v>
      </c>
      <c r="F1274" s="3">
        <v>5499</v>
      </c>
      <c r="G1274" s="3">
        <v>11500</v>
      </c>
      <c r="H1274" s="3" t="str">
        <f t="shared" si="77"/>
        <v>₹1500+</v>
      </c>
      <c r="I1274" s="4">
        <v>0.52</v>
      </c>
      <c r="J1274" s="4" t="str">
        <f t="shared" si="78"/>
        <v>51-70%</v>
      </c>
      <c r="K1274">
        <v>3.9</v>
      </c>
      <c r="L1274" s="3">
        <v>959</v>
      </c>
      <c r="M1274" s="3" t="str">
        <f t="shared" si="79"/>
        <v>Low (&lt;1k)</v>
      </c>
      <c r="N1274" t="s">
        <v>11823</v>
      </c>
      <c r="O1274" t="s">
        <v>11824</v>
      </c>
      <c r="P1274" t="s">
        <v>11825</v>
      </c>
      <c r="Q1274" t="s">
        <v>11826</v>
      </c>
      <c r="R1274" t="s">
        <v>11827</v>
      </c>
      <c r="S1274" t="s">
        <v>11828</v>
      </c>
      <c r="T1274" t="s">
        <v>11829</v>
      </c>
      <c r="U1274" t="s">
        <v>11830</v>
      </c>
    </row>
    <row r="1275" spans="1:21" x14ac:dyDescent="0.35">
      <c r="A1275" t="s">
        <v>11831</v>
      </c>
      <c r="B1275" t="s">
        <v>11832</v>
      </c>
      <c r="C1275" t="s">
        <v>9128</v>
      </c>
      <c r="D1275" t="str">
        <f>LEFT(C1275, FIND("|",C1275)-1)</f>
        <v>Home&amp;Kitchen</v>
      </c>
      <c r="E1275" t="str">
        <f t="shared" si="76"/>
        <v>Reliable (50+)</v>
      </c>
      <c r="F1275" s="3">
        <v>299</v>
      </c>
      <c r="G1275" s="3">
        <v>499</v>
      </c>
      <c r="H1275" s="3" t="str">
        <f t="shared" si="77"/>
        <v>₹200-500</v>
      </c>
      <c r="I1275" s="4">
        <v>0.4</v>
      </c>
      <c r="J1275" s="4" t="str">
        <f t="shared" si="78"/>
        <v>31-50%</v>
      </c>
      <c r="K1275">
        <v>3.9</v>
      </c>
      <c r="L1275" s="3">
        <v>1015</v>
      </c>
      <c r="M1275" s="3" t="str">
        <f t="shared" si="79"/>
        <v>Medium (1k-10k)</v>
      </c>
      <c r="N1275" t="s">
        <v>11833</v>
      </c>
      <c r="O1275" t="s">
        <v>11834</v>
      </c>
      <c r="P1275" t="s">
        <v>11835</v>
      </c>
      <c r="Q1275" t="s">
        <v>11836</v>
      </c>
      <c r="R1275" t="s">
        <v>11837</v>
      </c>
      <c r="S1275" t="s">
        <v>11838</v>
      </c>
      <c r="T1275" t="s">
        <v>11839</v>
      </c>
      <c r="U1275" t="s">
        <v>11840</v>
      </c>
    </row>
    <row r="1276" spans="1:21" x14ac:dyDescent="0.35">
      <c r="A1276" t="s">
        <v>11841</v>
      </c>
      <c r="B1276" t="s">
        <v>11842</v>
      </c>
      <c r="C1276" t="s">
        <v>11843</v>
      </c>
      <c r="D1276" t="str">
        <f>LEFT(C1276, FIND("|",C1276)-1)</f>
        <v>Home&amp;Kitchen</v>
      </c>
      <c r="E1276" t="str">
        <f t="shared" si="76"/>
        <v>Reliable (50+)</v>
      </c>
      <c r="F1276" s="3">
        <v>2249</v>
      </c>
      <c r="G1276" s="3">
        <v>3550</v>
      </c>
      <c r="H1276" s="3" t="str">
        <f t="shared" si="77"/>
        <v>₹1500+</v>
      </c>
      <c r="I1276" s="4">
        <v>0.37</v>
      </c>
      <c r="J1276" s="4" t="str">
        <f t="shared" si="78"/>
        <v>31-50%</v>
      </c>
      <c r="K1276">
        <v>4</v>
      </c>
      <c r="L1276" s="3">
        <v>3973</v>
      </c>
      <c r="M1276" s="3" t="str">
        <f t="shared" si="79"/>
        <v>Medium (1k-10k)</v>
      </c>
      <c r="N1276" t="s">
        <v>11846</v>
      </c>
      <c r="O1276" t="s">
        <v>11847</v>
      </c>
      <c r="P1276" t="s">
        <v>11848</v>
      </c>
      <c r="Q1276" t="s">
        <v>11849</v>
      </c>
      <c r="R1276" t="s">
        <v>11850</v>
      </c>
      <c r="S1276" t="s">
        <v>11851</v>
      </c>
      <c r="T1276" t="s">
        <v>11852</v>
      </c>
      <c r="U1276" t="s">
        <v>11853</v>
      </c>
    </row>
    <row r="1277" spans="1:21" x14ac:dyDescent="0.35">
      <c r="A1277" t="s">
        <v>11854</v>
      </c>
      <c r="B1277" t="s">
        <v>11855</v>
      </c>
      <c r="C1277" t="s">
        <v>9620</v>
      </c>
      <c r="D1277" t="str">
        <f>LEFT(C1277, FIND("|",C1277)-1)</f>
        <v>Home&amp;Kitchen</v>
      </c>
      <c r="E1277" t="str">
        <f t="shared" si="76"/>
        <v>Reliable (50+)</v>
      </c>
      <c r="F1277" s="3">
        <v>699</v>
      </c>
      <c r="G1277" s="3">
        <v>1599</v>
      </c>
      <c r="H1277" s="3" t="str">
        <f t="shared" si="77"/>
        <v>₹500-1500</v>
      </c>
      <c r="I1277" s="4">
        <v>0.56000000000000005</v>
      </c>
      <c r="J1277" s="4" t="str">
        <f t="shared" si="78"/>
        <v>51-70%</v>
      </c>
      <c r="K1277">
        <v>4.7</v>
      </c>
      <c r="L1277" s="3">
        <v>2300</v>
      </c>
      <c r="M1277" s="3" t="str">
        <f t="shared" si="79"/>
        <v>Medium (1k-10k)</v>
      </c>
      <c r="N1277" t="s">
        <v>11856</v>
      </c>
      <c r="O1277" t="s">
        <v>11857</v>
      </c>
      <c r="P1277" t="s">
        <v>11858</v>
      </c>
      <c r="Q1277" t="s">
        <v>11859</v>
      </c>
      <c r="R1277" t="s">
        <v>11860</v>
      </c>
      <c r="S1277" t="s">
        <v>11861</v>
      </c>
      <c r="T1277" t="s">
        <v>11862</v>
      </c>
      <c r="U1277" t="s">
        <v>11863</v>
      </c>
    </row>
    <row r="1278" spans="1:21" x14ac:dyDescent="0.35">
      <c r="A1278" t="s">
        <v>11864</v>
      </c>
      <c r="B1278" t="s">
        <v>11865</v>
      </c>
      <c r="C1278" t="s">
        <v>9105</v>
      </c>
      <c r="D1278" t="str">
        <f>LEFT(C1278, FIND("|",C1278)-1)</f>
        <v>Home&amp;Kitchen</v>
      </c>
      <c r="E1278" t="str">
        <f t="shared" si="76"/>
        <v>Reliable (50+)</v>
      </c>
      <c r="F1278" s="3">
        <v>1235</v>
      </c>
      <c r="G1278" s="3">
        <v>1499</v>
      </c>
      <c r="H1278" s="3" t="str">
        <f t="shared" si="77"/>
        <v>₹500-1500</v>
      </c>
      <c r="I1278" s="4">
        <v>0.18</v>
      </c>
      <c r="J1278" s="4" t="str">
        <f t="shared" si="78"/>
        <v>0-30%</v>
      </c>
      <c r="K1278">
        <v>4.0999999999999996</v>
      </c>
      <c r="L1278" s="3">
        <v>203</v>
      </c>
      <c r="M1278" s="3" t="str">
        <f t="shared" si="79"/>
        <v>Low (&lt;1k)</v>
      </c>
      <c r="N1278" t="s">
        <v>11867</v>
      </c>
      <c r="O1278" t="s">
        <v>11868</v>
      </c>
      <c r="P1278" t="s">
        <v>11869</v>
      </c>
      <c r="Q1278" t="s">
        <v>11870</v>
      </c>
      <c r="R1278" t="s">
        <v>11871</v>
      </c>
      <c r="S1278" t="s">
        <v>11872</v>
      </c>
      <c r="T1278" t="s">
        <v>11873</v>
      </c>
      <c r="U1278" t="s">
        <v>11874</v>
      </c>
    </row>
    <row r="1279" spans="1:21" x14ac:dyDescent="0.35">
      <c r="A1279" t="s">
        <v>11875</v>
      </c>
      <c r="B1279" t="s">
        <v>11876</v>
      </c>
      <c r="C1279" t="s">
        <v>9790</v>
      </c>
      <c r="D1279" t="str">
        <f>LEFT(C1279, FIND("|",C1279)-1)</f>
        <v>Home&amp;Kitchen</v>
      </c>
      <c r="E1279" t="str">
        <f t="shared" si="76"/>
        <v>Reliable (50+)</v>
      </c>
      <c r="F1279" s="3">
        <v>1349</v>
      </c>
      <c r="G1279" s="3">
        <v>2999</v>
      </c>
      <c r="H1279" s="3" t="str">
        <f t="shared" si="77"/>
        <v>₹500-1500</v>
      </c>
      <c r="I1279" s="4">
        <v>0.55000000000000004</v>
      </c>
      <c r="J1279" s="4" t="str">
        <f t="shared" si="78"/>
        <v>51-70%</v>
      </c>
      <c r="K1279">
        <v>3.8</v>
      </c>
      <c r="L1279" s="3">
        <v>441</v>
      </c>
      <c r="M1279" s="3" t="str">
        <f t="shared" si="79"/>
        <v>Low (&lt;1k)</v>
      </c>
      <c r="N1279" t="s">
        <v>11877</v>
      </c>
      <c r="O1279" t="s">
        <v>11878</v>
      </c>
      <c r="P1279" t="s">
        <v>11879</v>
      </c>
      <c r="Q1279" t="s">
        <v>11880</v>
      </c>
      <c r="R1279" t="s">
        <v>11881</v>
      </c>
      <c r="S1279" t="s">
        <v>11882</v>
      </c>
      <c r="T1279" t="s">
        <v>11883</v>
      </c>
      <c r="U1279" t="s">
        <v>11884</v>
      </c>
    </row>
    <row r="1280" spans="1:21" x14ac:dyDescent="0.35">
      <c r="A1280" t="s">
        <v>11885</v>
      </c>
      <c r="B1280" t="s">
        <v>11886</v>
      </c>
      <c r="C1280" t="s">
        <v>9340</v>
      </c>
      <c r="D1280" t="str">
        <f>LEFT(C1280, FIND("|",C1280)-1)</f>
        <v>Home&amp;Kitchen</v>
      </c>
      <c r="E1280" t="str">
        <f t="shared" si="76"/>
        <v>Reliable (50+)</v>
      </c>
      <c r="F1280" s="3">
        <v>6800</v>
      </c>
      <c r="G1280" s="3">
        <v>11500</v>
      </c>
      <c r="H1280" s="3" t="str">
        <f t="shared" si="77"/>
        <v>₹1500+</v>
      </c>
      <c r="I1280" s="4">
        <v>0.41</v>
      </c>
      <c r="J1280" s="4" t="str">
        <f t="shared" si="78"/>
        <v>31-50%</v>
      </c>
      <c r="K1280">
        <v>4.0999999999999996</v>
      </c>
      <c r="L1280" s="3">
        <v>10308</v>
      </c>
      <c r="M1280" s="3" t="str">
        <f t="shared" si="79"/>
        <v>High (10k+)</v>
      </c>
      <c r="N1280" t="s">
        <v>11888</v>
      </c>
      <c r="O1280" t="s">
        <v>11889</v>
      </c>
      <c r="P1280" t="s">
        <v>11890</v>
      </c>
      <c r="Q1280" t="s">
        <v>11891</v>
      </c>
      <c r="R1280" t="s">
        <v>11892</v>
      </c>
      <c r="S1280" t="s">
        <v>11893</v>
      </c>
      <c r="T1280" t="s">
        <v>11894</v>
      </c>
      <c r="U1280" t="s">
        <v>11895</v>
      </c>
    </row>
    <row r="1281" spans="1:21" x14ac:dyDescent="0.35">
      <c r="A1281" t="s">
        <v>11896</v>
      </c>
      <c r="B1281" t="s">
        <v>11897</v>
      </c>
      <c r="C1281" t="s">
        <v>9552</v>
      </c>
      <c r="D1281" t="str">
        <f>LEFT(C1281, FIND("|",C1281)-1)</f>
        <v>Home&amp;Kitchen</v>
      </c>
      <c r="E1281" t="str">
        <f t="shared" si="76"/>
        <v>Reliable (50+)</v>
      </c>
      <c r="F1281" s="3">
        <v>2099</v>
      </c>
      <c r="G1281" s="3">
        <v>2499</v>
      </c>
      <c r="H1281" s="3" t="str">
        <f t="shared" si="77"/>
        <v>₹1500+</v>
      </c>
      <c r="I1281" s="4">
        <v>0.16</v>
      </c>
      <c r="J1281" s="4" t="str">
        <f t="shared" si="78"/>
        <v>0-30%</v>
      </c>
      <c r="K1281" t="s">
        <v>11898</v>
      </c>
      <c r="L1281" s="3">
        <v>992</v>
      </c>
      <c r="M1281" s="3" t="str">
        <f t="shared" si="79"/>
        <v>Low (&lt;1k)</v>
      </c>
      <c r="N1281" t="s">
        <v>11899</v>
      </c>
      <c r="O1281" t="s">
        <v>11900</v>
      </c>
      <c r="P1281" t="s">
        <v>11901</v>
      </c>
      <c r="Q1281" t="s">
        <v>11902</v>
      </c>
      <c r="R1281" t="s">
        <v>11903</v>
      </c>
      <c r="S1281" t="s">
        <v>11904</v>
      </c>
      <c r="T1281" t="s">
        <v>11905</v>
      </c>
      <c r="U1281" t="s">
        <v>11906</v>
      </c>
    </row>
    <row r="1282" spans="1:21" x14ac:dyDescent="0.35">
      <c r="A1282" t="s">
        <v>11907</v>
      </c>
      <c r="B1282" t="s">
        <v>11908</v>
      </c>
      <c r="C1282" t="s">
        <v>9651</v>
      </c>
      <c r="D1282" t="str">
        <f>LEFT(C1282, FIND("|",C1282)-1)</f>
        <v>Home&amp;Kitchen</v>
      </c>
      <c r="E1282" t="str">
        <f t="shared" si="76"/>
        <v>Reliable (50+)</v>
      </c>
      <c r="F1282" s="3">
        <v>1699</v>
      </c>
      <c r="G1282" s="3">
        <v>1975</v>
      </c>
      <c r="H1282" s="3" t="str">
        <f t="shared" si="77"/>
        <v>₹1500+</v>
      </c>
      <c r="I1282" s="4">
        <v>0.14000000000000001</v>
      </c>
      <c r="J1282" s="4" t="str">
        <f t="shared" si="78"/>
        <v>0-30%</v>
      </c>
      <c r="K1282">
        <v>4.0999999999999996</v>
      </c>
      <c r="L1282" s="3">
        <v>4716</v>
      </c>
      <c r="M1282" s="3" t="str">
        <f t="shared" si="79"/>
        <v>Medium (1k-10k)</v>
      </c>
      <c r="N1282" t="s">
        <v>11910</v>
      </c>
      <c r="O1282" t="s">
        <v>11911</v>
      </c>
      <c r="P1282" t="s">
        <v>11912</v>
      </c>
      <c r="Q1282" t="s">
        <v>11913</v>
      </c>
      <c r="R1282" t="s">
        <v>11914</v>
      </c>
      <c r="S1282" t="s">
        <v>11915</v>
      </c>
      <c r="T1282" t="s">
        <v>11916</v>
      </c>
      <c r="U1282" t="s">
        <v>11917</v>
      </c>
    </row>
    <row r="1283" spans="1:21" x14ac:dyDescent="0.35">
      <c r="A1283" t="s">
        <v>11918</v>
      </c>
      <c r="B1283" t="s">
        <v>11919</v>
      </c>
      <c r="C1283" t="s">
        <v>9117</v>
      </c>
      <c r="D1283" t="str">
        <f>LEFT(C1283, FIND("|",C1283)-1)</f>
        <v>Home&amp;Kitchen</v>
      </c>
      <c r="E1283" t="str">
        <f t="shared" ref="E1283:E1346" si="80">IF(COUNTIF($D$2:$D$1466,$D1283)&lt;10,"Small Sample (&lt;10)",IF(COUNTIF($D$2:$D$1466,$D1283)&lt;50,"Caution (10-50)","Reliable (50+)"))</f>
        <v>Reliable (50+)</v>
      </c>
      <c r="F1283" s="3">
        <v>1069</v>
      </c>
      <c r="G1283" s="3">
        <v>1699</v>
      </c>
      <c r="H1283" s="3" t="str">
        <f t="shared" ref="H1283:H1346" si="81">IF(F1283&lt;=200,"Under ₹200",IF(F1283&lt;=500,"₹200-500",IF(F1283&lt;=1500,"₹500-1500","₹1500+")))</f>
        <v>₹500-1500</v>
      </c>
      <c r="I1283" s="4">
        <v>0.37</v>
      </c>
      <c r="J1283" s="4" t="str">
        <f t="shared" ref="J1283:J1346" si="82">IF(I1283&lt;=0.3,"0-30%",IF(I1283&lt;=0.5,"31-50%",IF(I1283&lt;=0.7,"51-70%","71%+")))</f>
        <v>31-50%</v>
      </c>
      <c r="K1283">
        <v>3.9</v>
      </c>
      <c r="L1283" s="3">
        <v>313</v>
      </c>
      <c r="M1283" s="3" t="str">
        <f t="shared" ref="M1283:M1346" si="83">IF(L1283&lt;1000,"Low (&lt;1k)",IF(L1283&lt;=10000,"Medium (1k-10k)","High (10k+)"))</f>
        <v>Low (&lt;1k)</v>
      </c>
      <c r="N1283" t="s">
        <v>11921</v>
      </c>
      <c r="O1283" t="s">
        <v>11922</v>
      </c>
      <c r="P1283" t="s">
        <v>11923</v>
      </c>
      <c r="Q1283" t="s">
        <v>11924</v>
      </c>
      <c r="R1283" t="s">
        <v>11925</v>
      </c>
      <c r="S1283" t="s">
        <v>11926</v>
      </c>
      <c r="T1283" t="s">
        <v>11927</v>
      </c>
      <c r="U1283" t="s">
        <v>11928</v>
      </c>
    </row>
    <row r="1284" spans="1:21" x14ac:dyDescent="0.35">
      <c r="A1284" t="s">
        <v>11929</v>
      </c>
      <c r="B1284" t="s">
        <v>11930</v>
      </c>
      <c r="C1284" t="s">
        <v>9117</v>
      </c>
      <c r="D1284" t="str">
        <f>LEFT(C1284, FIND("|",C1284)-1)</f>
        <v>Home&amp;Kitchen</v>
      </c>
      <c r="E1284" t="str">
        <f t="shared" si="80"/>
        <v>Reliable (50+)</v>
      </c>
      <c r="F1284" s="3">
        <v>1349</v>
      </c>
      <c r="G1284" s="3">
        <v>2495</v>
      </c>
      <c r="H1284" s="3" t="str">
        <f t="shared" si="81"/>
        <v>₹500-1500</v>
      </c>
      <c r="I1284" s="4">
        <v>0.46</v>
      </c>
      <c r="J1284" s="4" t="str">
        <f t="shared" si="82"/>
        <v>31-50%</v>
      </c>
      <c r="K1284">
        <v>3.8</v>
      </c>
      <c r="L1284" s="3">
        <v>166</v>
      </c>
      <c r="M1284" s="3" t="str">
        <f t="shared" si="83"/>
        <v>Low (&lt;1k)</v>
      </c>
      <c r="N1284" t="s">
        <v>11931</v>
      </c>
      <c r="O1284" t="s">
        <v>11932</v>
      </c>
      <c r="P1284" t="s">
        <v>11933</v>
      </c>
      <c r="Q1284" t="s">
        <v>11934</v>
      </c>
      <c r="R1284" t="s">
        <v>11935</v>
      </c>
      <c r="S1284" t="s">
        <v>11936</v>
      </c>
      <c r="T1284" t="s">
        <v>11937</v>
      </c>
      <c r="U1284" t="s">
        <v>11938</v>
      </c>
    </row>
    <row r="1285" spans="1:21" x14ac:dyDescent="0.35">
      <c r="A1285" t="s">
        <v>11939</v>
      </c>
      <c r="B1285" t="s">
        <v>11940</v>
      </c>
      <c r="C1285" t="s">
        <v>9414</v>
      </c>
      <c r="D1285" t="str">
        <f>LEFT(C1285, FIND("|",C1285)-1)</f>
        <v>Home&amp;Kitchen</v>
      </c>
      <c r="E1285" t="str">
        <f t="shared" si="80"/>
        <v>Reliable (50+)</v>
      </c>
      <c r="F1285" s="3">
        <v>1499</v>
      </c>
      <c r="G1285" s="3">
        <v>3500</v>
      </c>
      <c r="H1285" s="3" t="str">
        <f t="shared" si="81"/>
        <v>₹500-1500</v>
      </c>
      <c r="I1285" s="4">
        <v>0.56999999999999995</v>
      </c>
      <c r="J1285" s="4" t="str">
        <f t="shared" si="82"/>
        <v>51-70%</v>
      </c>
      <c r="K1285">
        <v>4.0999999999999996</v>
      </c>
      <c r="L1285" s="3">
        <v>303</v>
      </c>
      <c r="M1285" s="3" t="str">
        <f t="shared" si="83"/>
        <v>Low (&lt;1k)</v>
      </c>
      <c r="N1285" t="s">
        <v>11941</v>
      </c>
      <c r="O1285" t="s">
        <v>11942</v>
      </c>
      <c r="P1285" t="s">
        <v>11943</v>
      </c>
      <c r="Q1285" t="s">
        <v>11944</v>
      </c>
      <c r="R1285" t="s">
        <v>11945</v>
      </c>
      <c r="S1285" t="s">
        <v>11946</v>
      </c>
      <c r="T1285" t="s">
        <v>11947</v>
      </c>
      <c r="U1285" t="s">
        <v>11948</v>
      </c>
    </row>
    <row r="1286" spans="1:21" x14ac:dyDescent="0.35">
      <c r="A1286" t="s">
        <v>11949</v>
      </c>
      <c r="B1286" t="s">
        <v>11950</v>
      </c>
      <c r="C1286" t="s">
        <v>9651</v>
      </c>
      <c r="D1286" t="str">
        <f>LEFT(C1286, FIND("|",C1286)-1)</f>
        <v>Home&amp;Kitchen</v>
      </c>
      <c r="E1286" t="str">
        <f t="shared" si="80"/>
        <v>Reliable (50+)</v>
      </c>
      <c r="F1286" s="3">
        <v>2092</v>
      </c>
      <c r="G1286" s="3">
        <v>4600</v>
      </c>
      <c r="H1286" s="3" t="str">
        <f t="shared" si="81"/>
        <v>₹1500+</v>
      </c>
      <c r="I1286" s="4">
        <v>0.55000000000000004</v>
      </c>
      <c r="J1286" s="4" t="str">
        <f t="shared" si="82"/>
        <v>51-70%</v>
      </c>
      <c r="K1286">
        <v>4.3</v>
      </c>
      <c r="L1286" s="3">
        <v>562</v>
      </c>
      <c r="M1286" s="3" t="str">
        <f t="shared" si="83"/>
        <v>Low (&lt;1k)</v>
      </c>
      <c r="N1286" t="s">
        <v>11953</v>
      </c>
      <c r="O1286" t="s">
        <v>11954</v>
      </c>
      <c r="P1286" t="s">
        <v>11955</v>
      </c>
      <c r="Q1286" t="s">
        <v>11956</v>
      </c>
      <c r="R1286" t="s">
        <v>11957</v>
      </c>
      <c r="S1286" t="s">
        <v>11958</v>
      </c>
      <c r="T1286" t="s">
        <v>11959</v>
      </c>
      <c r="U1286" t="s">
        <v>11960</v>
      </c>
    </row>
    <row r="1287" spans="1:21" x14ac:dyDescent="0.35">
      <c r="A1287" t="s">
        <v>11961</v>
      </c>
      <c r="B1287" t="s">
        <v>11962</v>
      </c>
      <c r="C1287" t="s">
        <v>10598</v>
      </c>
      <c r="D1287" t="str">
        <f>LEFT(C1287, FIND("|",C1287)-1)</f>
        <v>Home&amp;Kitchen</v>
      </c>
      <c r="E1287" t="str">
        <f t="shared" si="80"/>
        <v>Reliable (50+)</v>
      </c>
      <c r="F1287" s="3">
        <v>3859</v>
      </c>
      <c r="G1287" s="3">
        <v>10295</v>
      </c>
      <c r="H1287" s="3" t="str">
        <f t="shared" si="81"/>
        <v>₹1500+</v>
      </c>
      <c r="I1287" s="4">
        <v>0.63</v>
      </c>
      <c r="J1287" s="4" t="str">
        <f t="shared" si="82"/>
        <v>51-70%</v>
      </c>
      <c r="K1287">
        <v>3.9</v>
      </c>
      <c r="L1287" s="3">
        <v>8095</v>
      </c>
      <c r="M1287" s="3" t="str">
        <f t="shared" si="83"/>
        <v>Medium (1k-10k)</v>
      </c>
      <c r="N1287" t="s">
        <v>11965</v>
      </c>
      <c r="O1287" t="s">
        <v>11966</v>
      </c>
      <c r="P1287" t="s">
        <v>11967</v>
      </c>
      <c r="Q1287" t="s">
        <v>11968</v>
      </c>
      <c r="R1287" t="s">
        <v>11969</v>
      </c>
      <c r="S1287" t="s">
        <v>11970</v>
      </c>
      <c r="T1287" t="s">
        <v>11971</v>
      </c>
      <c r="U1287" t="s">
        <v>11972</v>
      </c>
    </row>
    <row r="1288" spans="1:21" x14ac:dyDescent="0.35">
      <c r="A1288" t="s">
        <v>11973</v>
      </c>
      <c r="B1288" t="s">
        <v>11974</v>
      </c>
      <c r="C1288" t="s">
        <v>9518</v>
      </c>
      <c r="D1288" t="str">
        <f>LEFT(C1288, FIND("|",C1288)-1)</f>
        <v>Home&amp;Kitchen</v>
      </c>
      <c r="E1288" t="str">
        <f t="shared" si="80"/>
        <v>Reliable (50+)</v>
      </c>
      <c r="F1288" s="3">
        <v>499</v>
      </c>
      <c r="G1288" s="3">
        <v>2199</v>
      </c>
      <c r="H1288" s="3" t="str">
        <f t="shared" si="81"/>
        <v>₹200-500</v>
      </c>
      <c r="I1288" s="4">
        <v>0.77</v>
      </c>
      <c r="J1288" s="4" t="str">
        <f t="shared" si="82"/>
        <v>71%+</v>
      </c>
      <c r="K1288">
        <v>2.8</v>
      </c>
      <c r="L1288" s="3">
        <v>109</v>
      </c>
      <c r="M1288" s="3" t="str">
        <f t="shared" si="83"/>
        <v>Low (&lt;1k)</v>
      </c>
      <c r="N1288" t="s">
        <v>11975</v>
      </c>
      <c r="O1288" t="s">
        <v>11976</v>
      </c>
      <c r="P1288" t="s">
        <v>11977</v>
      </c>
      <c r="Q1288" t="s">
        <v>11978</v>
      </c>
      <c r="R1288" t="s">
        <v>11979</v>
      </c>
      <c r="S1288" t="s">
        <v>11980</v>
      </c>
      <c r="T1288" t="s">
        <v>11981</v>
      </c>
      <c r="U1288" t="s">
        <v>11982</v>
      </c>
    </row>
    <row r="1289" spans="1:21" x14ac:dyDescent="0.35">
      <c r="A1289" t="s">
        <v>11983</v>
      </c>
      <c r="B1289" t="s">
        <v>11984</v>
      </c>
      <c r="C1289" t="s">
        <v>9898</v>
      </c>
      <c r="D1289" t="str">
        <f>LEFT(C1289, FIND("|",C1289)-1)</f>
        <v>Home&amp;Kitchen</v>
      </c>
      <c r="E1289" t="str">
        <f t="shared" si="80"/>
        <v>Reliable (50+)</v>
      </c>
      <c r="F1289" s="3">
        <v>1804</v>
      </c>
      <c r="G1289" s="3">
        <v>2380</v>
      </c>
      <c r="H1289" s="3" t="str">
        <f t="shared" si="81"/>
        <v>₹1500+</v>
      </c>
      <c r="I1289" s="4">
        <v>0.24</v>
      </c>
      <c r="J1289" s="4" t="str">
        <f t="shared" si="82"/>
        <v>0-30%</v>
      </c>
      <c r="K1289">
        <v>4</v>
      </c>
      <c r="L1289" s="3">
        <v>15382</v>
      </c>
      <c r="M1289" s="3" t="str">
        <f t="shared" si="83"/>
        <v>High (10k+)</v>
      </c>
      <c r="N1289" t="s">
        <v>11987</v>
      </c>
      <c r="O1289" t="s">
        <v>11988</v>
      </c>
      <c r="P1289" t="s">
        <v>11989</v>
      </c>
      <c r="Q1289" t="s">
        <v>11990</v>
      </c>
      <c r="R1289" t="s">
        <v>11991</v>
      </c>
      <c r="S1289" t="s">
        <v>11992</v>
      </c>
      <c r="T1289" t="s">
        <v>11993</v>
      </c>
      <c r="U1289" t="s">
        <v>11994</v>
      </c>
    </row>
    <row r="1290" spans="1:21" x14ac:dyDescent="0.35">
      <c r="A1290" t="s">
        <v>11995</v>
      </c>
      <c r="B1290" t="s">
        <v>11996</v>
      </c>
      <c r="C1290" t="s">
        <v>9518</v>
      </c>
      <c r="D1290" t="str">
        <f>LEFT(C1290, FIND("|",C1290)-1)</f>
        <v>Home&amp;Kitchen</v>
      </c>
      <c r="E1290" t="str">
        <f t="shared" si="80"/>
        <v>Reliable (50+)</v>
      </c>
      <c r="F1290" s="3">
        <v>6525</v>
      </c>
      <c r="G1290" s="3">
        <v>8820</v>
      </c>
      <c r="H1290" s="3" t="str">
        <f t="shared" si="81"/>
        <v>₹1500+</v>
      </c>
      <c r="I1290" s="4">
        <v>0.26</v>
      </c>
      <c r="J1290" s="4" t="str">
        <f t="shared" si="82"/>
        <v>0-30%</v>
      </c>
      <c r="K1290">
        <v>4.5</v>
      </c>
      <c r="L1290" s="3">
        <v>5137</v>
      </c>
      <c r="M1290" s="3" t="str">
        <f t="shared" si="83"/>
        <v>Medium (1k-10k)</v>
      </c>
      <c r="N1290" t="s">
        <v>11999</v>
      </c>
      <c r="O1290" t="s">
        <v>12000</v>
      </c>
      <c r="P1290" t="s">
        <v>12001</v>
      </c>
      <c r="Q1290" t="s">
        <v>12002</v>
      </c>
      <c r="R1290" t="s">
        <v>12003</v>
      </c>
      <c r="S1290" t="s">
        <v>12004</v>
      </c>
      <c r="T1290" t="s">
        <v>12005</v>
      </c>
      <c r="U1290" t="s">
        <v>12006</v>
      </c>
    </row>
    <row r="1291" spans="1:21" x14ac:dyDescent="0.35">
      <c r="A1291" t="s">
        <v>12007</v>
      </c>
      <c r="B1291" t="s">
        <v>12008</v>
      </c>
      <c r="C1291" t="s">
        <v>10756</v>
      </c>
      <c r="D1291" t="str">
        <f>LEFT(C1291, FIND("|",C1291)-1)</f>
        <v>Home&amp;Kitchen</v>
      </c>
      <c r="E1291" t="str">
        <f t="shared" si="80"/>
        <v>Reliable (50+)</v>
      </c>
      <c r="F1291" s="3">
        <v>4999</v>
      </c>
      <c r="G1291" s="3">
        <v>24999</v>
      </c>
      <c r="H1291" s="3" t="str">
        <f t="shared" si="81"/>
        <v>₹1500+</v>
      </c>
      <c r="I1291" s="4">
        <v>0.8</v>
      </c>
      <c r="J1291" s="4" t="str">
        <f t="shared" si="82"/>
        <v>71%+</v>
      </c>
      <c r="K1291">
        <v>4.5999999999999996</v>
      </c>
      <c r="L1291" s="3">
        <v>124</v>
      </c>
      <c r="M1291" s="3" t="str">
        <f t="shared" si="83"/>
        <v>Low (&lt;1k)</v>
      </c>
      <c r="N1291" t="s">
        <v>12009</v>
      </c>
      <c r="O1291" t="s">
        <v>12010</v>
      </c>
      <c r="P1291" t="s">
        <v>12011</v>
      </c>
      <c r="Q1291" t="s">
        <v>12012</v>
      </c>
      <c r="R1291" t="s">
        <v>12013</v>
      </c>
      <c r="S1291" t="s">
        <v>12014</v>
      </c>
      <c r="T1291" t="s">
        <v>12015</v>
      </c>
      <c r="U1291" t="s">
        <v>12016</v>
      </c>
    </row>
    <row r="1292" spans="1:21" x14ac:dyDescent="0.35">
      <c r="A1292" t="s">
        <v>12017</v>
      </c>
      <c r="B1292" t="s">
        <v>12018</v>
      </c>
      <c r="C1292" t="s">
        <v>10240</v>
      </c>
      <c r="D1292" t="str">
        <f>LEFT(C1292, FIND("|",C1292)-1)</f>
        <v>Home&amp;Kitchen</v>
      </c>
      <c r="E1292" t="str">
        <f t="shared" si="80"/>
        <v>Reliable (50+)</v>
      </c>
      <c r="F1292" s="3">
        <v>1189</v>
      </c>
      <c r="G1292" s="3">
        <v>2400</v>
      </c>
      <c r="H1292" s="3" t="str">
        <f t="shared" si="81"/>
        <v>₹500-1500</v>
      </c>
      <c r="I1292" s="4">
        <v>0.5</v>
      </c>
      <c r="J1292" s="4" t="str">
        <f t="shared" si="82"/>
        <v>31-50%</v>
      </c>
      <c r="K1292">
        <v>4.0999999999999996</v>
      </c>
      <c r="L1292" s="3">
        <v>618</v>
      </c>
      <c r="M1292" s="3" t="str">
        <f t="shared" si="83"/>
        <v>Low (&lt;1k)</v>
      </c>
      <c r="N1292" t="s">
        <v>12020</v>
      </c>
      <c r="O1292" t="s">
        <v>12021</v>
      </c>
      <c r="P1292" t="s">
        <v>12022</v>
      </c>
      <c r="Q1292" t="s">
        <v>12023</v>
      </c>
      <c r="R1292" t="s">
        <v>12024</v>
      </c>
      <c r="S1292" t="s">
        <v>12025</v>
      </c>
      <c r="T1292" t="s">
        <v>12026</v>
      </c>
      <c r="U1292" t="s">
        <v>12027</v>
      </c>
    </row>
    <row r="1293" spans="1:21" x14ac:dyDescent="0.35">
      <c r="A1293" t="s">
        <v>12028</v>
      </c>
      <c r="B1293" t="s">
        <v>12029</v>
      </c>
      <c r="C1293" t="s">
        <v>9117</v>
      </c>
      <c r="D1293" t="str">
        <f>LEFT(C1293, FIND("|",C1293)-1)</f>
        <v>Home&amp;Kitchen</v>
      </c>
      <c r="E1293" t="str">
        <f t="shared" si="80"/>
        <v>Reliable (50+)</v>
      </c>
      <c r="F1293" s="3">
        <v>2590</v>
      </c>
      <c r="G1293" s="3">
        <v>4200</v>
      </c>
      <c r="H1293" s="3" t="str">
        <f t="shared" si="81"/>
        <v>₹1500+</v>
      </c>
      <c r="I1293" s="4">
        <v>0.38</v>
      </c>
      <c r="J1293" s="4" t="str">
        <f t="shared" si="82"/>
        <v>31-50%</v>
      </c>
      <c r="K1293">
        <v>4.0999999999999996</v>
      </c>
      <c r="L1293" s="3">
        <v>63</v>
      </c>
      <c r="M1293" s="3" t="str">
        <f t="shared" si="83"/>
        <v>Low (&lt;1k)</v>
      </c>
      <c r="N1293" t="s">
        <v>12032</v>
      </c>
      <c r="O1293" t="s">
        <v>12033</v>
      </c>
      <c r="P1293" t="s">
        <v>12034</v>
      </c>
      <c r="Q1293" t="s">
        <v>12035</v>
      </c>
      <c r="R1293" t="s">
        <v>12036</v>
      </c>
      <c r="S1293" t="s">
        <v>12037</v>
      </c>
      <c r="T1293" t="s">
        <v>12038</v>
      </c>
      <c r="U1293" t="s">
        <v>12039</v>
      </c>
    </row>
    <row r="1294" spans="1:21" x14ac:dyDescent="0.35">
      <c r="A1294" t="s">
        <v>12040</v>
      </c>
      <c r="B1294" t="s">
        <v>12041</v>
      </c>
      <c r="C1294" t="s">
        <v>9117</v>
      </c>
      <c r="D1294" t="str">
        <f>LEFT(C1294, FIND("|",C1294)-1)</f>
        <v>Home&amp;Kitchen</v>
      </c>
      <c r="E1294" t="str">
        <f t="shared" si="80"/>
        <v>Reliable (50+)</v>
      </c>
      <c r="F1294" s="3">
        <v>899</v>
      </c>
      <c r="G1294" s="3">
        <v>1599</v>
      </c>
      <c r="H1294" s="3" t="str">
        <f t="shared" si="81"/>
        <v>₹500-1500</v>
      </c>
      <c r="I1294" s="4">
        <v>0.44</v>
      </c>
      <c r="J1294" s="4" t="str">
        <f t="shared" si="82"/>
        <v>31-50%</v>
      </c>
      <c r="K1294">
        <v>3.4</v>
      </c>
      <c r="L1294" s="3">
        <v>15</v>
      </c>
      <c r="M1294" s="3" t="str">
        <f t="shared" si="83"/>
        <v>Low (&lt;1k)</v>
      </c>
      <c r="N1294" t="s">
        <v>12042</v>
      </c>
      <c r="O1294" t="s">
        <v>12043</v>
      </c>
      <c r="P1294" t="s">
        <v>12044</v>
      </c>
      <c r="Q1294" t="s">
        <v>12045</v>
      </c>
      <c r="R1294" t="s">
        <v>12046</v>
      </c>
      <c r="S1294" t="s">
        <v>12047</v>
      </c>
      <c r="T1294" t="s">
        <v>12048</v>
      </c>
      <c r="U1294" t="s">
        <v>12049</v>
      </c>
    </row>
    <row r="1295" spans="1:21" x14ac:dyDescent="0.35">
      <c r="A1295" t="s">
        <v>12050</v>
      </c>
      <c r="B1295" t="s">
        <v>12051</v>
      </c>
      <c r="C1295" t="s">
        <v>9117</v>
      </c>
      <c r="D1295" t="str">
        <f>LEFT(C1295, FIND("|",C1295)-1)</f>
        <v>Home&amp;Kitchen</v>
      </c>
      <c r="E1295" t="str">
        <f t="shared" si="80"/>
        <v>Reliable (50+)</v>
      </c>
      <c r="F1295" s="3">
        <v>998</v>
      </c>
      <c r="G1295" s="3">
        <v>2999</v>
      </c>
      <c r="H1295" s="3" t="str">
        <f t="shared" si="81"/>
        <v>₹500-1500</v>
      </c>
      <c r="I1295" s="4">
        <v>0.67</v>
      </c>
      <c r="J1295" s="4" t="str">
        <f t="shared" si="82"/>
        <v>51-70%</v>
      </c>
      <c r="K1295">
        <v>4.5999999999999996</v>
      </c>
      <c r="L1295" s="3">
        <v>9</v>
      </c>
      <c r="M1295" s="3" t="str">
        <f t="shared" si="83"/>
        <v>Low (&lt;1k)</v>
      </c>
      <c r="N1295" t="s">
        <v>12053</v>
      </c>
      <c r="O1295" t="s">
        <v>12054</v>
      </c>
      <c r="P1295" t="s">
        <v>12055</v>
      </c>
      <c r="Q1295" t="s">
        <v>12056</v>
      </c>
      <c r="R1295" t="s">
        <v>12057</v>
      </c>
      <c r="S1295" t="s">
        <v>12058</v>
      </c>
      <c r="T1295" t="s">
        <v>12059</v>
      </c>
      <c r="U1295" t="s">
        <v>12060</v>
      </c>
    </row>
    <row r="1296" spans="1:21" x14ac:dyDescent="0.35">
      <c r="A1296" t="s">
        <v>12061</v>
      </c>
      <c r="B1296" t="s">
        <v>12062</v>
      </c>
      <c r="C1296" t="s">
        <v>9460</v>
      </c>
      <c r="D1296" t="str">
        <f>LEFT(C1296, FIND("|",C1296)-1)</f>
        <v>Home&amp;Kitchen</v>
      </c>
      <c r="E1296" t="str">
        <f t="shared" si="80"/>
        <v>Reliable (50+)</v>
      </c>
      <c r="F1296" s="3">
        <v>998.06</v>
      </c>
      <c r="G1296" s="3">
        <v>1282</v>
      </c>
      <c r="H1296" s="3" t="str">
        <f t="shared" si="81"/>
        <v>₹500-1500</v>
      </c>
      <c r="I1296" s="4">
        <v>0.22</v>
      </c>
      <c r="J1296" s="4" t="str">
        <f t="shared" si="82"/>
        <v>0-30%</v>
      </c>
      <c r="K1296">
        <v>4.2</v>
      </c>
      <c r="L1296" s="3">
        <v>7274</v>
      </c>
      <c r="M1296" s="3" t="str">
        <f t="shared" si="83"/>
        <v>Medium (1k-10k)</v>
      </c>
      <c r="N1296" t="s">
        <v>12065</v>
      </c>
      <c r="O1296" t="s">
        <v>12066</v>
      </c>
      <c r="P1296" t="s">
        <v>12067</v>
      </c>
      <c r="Q1296" t="s">
        <v>12068</v>
      </c>
      <c r="R1296" t="s">
        <v>12069</v>
      </c>
      <c r="S1296" t="s">
        <v>12070</v>
      </c>
      <c r="T1296" t="s">
        <v>12071</v>
      </c>
      <c r="U1296" t="s">
        <v>12072</v>
      </c>
    </row>
    <row r="1297" spans="1:21" x14ac:dyDescent="0.35">
      <c r="A1297" t="s">
        <v>12073</v>
      </c>
      <c r="B1297" t="s">
        <v>12074</v>
      </c>
      <c r="C1297" t="s">
        <v>9898</v>
      </c>
      <c r="D1297" t="str">
        <f>LEFT(C1297, FIND("|",C1297)-1)</f>
        <v>Home&amp;Kitchen</v>
      </c>
      <c r="E1297" t="str">
        <f t="shared" si="80"/>
        <v>Reliable (50+)</v>
      </c>
      <c r="F1297" s="3">
        <v>1099</v>
      </c>
      <c r="G1297" s="3">
        <v>1990</v>
      </c>
      <c r="H1297" s="3" t="str">
        <f t="shared" si="81"/>
        <v>₹500-1500</v>
      </c>
      <c r="I1297" s="4">
        <v>0.45</v>
      </c>
      <c r="J1297" s="4" t="str">
        <f t="shared" si="82"/>
        <v>31-50%</v>
      </c>
      <c r="K1297">
        <v>3.9</v>
      </c>
      <c r="L1297" s="3">
        <v>5911</v>
      </c>
      <c r="M1297" s="3" t="str">
        <f t="shared" si="83"/>
        <v>Medium (1k-10k)</v>
      </c>
      <c r="N1297" t="s">
        <v>12075</v>
      </c>
      <c r="O1297" t="s">
        <v>12076</v>
      </c>
      <c r="P1297" t="s">
        <v>12077</v>
      </c>
      <c r="Q1297" t="s">
        <v>12078</v>
      </c>
      <c r="R1297" t="s">
        <v>12079</v>
      </c>
      <c r="S1297" t="s">
        <v>12080</v>
      </c>
      <c r="T1297" t="s">
        <v>12081</v>
      </c>
      <c r="U1297" t="s">
        <v>12082</v>
      </c>
    </row>
    <row r="1298" spans="1:21" x14ac:dyDescent="0.35">
      <c r="A1298" t="s">
        <v>12083</v>
      </c>
      <c r="B1298" t="s">
        <v>12084</v>
      </c>
      <c r="C1298" t="s">
        <v>9996</v>
      </c>
      <c r="D1298" t="str">
        <f>LEFT(C1298, FIND("|",C1298)-1)</f>
        <v>Home&amp;Kitchen</v>
      </c>
      <c r="E1298" t="str">
        <f t="shared" si="80"/>
        <v>Reliable (50+)</v>
      </c>
      <c r="F1298" s="3">
        <v>5999</v>
      </c>
      <c r="G1298" s="3">
        <v>9999</v>
      </c>
      <c r="H1298" s="3" t="str">
        <f t="shared" si="81"/>
        <v>₹1500+</v>
      </c>
      <c r="I1298" s="4">
        <v>0.4</v>
      </c>
      <c r="J1298" s="4" t="str">
        <f t="shared" si="82"/>
        <v>31-50%</v>
      </c>
      <c r="K1298">
        <v>4.2</v>
      </c>
      <c r="L1298" s="3">
        <v>170</v>
      </c>
      <c r="M1298" s="3" t="str">
        <f t="shared" si="83"/>
        <v>Low (&lt;1k)</v>
      </c>
      <c r="N1298" t="s">
        <v>12085</v>
      </c>
      <c r="O1298" t="s">
        <v>12086</v>
      </c>
      <c r="P1298" t="s">
        <v>12087</v>
      </c>
      <c r="Q1298" t="s">
        <v>12088</v>
      </c>
      <c r="R1298" t="s">
        <v>12089</v>
      </c>
      <c r="S1298" t="s">
        <v>12090</v>
      </c>
      <c r="T1298" t="s">
        <v>12091</v>
      </c>
      <c r="U1298" t="s">
        <v>12092</v>
      </c>
    </row>
    <row r="1299" spans="1:21" x14ac:dyDescent="0.35">
      <c r="A1299" t="s">
        <v>12093</v>
      </c>
      <c r="B1299" t="s">
        <v>12094</v>
      </c>
      <c r="C1299" t="s">
        <v>10598</v>
      </c>
      <c r="D1299" t="str">
        <f>LEFT(C1299, FIND("|",C1299)-1)</f>
        <v>Home&amp;Kitchen</v>
      </c>
      <c r="E1299" t="str">
        <f t="shared" si="80"/>
        <v>Reliable (50+)</v>
      </c>
      <c r="F1299" s="3">
        <v>8886</v>
      </c>
      <c r="G1299" s="3">
        <v>11850</v>
      </c>
      <c r="H1299" s="3" t="str">
        <f t="shared" si="81"/>
        <v>₹1500+</v>
      </c>
      <c r="I1299" s="4">
        <v>0.25</v>
      </c>
      <c r="J1299" s="4" t="str">
        <f t="shared" si="82"/>
        <v>0-30%</v>
      </c>
      <c r="K1299">
        <v>4.2</v>
      </c>
      <c r="L1299" s="3">
        <v>3065</v>
      </c>
      <c r="M1299" s="3" t="str">
        <f t="shared" si="83"/>
        <v>Medium (1k-10k)</v>
      </c>
      <c r="N1299" t="s">
        <v>12097</v>
      </c>
      <c r="O1299" t="s">
        <v>12098</v>
      </c>
      <c r="P1299" t="s">
        <v>12099</v>
      </c>
      <c r="Q1299" t="s">
        <v>12100</v>
      </c>
      <c r="R1299" t="s">
        <v>12101</v>
      </c>
      <c r="S1299" t="s">
        <v>12102</v>
      </c>
      <c r="T1299" t="s">
        <v>12103</v>
      </c>
      <c r="U1299" t="s">
        <v>12104</v>
      </c>
    </row>
    <row r="1300" spans="1:21" x14ac:dyDescent="0.35">
      <c r="A1300" t="s">
        <v>12105</v>
      </c>
      <c r="B1300" t="s">
        <v>12106</v>
      </c>
      <c r="C1300" t="s">
        <v>9128</v>
      </c>
      <c r="D1300" t="str">
        <f>LEFT(C1300, FIND("|",C1300)-1)</f>
        <v>Home&amp;Kitchen</v>
      </c>
      <c r="E1300" t="str">
        <f t="shared" si="80"/>
        <v>Reliable (50+)</v>
      </c>
      <c r="F1300" s="3">
        <v>475</v>
      </c>
      <c r="G1300" s="3">
        <v>999</v>
      </c>
      <c r="H1300" s="3" t="str">
        <f t="shared" si="81"/>
        <v>₹200-500</v>
      </c>
      <c r="I1300" s="4">
        <v>0.52</v>
      </c>
      <c r="J1300" s="4" t="str">
        <f t="shared" si="82"/>
        <v>51-70%</v>
      </c>
      <c r="K1300">
        <v>4.0999999999999996</v>
      </c>
      <c r="L1300" s="3">
        <v>1021</v>
      </c>
      <c r="M1300" s="3" t="str">
        <f t="shared" si="83"/>
        <v>Medium (1k-10k)</v>
      </c>
      <c r="N1300" t="s">
        <v>12107</v>
      </c>
      <c r="O1300" t="s">
        <v>12108</v>
      </c>
      <c r="P1300" t="s">
        <v>12109</v>
      </c>
      <c r="Q1300" t="s">
        <v>12110</v>
      </c>
      <c r="R1300" t="s">
        <v>12111</v>
      </c>
      <c r="S1300" t="s">
        <v>12112</v>
      </c>
      <c r="T1300" t="s">
        <v>12113</v>
      </c>
      <c r="U1300" t="s">
        <v>12114</v>
      </c>
    </row>
    <row r="1301" spans="1:21" x14ac:dyDescent="0.35">
      <c r="A1301" t="s">
        <v>12115</v>
      </c>
      <c r="B1301" t="s">
        <v>12116</v>
      </c>
      <c r="C1301" t="s">
        <v>9448</v>
      </c>
      <c r="D1301" t="str">
        <f>LEFT(C1301, FIND("|",C1301)-1)</f>
        <v>Home&amp;Kitchen</v>
      </c>
      <c r="E1301" t="str">
        <f t="shared" si="80"/>
        <v>Reliable (50+)</v>
      </c>
      <c r="F1301" s="3">
        <v>4995</v>
      </c>
      <c r="G1301" s="3">
        <v>20049</v>
      </c>
      <c r="H1301" s="3" t="str">
        <f t="shared" si="81"/>
        <v>₹1500+</v>
      </c>
      <c r="I1301" s="4">
        <v>0.75</v>
      </c>
      <c r="J1301" s="4" t="str">
        <f t="shared" si="82"/>
        <v>71%+</v>
      </c>
      <c r="K1301">
        <v>4.8</v>
      </c>
      <c r="L1301" s="3">
        <v>3964</v>
      </c>
      <c r="M1301" s="3" t="str">
        <f t="shared" si="83"/>
        <v>Medium (1k-10k)</v>
      </c>
      <c r="N1301" t="s">
        <v>12118</v>
      </c>
      <c r="O1301" t="s">
        <v>12119</v>
      </c>
      <c r="P1301" t="s">
        <v>12120</v>
      </c>
      <c r="Q1301" t="s">
        <v>12121</v>
      </c>
      <c r="R1301" t="s">
        <v>12122</v>
      </c>
      <c r="S1301" t="s">
        <v>12123</v>
      </c>
      <c r="T1301" t="s">
        <v>12124</v>
      </c>
      <c r="U1301" t="s">
        <v>12125</v>
      </c>
    </row>
    <row r="1302" spans="1:21" x14ac:dyDescent="0.35">
      <c r="A1302" t="s">
        <v>12126</v>
      </c>
      <c r="B1302" t="s">
        <v>12127</v>
      </c>
      <c r="C1302" t="s">
        <v>10756</v>
      </c>
      <c r="D1302" t="str">
        <f>LEFT(C1302, FIND("|",C1302)-1)</f>
        <v>Home&amp;Kitchen</v>
      </c>
      <c r="E1302" t="str">
        <f t="shared" si="80"/>
        <v>Reliable (50+)</v>
      </c>
      <c r="F1302" s="3">
        <v>13999</v>
      </c>
      <c r="G1302" s="3">
        <v>24850</v>
      </c>
      <c r="H1302" s="3" t="str">
        <f t="shared" si="81"/>
        <v>₹1500+</v>
      </c>
      <c r="I1302" s="4">
        <v>0.44</v>
      </c>
      <c r="J1302" s="4" t="str">
        <f t="shared" si="82"/>
        <v>31-50%</v>
      </c>
      <c r="K1302">
        <v>4.4000000000000004</v>
      </c>
      <c r="L1302" s="3">
        <v>8948</v>
      </c>
      <c r="M1302" s="3" t="str">
        <f t="shared" si="83"/>
        <v>Medium (1k-10k)</v>
      </c>
      <c r="N1302" t="s">
        <v>12129</v>
      </c>
      <c r="O1302" t="s">
        <v>12130</v>
      </c>
      <c r="P1302" t="s">
        <v>12131</v>
      </c>
      <c r="Q1302" t="s">
        <v>12132</v>
      </c>
      <c r="R1302" t="s">
        <v>12133</v>
      </c>
      <c r="S1302" t="s">
        <v>12134</v>
      </c>
      <c r="T1302" t="s">
        <v>12135</v>
      </c>
      <c r="U1302" t="s">
        <v>12136</v>
      </c>
    </row>
    <row r="1303" spans="1:21" x14ac:dyDescent="0.35">
      <c r="A1303" t="s">
        <v>12137</v>
      </c>
      <c r="B1303" t="s">
        <v>12138</v>
      </c>
      <c r="C1303" t="s">
        <v>10756</v>
      </c>
      <c r="D1303" t="str">
        <f>LEFT(C1303, FIND("|",C1303)-1)</f>
        <v>Home&amp;Kitchen</v>
      </c>
      <c r="E1303" t="str">
        <f t="shared" si="80"/>
        <v>Reliable (50+)</v>
      </c>
      <c r="F1303" s="3">
        <v>8499</v>
      </c>
      <c r="G1303" s="3">
        <v>16490</v>
      </c>
      <c r="H1303" s="3" t="str">
        <f t="shared" si="81"/>
        <v>₹1500+</v>
      </c>
      <c r="I1303" s="4">
        <v>0.48</v>
      </c>
      <c r="J1303" s="4" t="str">
        <f t="shared" si="82"/>
        <v>31-50%</v>
      </c>
      <c r="K1303">
        <v>4.3</v>
      </c>
      <c r="L1303" s="3">
        <v>97</v>
      </c>
      <c r="M1303" s="3" t="str">
        <f t="shared" si="83"/>
        <v>Low (&lt;1k)</v>
      </c>
      <c r="N1303" t="s">
        <v>12140</v>
      </c>
      <c r="O1303" t="s">
        <v>12141</v>
      </c>
      <c r="P1303" t="s">
        <v>12142</v>
      </c>
      <c r="Q1303" t="s">
        <v>12143</v>
      </c>
      <c r="R1303" t="s">
        <v>12144</v>
      </c>
      <c r="S1303" t="s">
        <v>12145</v>
      </c>
      <c r="T1303" t="s">
        <v>12146</v>
      </c>
      <c r="U1303" t="s">
        <v>12147</v>
      </c>
    </row>
    <row r="1304" spans="1:21" x14ac:dyDescent="0.35">
      <c r="A1304" t="s">
        <v>12148</v>
      </c>
      <c r="B1304" t="s">
        <v>12149</v>
      </c>
      <c r="C1304" t="s">
        <v>9258</v>
      </c>
      <c r="D1304" t="str">
        <f>LEFT(C1304, FIND("|",C1304)-1)</f>
        <v>Home&amp;Kitchen</v>
      </c>
      <c r="E1304" t="str">
        <f t="shared" si="80"/>
        <v>Reliable (50+)</v>
      </c>
      <c r="F1304" s="3">
        <v>949</v>
      </c>
      <c r="G1304" s="3">
        <v>975</v>
      </c>
      <c r="H1304" s="3" t="str">
        <f t="shared" si="81"/>
        <v>₹500-1500</v>
      </c>
      <c r="I1304" s="4">
        <v>0.03</v>
      </c>
      <c r="J1304" s="4" t="str">
        <f t="shared" si="82"/>
        <v>0-30%</v>
      </c>
      <c r="K1304">
        <v>4.3</v>
      </c>
      <c r="L1304" s="3">
        <v>7223</v>
      </c>
      <c r="M1304" s="3" t="str">
        <f t="shared" si="83"/>
        <v>Medium (1k-10k)</v>
      </c>
      <c r="N1304" t="s">
        <v>12151</v>
      </c>
      <c r="O1304" t="s">
        <v>12152</v>
      </c>
      <c r="P1304" t="s">
        <v>12153</v>
      </c>
      <c r="Q1304" t="s">
        <v>12154</v>
      </c>
      <c r="R1304" t="s">
        <v>12155</v>
      </c>
      <c r="S1304" t="s">
        <v>12156</v>
      </c>
      <c r="T1304" t="s">
        <v>12157</v>
      </c>
      <c r="U1304" t="s">
        <v>12158</v>
      </c>
    </row>
    <row r="1305" spans="1:21" x14ac:dyDescent="0.35">
      <c r="A1305" t="s">
        <v>12159</v>
      </c>
      <c r="B1305" t="s">
        <v>12160</v>
      </c>
      <c r="C1305" t="s">
        <v>9460</v>
      </c>
      <c r="D1305" t="str">
        <f>LEFT(C1305, FIND("|",C1305)-1)</f>
        <v>Home&amp;Kitchen</v>
      </c>
      <c r="E1305" t="str">
        <f t="shared" si="80"/>
        <v>Reliable (50+)</v>
      </c>
      <c r="F1305" s="3">
        <v>395</v>
      </c>
      <c r="G1305" s="3">
        <v>499</v>
      </c>
      <c r="H1305" s="3" t="str">
        <f t="shared" si="81"/>
        <v>₹200-500</v>
      </c>
      <c r="I1305" s="4">
        <v>0.21</v>
      </c>
      <c r="J1305" s="4" t="str">
        <f t="shared" si="82"/>
        <v>0-30%</v>
      </c>
      <c r="K1305">
        <v>4</v>
      </c>
      <c r="L1305" s="3">
        <v>330</v>
      </c>
      <c r="M1305" s="3" t="str">
        <f t="shared" si="83"/>
        <v>Low (&lt;1k)</v>
      </c>
      <c r="N1305" t="s">
        <v>12161</v>
      </c>
      <c r="O1305" t="s">
        <v>12162</v>
      </c>
      <c r="P1305" t="s">
        <v>12163</v>
      </c>
      <c r="Q1305" t="s">
        <v>12164</v>
      </c>
      <c r="R1305" t="s">
        <v>12165</v>
      </c>
      <c r="S1305" t="s">
        <v>12166</v>
      </c>
      <c r="T1305" t="s">
        <v>12167</v>
      </c>
      <c r="U1305" t="s">
        <v>12168</v>
      </c>
    </row>
    <row r="1306" spans="1:21" x14ac:dyDescent="0.35">
      <c r="A1306" t="s">
        <v>12169</v>
      </c>
      <c r="B1306" t="s">
        <v>12170</v>
      </c>
      <c r="C1306" t="s">
        <v>12171</v>
      </c>
      <c r="D1306" t="str">
        <f>LEFT(C1306, FIND("|",C1306)-1)</f>
        <v>Home&amp;Kitchen</v>
      </c>
      <c r="E1306" t="str">
        <f t="shared" si="80"/>
        <v>Reliable (50+)</v>
      </c>
      <c r="F1306" s="3">
        <v>635</v>
      </c>
      <c r="G1306" s="3">
        <v>635</v>
      </c>
      <c r="H1306" s="3" t="str">
        <f t="shared" si="81"/>
        <v>₹500-1500</v>
      </c>
      <c r="I1306" s="4">
        <v>0</v>
      </c>
      <c r="J1306" s="4" t="str">
        <f t="shared" si="82"/>
        <v>0-30%</v>
      </c>
      <c r="K1306">
        <v>4.3</v>
      </c>
      <c r="L1306" s="3">
        <v>4570</v>
      </c>
      <c r="M1306" s="3" t="str">
        <f t="shared" si="83"/>
        <v>Medium (1k-10k)</v>
      </c>
      <c r="N1306" t="s">
        <v>12173</v>
      </c>
      <c r="O1306" t="s">
        <v>12174</v>
      </c>
      <c r="P1306" t="s">
        <v>12175</v>
      </c>
      <c r="Q1306" t="s">
        <v>12176</v>
      </c>
      <c r="R1306" t="s">
        <v>12177</v>
      </c>
      <c r="S1306" t="s">
        <v>12178</v>
      </c>
      <c r="T1306" t="s">
        <v>12179</v>
      </c>
      <c r="U1306" t="s">
        <v>12180</v>
      </c>
    </row>
    <row r="1307" spans="1:21" x14ac:dyDescent="0.35">
      <c r="A1307" t="s">
        <v>12181</v>
      </c>
      <c r="B1307" t="s">
        <v>12182</v>
      </c>
      <c r="C1307" t="s">
        <v>9258</v>
      </c>
      <c r="D1307" t="str">
        <f>LEFT(C1307, FIND("|",C1307)-1)</f>
        <v>Home&amp;Kitchen</v>
      </c>
      <c r="E1307" t="str">
        <f t="shared" si="80"/>
        <v>Reliable (50+)</v>
      </c>
      <c r="F1307" s="3">
        <v>717</v>
      </c>
      <c r="G1307" s="3">
        <v>1390</v>
      </c>
      <c r="H1307" s="3" t="str">
        <f t="shared" si="81"/>
        <v>₹500-1500</v>
      </c>
      <c r="I1307" s="4">
        <v>0.48</v>
      </c>
      <c r="J1307" s="4" t="str">
        <f t="shared" si="82"/>
        <v>31-50%</v>
      </c>
      <c r="K1307">
        <v>4</v>
      </c>
      <c r="L1307" s="3">
        <v>4867</v>
      </c>
      <c r="M1307" s="3" t="str">
        <f t="shared" si="83"/>
        <v>Medium (1k-10k)</v>
      </c>
      <c r="N1307" t="s">
        <v>12183</v>
      </c>
      <c r="O1307" t="s">
        <v>12184</v>
      </c>
      <c r="P1307" t="s">
        <v>12185</v>
      </c>
      <c r="Q1307" t="s">
        <v>12186</v>
      </c>
      <c r="R1307" t="s">
        <v>12187</v>
      </c>
      <c r="S1307" t="s">
        <v>12188</v>
      </c>
      <c r="T1307" t="s">
        <v>12189</v>
      </c>
      <c r="U1307" t="s">
        <v>12190</v>
      </c>
    </row>
    <row r="1308" spans="1:21" x14ac:dyDescent="0.35">
      <c r="A1308" t="s">
        <v>12191</v>
      </c>
      <c r="B1308" t="s">
        <v>12192</v>
      </c>
      <c r="C1308" t="s">
        <v>12193</v>
      </c>
      <c r="D1308" t="str">
        <f>LEFT(C1308, FIND("|",C1308)-1)</f>
        <v>Home&amp;Kitchen</v>
      </c>
      <c r="E1308" t="str">
        <f t="shared" si="80"/>
        <v>Reliable (50+)</v>
      </c>
      <c r="F1308" s="3">
        <v>27900</v>
      </c>
      <c r="G1308" s="3">
        <v>59900</v>
      </c>
      <c r="H1308" s="3" t="str">
        <f t="shared" si="81"/>
        <v>₹1500+</v>
      </c>
      <c r="I1308" s="4">
        <v>0.53</v>
      </c>
      <c r="J1308" s="4" t="str">
        <f t="shared" si="82"/>
        <v>51-70%</v>
      </c>
      <c r="K1308">
        <v>4.4000000000000004</v>
      </c>
      <c r="L1308" s="3">
        <v>5298</v>
      </c>
      <c r="M1308" s="3" t="str">
        <f t="shared" si="83"/>
        <v>Medium (1k-10k)</v>
      </c>
      <c r="N1308" t="s">
        <v>12195</v>
      </c>
      <c r="O1308" t="s">
        <v>12196</v>
      </c>
      <c r="P1308" t="s">
        <v>12197</v>
      </c>
      <c r="Q1308" t="s">
        <v>12198</v>
      </c>
      <c r="R1308" t="s">
        <v>12199</v>
      </c>
      <c r="S1308" t="s">
        <v>12200</v>
      </c>
      <c r="T1308" t="s">
        <v>12201</v>
      </c>
      <c r="U1308" t="s">
        <v>12202</v>
      </c>
    </row>
    <row r="1309" spans="1:21" x14ac:dyDescent="0.35">
      <c r="A1309" t="s">
        <v>12203</v>
      </c>
      <c r="B1309" t="s">
        <v>12204</v>
      </c>
      <c r="C1309" t="s">
        <v>10273</v>
      </c>
      <c r="D1309" t="str">
        <f>LEFT(C1309, FIND("|",C1309)-1)</f>
        <v>Home&amp;Kitchen</v>
      </c>
      <c r="E1309" t="str">
        <f t="shared" si="80"/>
        <v>Reliable (50+)</v>
      </c>
      <c r="F1309" s="3">
        <v>649</v>
      </c>
      <c r="G1309" s="3">
        <v>670</v>
      </c>
      <c r="H1309" s="3" t="str">
        <f t="shared" si="81"/>
        <v>₹500-1500</v>
      </c>
      <c r="I1309" s="4">
        <v>0.03</v>
      </c>
      <c r="J1309" s="4" t="str">
        <f t="shared" si="82"/>
        <v>0-30%</v>
      </c>
      <c r="K1309">
        <v>4.0999999999999996</v>
      </c>
      <c r="L1309" s="3">
        <v>7786</v>
      </c>
      <c r="M1309" s="3" t="str">
        <f t="shared" si="83"/>
        <v>Medium (1k-10k)</v>
      </c>
      <c r="N1309" t="s">
        <v>12205</v>
      </c>
      <c r="O1309" t="s">
        <v>12206</v>
      </c>
      <c r="P1309" t="s">
        <v>12207</v>
      </c>
      <c r="Q1309" t="s">
        <v>12208</v>
      </c>
      <c r="R1309" t="s">
        <v>12209</v>
      </c>
      <c r="S1309" t="s">
        <v>12210</v>
      </c>
      <c r="T1309" t="s">
        <v>12211</v>
      </c>
      <c r="U1309" t="s">
        <v>12212</v>
      </c>
    </row>
    <row r="1310" spans="1:21" x14ac:dyDescent="0.35">
      <c r="A1310" t="s">
        <v>12213</v>
      </c>
      <c r="B1310" t="s">
        <v>12214</v>
      </c>
      <c r="C1310" t="s">
        <v>10262</v>
      </c>
      <c r="D1310" t="str">
        <f>LEFT(C1310, FIND("|",C1310)-1)</f>
        <v>Home&amp;Kitchen</v>
      </c>
      <c r="E1310" t="str">
        <f t="shared" si="80"/>
        <v>Reliable (50+)</v>
      </c>
      <c r="F1310" s="3">
        <v>193</v>
      </c>
      <c r="G1310" s="3">
        <v>399</v>
      </c>
      <c r="H1310" s="3" t="str">
        <f t="shared" si="81"/>
        <v>Under ₹200</v>
      </c>
      <c r="I1310" s="4">
        <v>0.52</v>
      </c>
      <c r="J1310" s="4" t="str">
        <f t="shared" si="82"/>
        <v>51-70%</v>
      </c>
      <c r="K1310">
        <v>3.6</v>
      </c>
      <c r="L1310" s="3">
        <v>37</v>
      </c>
      <c r="M1310" s="3" t="str">
        <f t="shared" si="83"/>
        <v>Low (&lt;1k)</v>
      </c>
      <c r="N1310" t="s">
        <v>12216</v>
      </c>
      <c r="O1310" t="s">
        <v>12217</v>
      </c>
      <c r="P1310" t="s">
        <v>12218</v>
      </c>
      <c r="Q1310" t="s">
        <v>12219</v>
      </c>
      <c r="R1310" t="s">
        <v>12220</v>
      </c>
      <c r="S1310" t="s">
        <v>12221</v>
      </c>
      <c r="T1310" t="s">
        <v>12222</v>
      </c>
      <c r="U1310" t="s">
        <v>12223</v>
      </c>
    </row>
    <row r="1311" spans="1:21" x14ac:dyDescent="0.35">
      <c r="A1311" t="s">
        <v>12224</v>
      </c>
      <c r="B1311" t="s">
        <v>12225</v>
      </c>
      <c r="C1311" t="s">
        <v>9117</v>
      </c>
      <c r="D1311" t="str">
        <f>LEFT(C1311, FIND("|",C1311)-1)</f>
        <v>Home&amp;Kitchen</v>
      </c>
      <c r="E1311" t="str">
        <f t="shared" si="80"/>
        <v>Reliable (50+)</v>
      </c>
      <c r="F1311" s="3">
        <v>1299</v>
      </c>
      <c r="G1311" s="3">
        <v>2495</v>
      </c>
      <c r="H1311" s="3" t="str">
        <f t="shared" si="81"/>
        <v>₹500-1500</v>
      </c>
      <c r="I1311" s="4">
        <v>0.48</v>
      </c>
      <c r="J1311" s="4" t="str">
        <f t="shared" si="82"/>
        <v>31-50%</v>
      </c>
      <c r="K1311">
        <v>2</v>
      </c>
      <c r="L1311" s="3">
        <v>2</v>
      </c>
      <c r="M1311" s="3" t="str">
        <f t="shared" si="83"/>
        <v>Low (&lt;1k)</v>
      </c>
      <c r="N1311" t="s">
        <v>12226</v>
      </c>
      <c r="O1311" t="s">
        <v>12227</v>
      </c>
      <c r="P1311" t="s">
        <v>12228</v>
      </c>
      <c r="Q1311" t="s">
        <v>12229</v>
      </c>
      <c r="R1311" t="s">
        <v>12230</v>
      </c>
      <c r="S1311" t="s">
        <v>12231</v>
      </c>
      <c r="T1311" t="s">
        <v>12232</v>
      </c>
      <c r="U1311" t="s">
        <v>12233</v>
      </c>
    </row>
    <row r="1312" spans="1:21" x14ac:dyDescent="0.35">
      <c r="A1312" t="s">
        <v>12234</v>
      </c>
      <c r="B1312" t="s">
        <v>12235</v>
      </c>
      <c r="C1312" t="s">
        <v>9270</v>
      </c>
      <c r="D1312" t="str">
        <f>LEFT(C1312, FIND("|",C1312)-1)</f>
        <v>Home&amp;Kitchen</v>
      </c>
      <c r="E1312" t="str">
        <f t="shared" si="80"/>
        <v>Reliable (50+)</v>
      </c>
      <c r="F1312" s="3">
        <v>2449</v>
      </c>
      <c r="G1312" s="3">
        <v>3390</v>
      </c>
      <c r="H1312" s="3" t="str">
        <f t="shared" si="81"/>
        <v>₹1500+</v>
      </c>
      <c r="I1312" s="4">
        <v>0.28000000000000003</v>
      </c>
      <c r="J1312" s="4" t="str">
        <f t="shared" si="82"/>
        <v>0-30%</v>
      </c>
      <c r="K1312">
        <v>4</v>
      </c>
      <c r="L1312" s="3">
        <v>5206</v>
      </c>
      <c r="M1312" s="3" t="str">
        <f t="shared" si="83"/>
        <v>Medium (1k-10k)</v>
      </c>
      <c r="N1312" t="s">
        <v>12238</v>
      </c>
      <c r="O1312" t="s">
        <v>12239</v>
      </c>
      <c r="P1312" t="s">
        <v>12240</v>
      </c>
      <c r="Q1312" t="s">
        <v>12241</v>
      </c>
      <c r="R1312" t="s">
        <v>12242</v>
      </c>
      <c r="S1312" t="s">
        <v>12243</v>
      </c>
      <c r="T1312" t="s">
        <v>12244</v>
      </c>
      <c r="U1312" t="s">
        <v>12245</v>
      </c>
    </row>
    <row r="1313" spans="1:21" x14ac:dyDescent="0.35">
      <c r="A1313" t="s">
        <v>12246</v>
      </c>
      <c r="B1313" t="s">
        <v>12247</v>
      </c>
      <c r="C1313" t="s">
        <v>9281</v>
      </c>
      <c r="D1313" t="str">
        <f>LEFT(C1313, FIND("|",C1313)-1)</f>
        <v>Home&amp;Kitchen</v>
      </c>
      <c r="E1313" t="str">
        <f t="shared" si="80"/>
        <v>Reliable (50+)</v>
      </c>
      <c r="F1313" s="3">
        <v>1049</v>
      </c>
      <c r="G1313" s="3">
        <v>2499</v>
      </c>
      <c r="H1313" s="3" t="str">
        <f t="shared" si="81"/>
        <v>₹500-1500</v>
      </c>
      <c r="I1313" s="4">
        <v>0.57999999999999996</v>
      </c>
      <c r="J1313" s="4" t="str">
        <f t="shared" si="82"/>
        <v>51-70%</v>
      </c>
      <c r="K1313">
        <v>3.7</v>
      </c>
      <c r="L1313" s="3">
        <v>638</v>
      </c>
      <c r="M1313" s="3" t="str">
        <f t="shared" si="83"/>
        <v>Low (&lt;1k)</v>
      </c>
      <c r="N1313" t="s">
        <v>11669</v>
      </c>
      <c r="O1313" t="s">
        <v>12248</v>
      </c>
      <c r="P1313" t="s">
        <v>12249</v>
      </c>
      <c r="Q1313" t="s">
        <v>12250</v>
      </c>
      <c r="R1313" t="s">
        <v>12251</v>
      </c>
      <c r="S1313" t="s">
        <v>12252</v>
      </c>
      <c r="T1313" t="s">
        <v>12253</v>
      </c>
      <c r="U1313" t="s">
        <v>12254</v>
      </c>
    </row>
    <row r="1314" spans="1:21" x14ac:dyDescent="0.35">
      <c r="A1314" t="s">
        <v>12255</v>
      </c>
      <c r="B1314" t="s">
        <v>12256</v>
      </c>
      <c r="C1314" t="s">
        <v>11723</v>
      </c>
      <c r="D1314" t="str">
        <f>LEFT(C1314, FIND("|",C1314)-1)</f>
        <v>Home&amp;Kitchen</v>
      </c>
      <c r="E1314" t="str">
        <f t="shared" si="80"/>
        <v>Reliable (50+)</v>
      </c>
      <c r="F1314" s="3">
        <v>2399</v>
      </c>
      <c r="G1314" s="3">
        <v>4200</v>
      </c>
      <c r="H1314" s="3" t="str">
        <f t="shared" si="81"/>
        <v>₹1500+</v>
      </c>
      <c r="I1314" s="4">
        <v>0.43</v>
      </c>
      <c r="J1314" s="4" t="str">
        <f t="shared" si="82"/>
        <v>31-50%</v>
      </c>
      <c r="K1314">
        <v>3.8</v>
      </c>
      <c r="L1314" s="3">
        <v>397</v>
      </c>
      <c r="M1314" s="3" t="str">
        <f t="shared" si="83"/>
        <v>Low (&lt;1k)</v>
      </c>
      <c r="N1314" t="s">
        <v>12257</v>
      </c>
      <c r="O1314" t="s">
        <v>12258</v>
      </c>
      <c r="P1314" t="s">
        <v>12259</v>
      </c>
      <c r="Q1314" t="s">
        <v>12260</v>
      </c>
      <c r="R1314" t="s">
        <v>12261</v>
      </c>
      <c r="S1314" t="s">
        <v>12262</v>
      </c>
      <c r="T1314" t="s">
        <v>12263</v>
      </c>
      <c r="U1314" t="s">
        <v>12264</v>
      </c>
    </row>
    <row r="1315" spans="1:21" x14ac:dyDescent="0.35">
      <c r="A1315" t="s">
        <v>12265</v>
      </c>
      <c r="B1315" t="s">
        <v>12266</v>
      </c>
      <c r="C1315" t="s">
        <v>9552</v>
      </c>
      <c r="D1315" t="str">
        <f>LEFT(C1315, FIND("|",C1315)-1)</f>
        <v>Home&amp;Kitchen</v>
      </c>
      <c r="E1315" t="str">
        <f t="shared" si="80"/>
        <v>Reliable (50+)</v>
      </c>
      <c r="F1315" s="3">
        <v>2286</v>
      </c>
      <c r="G1315" s="3">
        <v>4495</v>
      </c>
      <c r="H1315" s="3" t="str">
        <f t="shared" si="81"/>
        <v>₹1500+</v>
      </c>
      <c r="I1315" s="4">
        <v>0.49</v>
      </c>
      <c r="J1315" s="4" t="str">
        <f t="shared" si="82"/>
        <v>31-50%</v>
      </c>
      <c r="K1315">
        <v>3.9</v>
      </c>
      <c r="L1315" s="3">
        <v>326</v>
      </c>
      <c r="M1315" s="3" t="str">
        <f t="shared" si="83"/>
        <v>Low (&lt;1k)</v>
      </c>
      <c r="N1315" t="s">
        <v>12268</v>
      </c>
      <c r="O1315" t="s">
        <v>12269</v>
      </c>
      <c r="P1315" t="s">
        <v>12270</v>
      </c>
      <c r="Q1315" t="s">
        <v>12271</v>
      </c>
      <c r="R1315" t="s">
        <v>12272</v>
      </c>
      <c r="S1315" t="s">
        <v>12273</v>
      </c>
      <c r="T1315" t="s">
        <v>12274</v>
      </c>
      <c r="U1315" t="s">
        <v>12275</v>
      </c>
    </row>
    <row r="1316" spans="1:21" x14ac:dyDescent="0.35">
      <c r="A1316" t="s">
        <v>12276</v>
      </c>
      <c r="B1316" t="s">
        <v>12277</v>
      </c>
      <c r="C1316" t="s">
        <v>11263</v>
      </c>
      <c r="D1316" t="str">
        <f>LEFT(C1316, FIND("|",C1316)-1)</f>
        <v>Home&amp;Kitchen</v>
      </c>
      <c r="E1316" t="str">
        <f t="shared" si="80"/>
        <v>Reliable (50+)</v>
      </c>
      <c r="F1316" s="3">
        <v>499</v>
      </c>
      <c r="G1316" s="3">
        <v>2199</v>
      </c>
      <c r="H1316" s="3" t="str">
        <f t="shared" si="81"/>
        <v>₹200-500</v>
      </c>
      <c r="I1316" s="4">
        <v>0.77</v>
      </c>
      <c r="J1316" s="4" t="str">
        <f t="shared" si="82"/>
        <v>71%+</v>
      </c>
      <c r="K1316">
        <v>3.1</v>
      </c>
      <c r="L1316" s="3">
        <v>3527</v>
      </c>
      <c r="M1316" s="3" t="str">
        <f t="shared" si="83"/>
        <v>Medium (1k-10k)</v>
      </c>
      <c r="N1316" t="s">
        <v>12278</v>
      </c>
      <c r="O1316" t="s">
        <v>12279</v>
      </c>
      <c r="P1316" t="s">
        <v>12280</v>
      </c>
      <c r="Q1316" t="s">
        <v>12281</v>
      </c>
      <c r="R1316" t="s">
        <v>12282</v>
      </c>
      <c r="S1316" t="s">
        <v>12283</v>
      </c>
      <c r="T1316" t="s">
        <v>12284</v>
      </c>
      <c r="U1316" t="s">
        <v>12285</v>
      </c>
    </row>
    <row r="1317" spans="1:21" x14ac:dyDescent="0.35">
      <c r="A1317" t="s">
        <v>12286</v>
      </c>
      <c r="B1317" t="s">
        <v>12287</v>
      </c>
      <c r="C1317" t="s">
        <v>9887</v>
      </c>
      <c r="D1317" t="str">
        <f>LEFT(C1317, FIND("|",C1317)-1)</f>
        <v>Home&amp;Kitchen</v>
      </c>
      <c r="E1317" t="str">
        <f t="shared" si="80"/>
        <v>Reliable (50+)</v>
      </c>
      <c r="F1317" s="3">
        <v>429</v>
      </c>
      <c r="G1317" s="3">
        <v>999</v>
      </c>
      <c r="H1317" s="3" t="str">
        <f t="shared" si="81"/>
        <v>₹200-500</v>
      </c>
      <c r="I1317" s="4">
        <v>0.56999999999999995</v>
      </c>
      <c r="J1317" s="4" t="str">
        <f t="shared" si="82"/>
        <v>51-70%</v>
      </c>
      <c r="K1317">
        <v>3</v>
      </c>
      <c r="L1317" s="3">
        <v>617</v>
      </c>
      <c r="M1317" s="3" t="str">
        <f t="shared" si="83"/>
        <v>Low (&lt;1k)</v>
      </c>
      <c r="N1317" t="s">
        <v>12288</v>
      </c>
      <c r="O1317" t="s">
        <v>12289</v>
      </c>
      <c r="P1317" t="s">
        <v>12290</v>
      </c>
      <c r="Q1317" t="s">
        <v>12291</v>
      </c>
      <c r="R1317" t="s">
        <v>12292</v>
      </c>
      <c r="S1317" t="s">
        <v>12293</v>
      </c>
      <c r="T1317" t="s">
        <v>12294</v>
      </c>
      <c r="U1317" t="s">
        <v>12295</v>
      </c>
    </row>
    <row r="1318" spans="1:21" x14ac:dyDescent="0.35">
      <c r="A1318" t="s">
        <v>12296</v>
      </c>
      <c r="B1318" t="s">
        <v>12297</v>
      </c>
      <c r="C1318" t="s">
        <v>9651</v>
      </c>
      <c r="D1318" t="str">
        <f>LEFT(C1318, FIND("|",C1318)-1)</f>
        <v>Home&amp;Kitchen</v>
      </c>
      <c r="E1318" t="str">
        <f t="shared" si="80"/>
        <v>Reliable (50+)</v>
      </c>
      <c r="F1318" s="3">
        <v>299</v>
      </c>
      <c r="G1318" s="3">
        <v>595</v>
      </c>
      <c r="H1318" s="3" t="str">
        <f t="shared" si="81"/>
        <v>₹200-500</v>
      </c>
      <c r="I1318" s="4">
        <v>0.5</v>
      </c>
      <c r="J1318" s="4" t="str">
        <f t="shared" si="82"/>
        <v>31-50%</v>
      </c>
      <c r="K1318">
        <v>4</v>
      </c>
      <c r="L1318" s="3">
        <v>314</v>
      </c>
      <c r="M1318" s="3" t="str">
        <f t="shared" si="83"/>
        <v>Low (&lt;1k)</v>
      </c>
      <c r="N1318" t="s">
        <v>12298</v>
      </c>
      <c r="O1318" t="s">
        <v>12299</v>
      </c>
      <c r="P1318" t="s">
        <v>12300</v>
      </c>
      <c r="Q1318" t="s">
        <v>12301</v>
      </c>
      <c r="R1318" t="s">
        <v>12302</v>
      </c>
      <c r="S1318" t="s">
        <v>12303</v>
      </c>
      <c r="T1318" t="s">
        <v>12304</v>
      </c>
      <c r="U1318" t="s">
        <v>12305</v>
      </c>
    </row>
    <row r="1319" spans="1:21" x14ac:dyDescent="0.35">
      <c r="A1319" t="s">
        <v>12306</v>
      </c>
      <c r="B1319" t="s">
        <v>12307</v>
      </c>
      <c r="C1319" t="s">
        <v>10756</v>
      </c>
      <c r="D1319" t="str">
        <f>LEFT(C1319, FIND("|",C1319)-1)</f>
        <v>Home&amp;Kitchen</v>
      </c>
      <c r="E1319" t="str">
        <f t="shared" si="80"/>
        <v>Reliable (50+)</v>
      </c>
      <c r="F1319" s="3">
        <v>5395</v>
      </c>
      <c r="G1319" s="3">
        <v>19990</v>
      </c>
      <c r="H1319" s="3" t="str">
        <f t="shared" si="81"/>
        <v>₹1500+</v>
      </c>
      <c r="I1319" s="4">
        <v>0.73</v>
      </c>
      <c r="J1319" s="4" t="str">
        <f t="shared" si="82"/>
        <v>71%+</v>
      </c>
      <c r="K1319">
        <v>4.4000000000000004</v>
      </c>
      <c r="L1319" s="3">
        <v>535</v>
      </c>
      <c r="M1319" s="3" t="str">
        <f t="shared" si="83"/>
        <v>Low (&lt;1k)</v>
      </c>
      <c r="N1319" t="s">
        <v>12309</v>
      </c>
      <c r="O1319" t="s">
        <v>12310</v>
      </c>
      <c r="P1319" t="s">
        <v>12311</v>
      </c>
      <c r="Q1319" t="s">
        <v>12312</v>
      </c>
      <c r="R1319" t="s">
        <v>12313</v>
      </c>
      <c r="S1319" t="s">
        <v>12314</v>
      </c>
      <c r="T1319" t="s">
        <v>12315</v>
      </c>
      <c r="U1319" t="s">
        <v>12316</v>
      </c>
    </row>
    <row r="1320" spans="1:21" x14ac:dyDescent="0.35">
      <c r="A1320" t="s">
        <v>12317</v>
      </c>
      <c r="B1320" t="s">
        <v>12318</v>
      </c>
      <c r="C1320" t="s">
        <v>9258</v>
      </c>
      <c r="D1320" t="str">
        <f>LEFT(C1320, FIND("|",C1320)-1)</f>
        <v>Home&amp;Kitchen</v>
      </c>
      <c r="E1320" t="str">
        <f t="shared" si="80"/>
        <v>Reliable (50+)</v>
      </c>
      <c r="F1320" s="3">
        <v>559</v>
      </c>
      <c r="G1320" s="3">
        <v>1010</v>
      </c>
      <c r="H1320" s="3" t="str">
        <f t="shared" si="81"/>
        <v>₹500-1500</v>
      </c>
      <c r="I1320" s="4">
        <v>0.45</v>
      </c>
      <c r="J1320" s="4" t="str">
        <f t="shared" si="82"/>
        <v>31-50%</v>
      </c>
      <c r="K1320">
        <v>4.0999999999999996</v>
      </c>
      <c r="L1320" s="3">
        <v>17325</v>
      </c>
      <c r="M1320" s="3" t="str">
        <f t="shared" si="83"/>
        <v>High (10k+)</v>
      </c>
      <c r="N1320" t="s">
        <v>12321</v>
      </c>
      <c r="O1320" t="s">
        <v>12322</v>
      </c>
      <c r="P1320" t="s">
        <v>12323</v>
      </c>
      <c r="Q1320" t="s">
        <v>12324</v>
      </c>
      <c r="R1320" t="s">
        <v>12325</v>
      </c>
      <c r="S1320" t="s">
        <v>12326</v>
      </c>
      <c r="T1320" t="s">
        <v>12327</v>
      </c>
      <c r="U1320" t="s">
        <v>12328</v>
      </c>
    </row>
    <row r="1321" spans="1:21" x14ac:dyDescent="0.35">
      <c r="A1321" t="s">
        <v>12329</v>
      </c>
      <c r="B1321" t="s">
        <v>12330</v>
      </c>
      <c r="C1321" t="s">
        <v>9258</v>
      </c>
      <c r="D1321" t="str">
        <f>LEFT(C1321, FIND("|",C1321)-1)</f>
        <v>Home&amp;Kitchen</v>
      </c>
      <c r="E1321" t="str">
        <f t="shared" si="80"/>
        <v>Reliable (50+)</v>
      </c>
      <c r="F1321" s="3">
        <v>660</v>
      </c>
      <c r="G1321" s="3">
        <v>1100</v>
      </c>
      <c r="H1321" s="3" t="str">
        <f t="shared" si="81"/>
        <v>₹500-1500</v>
      </c>
      <c r="I1321" s="4">
        <v>0.4</v>
      </c>
      <c r="J1321" s="4" t="str">
        <f t="shared" si="82"/>
        <v>31-50%</v>
      </c>
      <c r="K1321">
        <v>3.6</v>
      </c>
      <c r="L1321" s="3">
        <v>91</v>
      </c>
      <c r="M1321" s="3" t="str">
        <f t="shared" si="83"/>
        <v>Low (&lt;1k)</v>
      </c>
      <c r="N1321" t="s">
        <v>12332</v>
      </c>
      <c r="O1321" t="s">
        <v>12333</v>
      </c>
      <c r="P1321" t="s">
        <v>12334</v>
      </c>
      <c r="Q1321" t="s">
        <v>12335</v>
      </c>
      <c r="R1321" t="s">
        <v>12336</v>
      </c>
      <c r="S1321" t="s">
        <v>12337</v>
      </c>
      <c r="T1321" t="s">
        <v>12338</v>
      </c>
      <c r="U1321" t="s">
        <v>12339</v>
      </c>
    </row>
    <row r="1322" spans="1:21" x14ac:dyDescent="0.35">
      <c r="A1322" t="s">
        <v>12340</v>
      </c>
      <c r="B1322" t="s">
        <v>12341</v>
      </c>
      <c r="C1322" t="s">
        <v>9620</v>
      </c>
      <c r="D1322" t="str">
        <f>LEFT(C1322, FIND("|",C1322)-1)</f>
        <v>Home&amp;Kitchen</v>
      </c>
      <c r="E1322" t="str">
        <f t="shared" si="80"/>
        <v>Reliable (50+)</v>
      </c>
      <c r="F1322" s="3">
        <v>419</v>
      </c>
      <c r="G1322" s="3">
        <v>999</v>
      </c>
      <c r="H1322" s="3" t="str">
        <f t="shared" si="81"/>
        <v>₹200-500</v>
      </c>
      <c r="I1322" s="4">
        <v>0.57999999999999996</v>
      </c>
      <c r="J1322" s="4" t="str">
        <f t="shared" si="82"/>
        <v>51-70%</v>
      </c>
      <c r="K1322">
        <v>4.4000000000000004</v>
      </c>
      <c r="L1322" s="3">
        <v>227</v>
      </c>
      <c r="M1322" s="3" t="str">
        <f t="shared" si="83"/>
        <v>Low (&lt;1k)</v>
      </c>
      <c r="N1322" t="s">
        <v>12343</v>
      </c>
      <c r="O1322" t="s">
        <v>12344</v>
      </c>
      <c r="P1322" t="s">
        <v>12345</v>
      </c>
      <c r="Q1322" t="s">
        <v>12346</v>
      </c>
      <c r="R1322" t="s">
        <v>12347</v>
      </c>
      <c r="S1322" t="s">
        <v>12348</v>
      </c>
      <c r="T1322" t="s">
        <v>12349</v>
      </c>
      <c r="U1322" t="s">
        <v>12350</v>
      </c>
    </row>
    <row r="1323" spans="1:21" x14ac:dyDescent="0.35">
      <c r="A1323" t="s">
        <v>12351</v>
      </c>
      <c r="B1323" t="s">
        <v>12352</v>
      </c>
      <c r="C1323" t="s">
        <v>9340</v>
      </c>
      <c r="D1323" t="str">
        <f>LEFT(C1323, FIND("|",C1323)-1)</f>
        <v>Home&amp;Kitchen</v>
      </c>
      <c r="E1323" t="str">
        <f t="shared" si="80"/>
        <v>Reliable (50+)</v>
      </c>
      <c r="F1323" s="3">
        <v>7349</v>
      </c>
      <c r="G1323" s="3">
        <v>10900</v>
      </c>
      <c r="H1323" s="3" t="str">
        <f t="shared" si="81"/>
        <v>₹1500+</v>
      </c>
      <c r="I1323" s="4">
        <v>0.33</v>
      </c>
      <c r="J1323" s="4" t="str">
        <f t="shared" si="82"/>
        <v>31-50%</v>
      </c>
      <c r="K1323">
        <v>4.2</v>
      </c>
      <c r="L1323" s="3">
        <v>11957</v>
      </c>
      <c r="M1323" s="3" t="str">
        <f t="shared" si="83"/>
        <v>High (10k+)</v>
      </c>
      <c r="N1323" t="s">
        <v>12355</v>
      </c>
      <c r="O1323" t="s">
        <v>12356</v>
      </c>
      <c r="P1323" t="s">
        <v>12357</v>
      </c>
      <c r="Q1323" t="s">
        <v>12358</v>
      </c>
      <c r="R1323" t="s">
        <v>12359</v>
      </c>
      <c r="S1323" t="s">
        <v>12360</v>
      </c>
      <c r="T1323" t="s">
        <v>12361</v>
      </c>
      <c r="U1323" t="s">
        <v>12362</v>
      </c>
    </row>
    <row r="1324" spans="1:21" x14ac:dyDescent="0.35">
      <c r="A1324" t="s">
        <v>12363</v>
      </c>
      <c r="B1324" t="s">
        <v>12364</v>
      </c>
      <c r="C1324" t="s">
        <v>9898</v>
      </c>
      <c r="D1324" t="str">
        <f>LEFT(C1324, FIND("|",C1324)-1)</f>
        <v>Home&amp;Kitchen</v>
      </c>
      <c r="E1324" t="str">
        <f t="shared" si="80"/>
        <v>Reliable (50+)</v>
      </c>
      <c r="F1324" s="3">
        <v>2899</v>
      </c>
      <c r="G1324" s="3">
        <v>4005</v>
      </c>
      <c r="H1324" s="3" t="str">
        <f t="shared" si="81"/>
        <v>₹1500+</v>
      </c>
      <c r="I1324" s="4">
        <v>0.28000000000000003</v>
      </c>
      <c r="J1324" s="4" t="str">
        <f t="shared" si="82"/>
        <v>0-30%</v>
      </c>
      <c r="K1324">
        <v>4.3</v>
      </c>
      <c r="L1324" s="3">
        <v>7140</v>
      </c>
      <c r="M1324" s="3" t="str">
        <f t="shared" si="83"/>
        <v>Medium (1k-10k)</v>
      </c>
      <c r="N1324" t="s">
        <v>12366</v>
      </c>
      <c r="O1324" t="s">
        <v>12367</v>
      </c>
      <c r="P1324" t="s">
        <v>12368</v>
      </c>
      <c r="Q1324" t="s">
        <v>12369</v>
      </c>
      <c r="R1324" t="s">
        <v>12370</v>
      </c>
      <c r="S1324" t="s">
        <v>12371</v>
      </c>
      <c r="T1324" t="s">
        <v>12372</v>
      </c>
      <c r="U1324" t="s">
        <v>12373</v>
      </c>
    </row>
    <row r="1325" spans="1:21" x14ac:dyDescent="0.35">
      <c r="A1325" t="s">
        <v>12374</v>
      </c>
      <c r="B1325" t="s">
        <v>12375</v>
      </c>
      <c r="C1325" t="s">
        <v>9552</v>
      </c>
      <c r="D1325" t="str">
        <f>LEFT(C1325, FIND("|",C1325)-1)</f>
        <v>Home&amp;Kitchen</v>
      </c>
      <c r="E1325" t="str">
        <f t="shared" si="80"/>
        <v>Reliable (50+)</v>
      </c>
      <c r="F1325" s="3">
        <v>1799</v>
      </c>
      <c r="G1325" s="3">
        <v>3295</v>
      </c>
      <c r="H1325" s="3" t="str">
        <f t="shared" si="81"/>
        <v>₹1500+</v>
      </c>
      <c r="I1325" s="4">
        <v>0.45</v>
      </c>
      <c r="J1325" s="4" t="str">
        <f t="shared" si="82"/>
        <v>31-50%</v>
      </c>
      <c r="K1325">
        <v>3.8</v>
      </c>
      <c r="L1325" s="3">
        <v>687</v>
      </c>
      <c r="M1325" s="3" t="str">
        <f t="shared" si="83"/>
        <v>Low (&lt;1k)</v>
      </c>
      <c r="N1325" t="s">
        <v>12376</v>
      </c>
      <c r="O1325" t="s">
        <v>12377</v>
      </c>
      <c r="P1325" t="s">
        <v>12378</v>
      </c>
      <c r="Q1325" t="s">
        <v>12379</v>
      </c>
      <c r="R1325" t="s">
        <v>12380</v>
      </c>
      <c r="S1325" t="s">
        <v>12381</v>
      </c>
      <c r="T1325" t="s">
        <v>12382</v>
      </c>
      <c r="U1325" t="s">
        <v>12383</v>
      </c>
    </row>
    <row r="1326" spans="1:21" x14ac:dyDescent="0.35">
      <c r="A1326" t="s">
        <v>12384</v>
      </c>
      <c r="B1326" t="s">
        <v>12385</v>
      </c>
      <c r="C1326" t="s">
        <v>9651</v>
      </c>
      <c r="D1326" t="str">
        <f>LEFT(C1326, FIND("|",C1326)-1)</f>
        <v>Home&amp;Kitchen</v>
      </c>
      <c r="E1326" t="str">
        <f t="shared" si="80"/>
        <v>Reliable (50+)</v>
      </c>
      <c r="F1326" s="3">
        <v>1474</v>
      </c>
      <c r="G1326" s="3">
        <v>4650</v>
      </c>
      <c r="H1326" s="3" t="str">
        <f t="shared" si="81"/>
        <v>₹500-1500</v>
      </c>
      <c r="I1326" s="4">
        <v>0.68</v>
      </c>
      <c r="J1326" s="4" t="str">
        <f t="shared" si="82"/>
        <v>51-70%</v>
      </c>
      <c r="K1326">
        <v>4.0999999999999996</v>
      </c>
      <c r="L1326" s="3">
        <v>1045</v>
      </c>
      <c r="M1326" s="3" t="str">
        <f t="shared" si="83"/>
        <v>Medium (1k-10k)</v>
      </c>
      <c r="N1326" t="s">
        <v>12388</v>
      </c>
      <c r="O1326" t="s">
        <v>12389</v>
      </c>
      <c r="P1326" t="s">
        <v>12390</v>
      </c>
      <c r="Q1326" t="s">
        <v>12391</v>
      </c>
      <c r="R1326" t="s">
        <v>12392</v>
      </c>
      <c r="S1326" t="s">
        <v>12393</v>
      </c>
      <c r="T1326" t="s">
        <v>12394</v>
      </c>
      <c r="U1326" t="s">
        <v>12395</v>
      </c>
    </row>
    <row r="1327" spans="1:21" x14ac:dyDescent="0.35">
      <c r="A1327" t="s">
        <v>12396</v>
      </c>
      <c r="B1327" t="s">
        <v>12397</v>
      </c>
      <c r="C1327" t="s">
        <v>10756</v>
      </c>
      <c r="D1327" t="str">
        <f>LEFT(C1327, FIND("|",C1327)-1)</f>
        <v>Home&amp;Kitchen</v>
      </c>
      <c r="E1327" t="str">
        <f t="shared" si="80"/>
        <v>Reliable (50+)</v>
      </c>
      <c r="F1327" s="3">
        <v>15999</v>
      </c>
      <c r="G1327" s="3">
        <v>24500</v>
      </c>
      <c r="H1327" s="3" t="str">
        <f t="shared" si="81"/>
        <v>₹1500+</v>
      </c>
      <c r="I1327" s="4">
        <v>0.35</v>
      </c>
      <c r="J1327" s="4" t="str">
        <f t="shared" si="82"/>
        <v>31-50%</v>
      </c>
      <c r="K1327">
        <v>4</v>
      </c>
      <c r="L1327" s="3">
        <v>11206</v>
      </c>
      <c r="M1327" s="3" t="str">
        <f t="shared" si="83"/>
        <v>High (10k+)</v>
      </c>
      <c r="N1327" t="s">
        <v>12399</v>
      </c>
      <c r="O1327" t="s">
        <v>12400</v>
      </c>
      <c r="P1327" t="s">
        <v>12401</v>
      </c>
      <c r="Q1327" t="s">
        <v>12402</v>
      </c>
      <c r="R1327" t="s">
        <v>12403</v>
      </c>
      <c r="S1327" t="s">
        <v>12404</v>
      </c>
      <c r="T1327" t="s">
        <v>12405</v>
      </c>
      <c r="U1327" t="s">
        <v>12406</v>
      </c>
    </row>
    <row r="1328" spans="1:21" x14ac:dyDescent="0.35">
      <c r="A1328" t="s">
        <v>12407</v>
      </c>
      <c r="B1328" t="s">
        <v>12408</v>
      </c>
      <c r="C1328" t="s">
        <v>9281</v>
      </c>
      <c r="D1328" t="str">
        <f>LEFT(C1328, FIND("|",C1328)-1)</f>
        <v>Home&amp;Kitchen</v>
      </c>
      <c r="E1328" t="str">
        <f t="shared" si="80"/>
        <v>Reliable (50+)</v>
      </c>
      <c r="F1328" s="3">
        <v>3645</v>
      </c>
      <c r="G1328" s="3">
        <v>6070</v>
      </c>
      <c r="H1328" s="3" t="str">
        <f t="shared" si="81"/>
        <v>₹1500+</v>
      </c>
      <c r="I1328" s="4">
        <v>0.4</v>
      </c>
      <c r="J1328" s="4" t="str">
        <f t="shared" si="82"/>
        <v>31-50%</v>
      </c>
      <c r="K1328">
        <v>4.2</v>
      </c>
      <c r="L1328" s="3">
        <v>561</v>
      </c>
      <c r="M1328" s="3" t="str">
        <f t="shared" si="83"/>
        <v>Low (&lt;1k)</v>
      </c>
      <c r="N1328" t="s">
        <v>12410</v>
      </c>
      <c r="O1328" t="s">
        <v>12411</v>
      </c>
      <c r="P1328" t="s">
        <v>12412</v>
      </c>
      <c r="Q1328" t="s">
        <v>12413</v>
      </c>
      <c r="R1328" t="s">
        <v>12414</v>
      </c>
      <c r="S1328" t="s">
        <v>12415</v>
      </c>
      <c r="T1328" t="s">
        <v>12416</v>
      </c>
      <c r="U1328" t="s">
        <v>12417</v>
      </c>
    </row>
    <row r="1329" spans="1:21" x14ac:dyDescent="0.35">
      <c r="A1329" t="s">
        <v>12418</v>
      </c>
      <c r="B1329" t="s">
        <v>12419</v>
      </c>
      <c r="C1329" t="s">
        <v>9247</v>
      </c>
      <c r="D1329" t="str">
        <f>LEFT(C1329, FIND("|",C1329)-1)</f>
        <v>Home&amp;Kitchen</v>
      </c>
      <c r="E1329" t="str">
        <f t="shared" si="80"/>
        <v>Reliable (50+)</v>
      </c>
      <c r="F1329" s="3">
        <v>375</v>
      </c>
      <c r="G1329" s="3">
        <v>999</v>
      </c>
      <c r="H1329" s="3" t="str">
        <f t="shared" si="81"/>
        <v>₹200-500</v>
      </c>
      <c r="I1329" s="4">
        <v>0.62</v>
      </c>
      <c r="J1329" s="4" t="str">
        <f t="shared" si="82"/>
        <v>51-70%</v>
      </c>
      <c r="K1329">
        <v>3.6</v>
      </c>
      <c r="L1329" s="3">
        <v>1988</v>
      </c>
      <c r="M1329" s="3" t="str">
        <f t="shared" si="83"/>
        <v>Medium (1k-10k)</v>
      </c>
      <c r="N1329" t="s">
        <v>12420</v>
      </c>
      <c r="O1329" t="s">
        <v>12421</v>
      </c>
      <c r="P1329" t="s">
        <v>12422</v>
      </c>
      <c r="Q1329" t="s">
        <v>12423</v>
      </c>
      <c r="R1329" t="s">
        <v>12424</v>
      </c>
      <c r="S1329" t="s">
        <v>12425</v>
      </c>
      <c r="T1329" t="s">
        <v>12426</v>
      </c>
      <c r="U1329" t="s">
        <v>12427</v>
      </c>
    </row>
    <row r="1330" spans="1:21" x14ac:dyDescent="0.35">
      <c r="A1330" t="s">
        <v>12428</v>
      </c>
      <c r="B1330" t="s">
        <v>12429</v>
      </c>
      <c r="C1330" t="s">
        <v>10327</v>
      </c>
      <c r="D1330" t="str">
        <f>LEFT(C1330, FIND("|",C1330)-1)</f>
        <v>Home&amp;Kitchen</v>
      </c>
      <c r="E1330" t="str">
        <f t="shared" si="80"/>
        <v>Reliable (50+)</v>
      </c>
      <c r="F1330" s="3">
        <v>2976</v>
      </c>
      <c r="G1330" s="3">
        <v>3945</v>
      </c>
      <c r="H1330" s="3" t="str">
        <f t="shared" si="81"/>
        <v>₹1500+</v>
      </c>
      <c r="I1330" s="4">
        <v>0.25</v>
      </c>
      <c r="J1330" s="4" t="str">
        <f t="shared" si="82"/>
        <v>0-30%</v>
      </c>
      <c r="K1330">
        <v>4.2</v>
      </c>
      <c r="L1330" s="3">
        <v>3740</v>
      </c>
      <c r="M1330" s="3" t="str">
        <f t="shared" si="83"/>
        <v>Medium (1k-10k)</v>
      </c>
      <c r="N1330" t="s">
        <v>12431</v>
      </c>
      <c r="O1330" t="s">
        <v>12432</v>
      </c>
      <c r="P1330" t="s">
        <v>12433</v>
      </c>
      <c r="Q1330" t="s">
        <v>12434</v>
      </c>
      <c r="R1330" t="s">
        <v>12435</v>
      </c>
      <c r="S1330" t="s">
        <v>12436</v>
      </c>
      <c r="T1330" t="s">
        <v>12437</v>
      </c>
      <c r="U1330" t="s">
        <v>12438</v>
      </c>
    </row>
    <row r="1331" spans="1:21" x14ac:dyDescent="0.35">
      <c r="A1331" t="s">
        <v>12439</v>
      </c>
      <c r="B1331" t="s">
        <v>12440</v>
      </c>
      <c r="C1331" t="s">
        <v>11800</v>
      </c>
      <c r="D1331" t="str">
        <f>LEFT(C1331, FIND("|",C1331)-1)</f>
        <v>Home&amp;Kitchen</v>
      </c>
      <c r="E1331" t="str">
        <f t="shared" si="80"/>
        <v>Reliable (50+)</v>
      </c>
      <c r="F1331" s="3">
        <v>1099</v>
      </c>
      <c r="G1331" s="3">
        <v>1499</v>
      </c>
      <c r="H1331" s="3" t="str">
        <f t="shared" si="81"/>
        <v>₹500-1500</v>
      </c>
      <c r="I1331" s="4">
        <v>0.27</v>
      </c>
      <c r="J1331" s="4" t="str">
        <f t="shared" si="82"/>
        <v>0-30%</v>
      </c>
      <c r="K1331">
        <v>4.0999999999999996</v>
      </c>
      <c r="L1331" s="3">
        <v>4401</v>
      </c>
      <c r="M1331" s="3" t="str">
        <f t="shared" si="83"/>
        <v>Medium (1k-10k)</v>
      </c>
      <c r="N1331" t="s">
        <v>12441</v>
      </c>
      <c r="O1331" t="s">
        <v>12442</v>
      </c>
      <c r="P1331" t="s">
        <v>12443</v>
      </c>
      <c r="Q1331" t="s">
        <v>12444</v>
      </c>
      <c r="R1331" t="s">
        <v>12445</v>
      </c>
      <c r="S1331" t="s">
        <v>12446</v>
      </c>
      <c r="T1331" t="s">
        <v>12447</v>
      </c>
      <c r="U1331" t="s">
        <v>12448</v>
      </c>
    </row>
    <row r="1332" spans="1:21" x14ac:dyDescent="0.35">
      <c r="A1332" t="s">
        <v>12449</v>
      </c>
      <c r="B1332" t="s">
        <v>12450</v>
      </c>
      <c r="C1332" t="s">
        <v>9472</v>
      </c>
      <c r="D1332" t="str">
        <f>LEFT(C1332, FIND("|",C1332)-1)</f>
        <v>Home&amp;Kitchen</v>
      </c>
      <c r="E1332" t="str">
        <f t="shared" si="80"/>
        <v>Reliable (50+)</v>
      </c>
      <c r="F1332" s="3">
        <v>2575</v>
      </c>
      <c r="G1332" s="3">
        <v>6700</v>
      </c>
      <c r="H1332" s="3" t="str">
        <f t="shared" si="81"/>
        <v>₹1500+</v>
      </c>
      <c r="I1332" s="4">
        <v>0.62</v>
      </c>
      <c r="J1332" s="4" t="str">
        <f t="shared" si="82"/>
        <v>51-70%</v>
      </c>
      <c r="K1332">
        <v>4.2</v>
      </c>
      <c r="L1332" s="3">
        <v>611</v>
      </c>
      <c r="M1332" s="3" t="str">
        <f t="shared" si="83"/>
        <v>Low (&lt;1k)</v>
      </c>
      <c r="N1332" t="s">
        <v>12453</v>
      </c>
      <c r="O1332" t="s">
        <v>12454</v>
      </c>
      <c r="P1332" t="s">
        <v>12455</v>
      </c>
      <c r="Q1332" t="s">
        <v>12456</v>
      </c>
      <c r="R1332" t="s">
        <v>12457</v>
      </c>
      <c r="S1332" t="s">
        <v>12458</v>
      </c>
      <c r="T1332" t="s">
        <v>12459</v>
      </c>
      <c r="U1332" t="s">
        <v>12460</v>
      </c>
    </row>
    <row r="1333" spans="1:21" x14ac:dyDescent="0.35">
      <c r="A1333" t="s">
        <v>12461</v>
      </c>
      <c r="B1333" t="s">
        <v>12462</v>
      </c>
      <c r="C1333" t="s">
        <v>9270</v>
      </c>
      <c r="D1333" t="str">
        <f>LEFT(C1333, FIND("|",C1333)-1)</f>
        <v>Home&amp;Kitchen</v>
      </c>
      <c r="E1333" t="str">
        <f t="shared" si="80"/>
        <v>Reliable (50+)</v>
      </c>
      <c r="F1333" s="3">
        <v>1649</v>
      </c>
      <c r="G1333" s="3">
        <v>2800</v>
      </c>
      <c r="H1333" s="3" t="str">
        <f t="shared" si="81"/>
        <v>₹1500+</v>
      </c>
      <c r="I1333" s="4">
        <v>0.41</v>
      </c>
      <c r="J1333" s="4" t="str">
        <f t="shared" si="82"/>
        <v>31-50%</v>
      </c>
      <c r="K1333">
        <v>3.9</v>
      </c>
      <c r="L1333" s="3">
        <v>2162</v>
      </c>
      <c r="M1333" s="3" t="str">
        <f t="shared" si="83"/>
        <v>Medium (1k-10k)</v>
      </c>
      <c r="N1333" t="s">
        <v>12464</v>
      </c>
      <c r="O1333" t="s">
        <v>12465</v>
      </c>
      <c r="P1333" t="s">
        <v>12466</v>
      </c>
      <c r="Q1333" t="s">
        <v>12467</v>
      </c>
      <c r="R1333" t="s">
        <v>12468</v>
      </c>
      <c r="S1333" t="s">
        <v>12469</v>
      </c>
      <c r="T1333" t="s">
        <v>12470</v>
      </c>
      <c r="U1333" t="s">
        <v>12471</v>
      </c>
    </row>
    <row r="1334" spans="1:21" x14ac:dyDescent="0.35">
      <c r="A1334" t="s">
        <v>12472</v>
      </c>
      <c r="B1334" t="s">
        <v>12473</v>
      </c>
      <c r="C1334" t="s">
        <v>9247</v>
      </c>
      <c r="D1334" t="str">
        <f>LEFT(C1334, FIND("|",C1334)-1)</f>
        <v>Home&amp;Kitchen</v>
      </c>
      <c r="E1334" t="str">
        <f t="shared" si="80"/>
        <v>Reliable (50+)</v>
      </c>
      <c r="F1334" s="3">
        <v>799</v>
      </c>
      <c r="G1334" s="3">
        <v>1699</v>
      </c>
      <c r="H1334" s="3" t="str">
        <f t="shared" si="81"/>
        <v>₹500-1500</v>
      </c>
      <c r="I1334" s="4">
        <v>0.53</v>
      </c>
      <c r="J1334" s="4" t="str">
        <f t="shared" si="82"/>
        <v>51-70%</v>
      </c>
      <c r="K1334">
        <v>4</v>
      </c>
      <c r="L1334" s="3">
        <v>97</v>
      </c>
      <c r="M1334" s="3" t="str">
        <f t="shared" si="83"/>
        <v>Low (&lt;1k)</v>
      </c>
      <c r="N1334" t="s">
        <v>12474</v>
      </c>
      <c r="O1334" t="s">
        <v>12475</v>
      </c>
      <c r="P1334" t="s">
        <v>12476</v>
      </c>
      <c r="Q1334" t="s">
        <v>12477</v>
      </c>
      <c r="R1334" t="s">
        <v>12478</v>
      </c>
      <c r="S1334" t="s">
        <v>12479</v>
      </c>
      <c r="T1334" t="s">
        <v>12480</v>
      </c>
      <c r="U1334" t="s">
        <v>12481</v>
      </c>
    </row>
    <row r="1335" spans="1:21" x14ac:dyDescent="0.35">
      <c r="A1335" t="s">
        <v>12482</v>
      </c>
      <c r="B1335" t="s">
        <v>12483</v>
      </c>
      <c r="C1335" t="s">
        <v>9247</v>
      </c>
      <c r="D1335" t="str">
        <f>LEFT(C1335, FIND("|",C1335)-1)</f>
        <v>Home&amp;Kitchen</v>
      </c>
      <c r="E1335" t="str">
        <f t="shared" si="80"/>
        <v>Reliable (50+)</v>
      </c>
      <c r="F1335" s="3">
        <v>765</v>
      </c>
      <c r="G1335" s="3">
        <v>970</v>
      </c>
      <c r="H1335" s="3" t="str">
        <f t="shared" si="81"/>
        <v>₹500-1500</v>
      </c>
      <c r="I1335" s="4">
        <v>0.21</v>
      </c>
      <c r="J1335" s="4" t="str">
        <f t="shared" si="82"/>
        <v>0-30%</v>
      </c>
      <c r="K1335">
        <v>4.2</v>
      </c>
      <c r="L1335" s="3">
        <v>6055</v>
      </c>
      <c r="M1335" s="3" t="str">
        <f t="shared" si="83"/>
        <v>Medium (1k-10k)</v>
      </c>
      <c r="N1335" t="s">
        <v>12485</v>
      </c>
      <c r="O1335" t="s">
        <v>12486</v>
      </c>
      <c r="P1335" t="s">
        <v>12487</v>
      </c>
      <c r="Q1335" t="s">
        <v>12488</v>
      </c>
      <c r="R1335" t="s">
        <v>12489</v>
      </c>
      <c r="S1335" t="s">
        <v>12490</v>
      </c>
      <c r="T1335" t="s">
        <v>12491</v>
      </c>
      <c r="U1335" t="s">
        <v>12492</v>
      </c>
    </row>
    <row r="1336" spans="1:21" x14ac:dyDescent="0.35">
      <c r="A1336" t="s">
        <v>12493</v>
      </c>
      <c r="B1336" t="s">
        <v>12494</v>
      </c>
      <c r="C1336" t="s">
        <v>9128</v>
      </c>
      <c r="D1336" t="str">
        <f>LEFT(C1336, FIND("|",C1336)-1)</f>
        <v>Home&amp;Kitchen</v>
      </c>
      <c r="E1336" t="str">
        <f t="shared" si="80"/>
        <v>Reliable (50+)</v>
      </c>
      <c r="F1336" s="3">
        <v>999</v>
      </c>
      <c r="G1336" s="3">
        <v>1500</v>
      </c>
      <c r="H1336" s="3" t="str">
        <f t="shared" si="81"/>
        <v>₹500-1500</v>
      </c>
      <c r="I1336" s="4">
        <v>0.33</v>
      </c>
      <c r="J1336" s="4" t="str">
        <f t="shared" si="82"/>
        <v>31-50%</v>
      </c>
      <c r="K1336">
        <v>4.2</v>
      </c>
      <c r="L1336" s="3">
        <v>386</v>
      </c>
      <c r="M1336" s="3" t="str">
        <f t="shared" si="83"/>
        <v>Low (&lt;1k)</v>
      </c>
      <c r="N1336" t="s">
        <v>12495</v>
      </c>
      <c r="O1336" t="s">
        <v>12496</v>
      </c>
      <c r="P1336" t="s">
        <v>12497</v>
      </c>
      <c r="Q1336" t="s">
        <v>12498</v>
      </c>
      <c r="R1336" t="s">
        <v>12499</v>
      </c>
      <c r="S1336" t="s">
        <v>12500</v>
      </c>
      <c r="T1336" t="s">
        <v>12501</v>
      </c>
      <c r="U1336" t="s">
        <v>12502</v>
      </c>
    </row>
    <row r="1337" spans="1:21" x14ac:dyDescent="0.35">
      <c r="A1337" t="s">
        <v>12503</v>
      </c>
      <c r="B1337" t="s">
        <v>12504</v>
      </c>
      <c r="C1337" t="s">
        <v>12505</v>
      </c>
      <c r="D1337" t="str">
        <f>LEFT(C1337, FIND("|",C1337)-1)</f>
        <v>Home&amp;Kitchen</v>
      </c>
      <c r="E1337" t="str">
        <f t="shared" si="80"/>
        <v>Reliable (50+)</v>
      </c>
      <c r="F1337" s="3">
        <v>587</v>
      </c>
      <c r="G1337" s="3">
        <v>1295</v>
      </c>
      <c r="H1337" s="3" t="str">
        <f t="shared" si="81"/>
        <v>₹500-1500</v>
      </c>
      <c r="I1337" s="4">
        <v>0.55000000000000004</v>
      </c>
      <c r="J1337" s="4" t="str">
        <f t="shared" si="82"/>
        <v>51-70%</v>
      </c>
      <c r="K1337">
        <v>4.0999999999999996</v>
      </c>
      <c r="L1337" s="3">
        <v>557</v>
      </c>
      <c r="M1337" s="3" t="str">
        <f t="shared" si="83"/>
        <v>Low (&lt;1k)</v>
      </c>
      <c r="N1337" t="s">
        <v>12507</v>
      </c>
      <c r="O1337" t="s">
        <v>12508</v>
      </c>
      <c r="P1337" t="s">
        <v>12509</v>
      </c>
      <c r="Q1337" t="s">
        <v>12510</v>
      </c>
      <c r="R1337" t="s">
        <v>12511</v>
      </c>
      <c r="S1337" t="s">
        <v>12512</v>
      </c>
      <c r="T1337" t="s">
        <v>12513</v>
      </c>
      <c r="U1337" t="s">
        <v>12514</v>
      </c>
    </row>
    <row r="1338" spans="1:21" x14ac:dyDescent="0.35">
      <c r="A1338" t="s">
        <v>12515</v>
      </c>
      <c r="B1338" t="s">
        <v>12516</v>
      </c>
      <c r="C1338" t="s">
        <v>12517</v>
      </c>
      <c r="D1338" t="str">
        <f>LEFT(C1338, FIND("|",C1338)-1)</f>
        <v>Home&amp;Kitchen</v>
      </c>
      <c r="E1338" t="str">
        <f t="shared" si="80"/>
        <v>Reliable (50+)</v>
      </c>
      <c r="F1338" s="3">
        <v>12609</v>
      </c>
      <c r="G1338" s="3">
        <v>23999</v>
      </c>
      <c r="H1338" s="3" t="str">
        <f t="shared" si="81"/>
        <v>₹1500+</v>
      </c>
      <c r="I1338" s="4">
        <v>0.47</v>
      </c>
      <c r="J1338" s="4" t="str">
        <f t="shared" si="82"/>
        <v>31-50%</v>
      </c>
      <c r="K1338">
        <v>4.4000000000000004</v>
      </c>
      <c r="L1338" s="3">
        <v>2288</v>
      </c>
      <c r="M1338" s="3" t="str">
        <f t="shared" si="83"/>
        <v>Medium (1k-10k)</v>
      </c>
      <c r="N1338" t="s">
        <v>12519</v>
      </c>
      <c r="O1338" t="s">
        <v>12520</v>
      </c>
      <c r="P1338" t="s">
        <v>12521</v>
      </c>
      <c r="Q1338" t="s">
        <v>12522</v>
      </c>
      <c r="R1338" t="s">
        <v>12523</v>
      </c>
      <c r="S1338" t="s">
        <v>12524</v>
      </c>
      <c r="T1338" t="s">
        <v>12525</v>
      </c>
      <c r="U1338" t="s">
        <v>12526</v>
      </c>
    </row>
    <row r="1339" spans="1:21" x14ac:dyDescent="0.35">
      <c r="A1339" t="s">
        <v>12527</v>
      </c>
      <c r="B1339" t="s">
        <v>12528</v>
      </c>
      <c r="C1339" t="s">
        <v>9258</v>
      </c>
      <c r="D1339" t="str">
        <f>LEFT(C1339, FIND("|",C1339)-1)</f>
        <v>Home&amp;Kitchen</v>
      </c>
      <c r="E1339" t="str">
        <f t="shared" si="80"/>
        <v>Reliable (50+)</v>
      </c>
      <c r="F1339" s="3">
        <v>699</v>
      </c>
      <c r="G1339" s="3">
        <v>850</v>
      </c>
      <c r="H1339" s="3" t="str">
        <f t="shared" si="81"/>
        <v>₹500-1500</v>
      </c>
      <c r="I1339" s="4">
        <v>0.18</v>
      </c>
      <c r="J1339" s="4" t="str">
        <f t="shared" si="82"/>
        <v>0-30%</v>
      </c>
      <c r="K1339">
        <v>4.0999999999999996</v>
      </c>
      <c r="L1339" s="3">
        <v>1106</v>
      </c>
      <c r="M1339" s="3" t="str">
        <f t="shared" si="83"/>
        <v>Medium (1k-10k)</v>
      </c>
      <c r="N1339" t="s">
        <v>12529</v>
      </c>
      <c r="O1339" t="s">
        <v>12530</v>
      </c>
      <c r="P1339" t="s">
        <v>12531</v>
      </c>
      <c r="Q1339" t="s">
        <v>12532</v>
      </c>
      <c r="R1339" t="s">
        <v>13944</v>
      </c>
      <c r="S1339" t="s">
        <v>13945</v>
      </c>
      <c r="T1339" t="s">
        <v>12535</v>
      </c>
      <c r="U1339" t="s">
        <v>12536</v>
      </c>
    </row>
    <row r="1340" spans="1:21" x14ac:dyDescent="0.35">
      <c r="A1340" t="s">
        <v>12537</v>
      </c>
      <c r="B1340" t="s">
        <v>12538</v>
      </c>
      <c r="C1340" t="s">
        <v>9933</v>
      </c>
      <c r="D1340" t="str">
        <f>LEFT(C1340, FIND("|",C1340)-1)</f>
        <v>Home&amp;Kitchen</v>
      </c>
      <c r="E1340" t="str">
        <f t="shared" si="80"/>
        <v>Reliable (50+)</v>
      </c>
      <c r="F1340" s="3">
        <v>3799</v>
      </c>
      <c r="G1340" s="3">
        <v>6000</v>
      </c>
      <c r="H1340" s="3" t="str">
        <f t="shared" si="81"/>
        <v>₹1500+</v>
      </c>
      <c r="I1340" s="4">
        <v>0.37</v>
      </c>
      <c r="J1340" s="4" t="str">
        <f t="shared" si="82"/>
        <v>31-50%</v>
      </c>
      <c r="K1340">
        <v>4.2</v>
      </c>
      <c r="L1340" s="3">
        <v>11935</v>
      </c>
      <c r="M1340" s="3" t="str">
        <f t="shared" si="83"/>
        <v>High (10k+)</v>
      </c>
      <c r="N1340" t="s">
        <v>12539</v>
      </c>
      <c r="O1340" t="s">
        <v>12540</v>
      </c>
      <c r="P1340" t="s">
        <v>12541</v>
      </c>
      <c r="Q1340" t="s">
        <v>12542</v>
      </c>
      <c r="R1340" t="s">
        <v>12543</v>
      </c>
      <c r="S1340" t="s">
        <v>12544</v>
      </c>
      <c r="T1340" t="s">
        <v>12545</v>
      </c>
      <c r="U1340" t="s">
        <v>12546</v>
      </c>
    </row>
    <row r="1341" spans="1:21" x14ac:dyDescent="0.35">
      <c r="A1341" t="s">
        <v>12547</v>
      </c>
      <c r="B1341" t="s">
        <v>12548</v>
      </c>
      <c r="C1341" t="s">
        <v>9414</v>
      </c>
      <c r="D1341" t="str">
        <f>LEFT(C1341, FIND("|",C1341)-1)</f>
        <v>Home&amp;Kitchen</v>
      </c>
      <c r="E1341" t="str">
        <f t="shared" si="80"/>
        <v>Reliable (50+)</v>
      </c>
      <c r="F1341" s="3">
        <v>640</v>
      </c>
      <c r="G1341" s="3">
        <v>1020</v>
      </c>
      <c r="H1341" s="3" t="str">
        <f t="shared" si="81"/>
        <v>₹500-1500</v>
      </c>
      <c r="I1341" s="4">
        <v>0.37</v>
      </c>
      <c r="J1341" s="4" t="str">
        <f t="shared" si="82"/>
        <v>31-50%</v>
      </c>
      <c r="K1341">
        <v>4.0999999999999996</v>
      </c>
      <c r="L1341" s="3">
        <v>5059</v>
      </c>
      <c r="M1341" s="3" t="str">
        <f t="shared" si="83"/>
        <v>Medium (1k-10k)</v>
      </c>
      <c r="N1341" t="s">
        <v>12549</v>
      </c>
      <c r="O1341" t="s">
        <v>12550</v>
      </c>
      <c r="P1341" t="s">
        <v>12551</v>
      </c>
      <c r="Q1341" t="s">
        <v>12552</v>
      </c>
      <c r="R1341" t="s">
        <v>12553</v>
      </c>
      <c r="S1341" t="s">
        <v>12554</v>
      </c>
      <c r="T1341" t="s">
        <v>12555</v>
      </c>
      <c r="U1341" t="s">
        <v>12556</v>
      </c>
    </row>
    <row r="1342" spans="1:21" x14ac:dyDescent="0.35">
      <c r="A1342" t="s">
        <v>12557</v>
      </c>
      <c r="B1342" t="s">
        <v>12558</v>
      </c>
      <c r="C1342" t="s">
        <v>9117</v>
      </c>
      <c r="D1342" t="str">
        <f>LEFT(C1342, FIND("|",C1342)-1)</f>
        <v>Home&amp;Kitchen</v>
      </c>
      <c r="E1342" t="str">
        <f t="shared" si="80"/>
        <v>Reliable (50+)</v>
      </c>
      <c r="F1342" s="3">
        <v>979</v>
      </c>
      <c r="G1342" s="3">
        <v>1999</v>
      </c>
      <c r="H1342" s="3" t="str">
        <f t="shared" si="81"/>
        <v>₹500-1500</v>
      </c>
      <c r="I1342" s="4">
        <v>0.51</v>
      </c>
      <c r="J1342" s="4" t="str">
        <f t="shared" si="82"/>
        <v>51-70%</v>
      </c>
      <c r="K1342">
        <v>3.9</v>
      </c>
      <c r="L1342" s="3">
        <v>157</v>
      </c>
      <c r="M1342" s="3" t="str">
        <f t="shared" si="83"/>
        <v>Low (&lt;1k)</v>
      </c>
      <c r="N1342" t="s">
        <v>12560</v>
      </c>
      <c r="O1342" t="s">
        <v>12561</v>
      </c>
      <c r="P1342" t="s">
        <v>12562</v>
      </c>
      <c r="Q1342" t="s">
        <v>12563</v>
      </c>
      <c r="R1342" t="s">
        <v>12564</v>
      </c>
      <c r="S1342" t="s">
        <v>12565</v>
      </c>
      <c r="T1342" t="s">
        <v>12566</v>
      </c>
      <c r="U1342" t="s">
        <v>12567</v>
      </c>
    </row>
    <row r="1343" spans="1:21" x14ac:dyDescent="0.35">
      <c r="A1343" t="s">
        <v>12568</v>
      </c>
      <c r="B1343" t="s">
        <v>12569</v>
      </c>
      <c r="C1343" t="s">
        <v>9281</v>
      </c>
      <c r="D1343" t="str">
        <f>LEFT(C1343, FIND("|",C1343)-1)</f>
        <v>Home&amp;Kitchen</v>
      </c>
      <c r="E1343" t="str">
        <f t="shared" si="80"/>
        <v>Reliable (50+)</v>
      </c>
      <c r="F1343" s="3">
        <v>5365</v>
      </c>
      <c r="G1343" s="3">
        <v>7445</v>
      </c>
      <c r="H1343" s="3" t="str">
        <f t="shared" si="81"/>
        <v>₹1500+</v>
      </c>
      <c r="I1343" s="4">
        <v>0.28000000000000003</v>
      </c>
      <c r="J1343" s="4" t="str">
        <f t="shared" si="82"/>
        <v>0-30%</v>
      </c>
      <c r="K1343">
        <v>3.9</v>
      </c>
      <c r="L1343" s="3">
        <v>3584</v>
      </c>
      <c r="M1343" s="3" t="str">
        <f t="shared" si="83"/>
        <v>Medium (1k-10k)</v>
      </c>
      <c r="N1343" t="s">
        <v>12572</v>
      </c>
      <c r="O1343" t="s">
        <v>12573</v>
      </c>
      <c r="P1343" t="s">
        <v>12574</v>
      </c>
      <c r="Q1343" t="s">
        <v>12575</v>
      </c>
      <c r="R1343" t="s">
        <v>12576</v>
      </c>
      <c r="S1343" t="s">
        <v>12577</v>
      </c>
      <c r="T1343" t="s">
        <v>12578</v>
      </c>
      <c r="U1343" t="s">
        <v>12579</v>
      </c>
    </row>
    <row r="1344" spans="1:21" x14ac:dyDescent="0.35">
      <c r="A1344" t="s">
        <v>12580</v>
      </c>
      <c r="B1344" t="s">
        <v>12581</v>
      </c>
      <c r="C1344" t="s">
        <v>9472</v>
      </c>
      <c r="D1344" t="str">
        <f>LEFT(C1344, FIND("|",C1344)-1)</f>
        <v>Home&amp;Kitchen</v>
      </c>
      <c r="E1344" t="str">
        <f t="shared" si="80"/>
        <v>Reliable (50+)</v>
      </c>
      <c r="F1344" s="3">
        <v>3199</v>
      </c>
      <c r="G1344" s="3">
        <v>3500</v>
      </c>
      <c r="H1344" s="3" t="str">
        <f t="shared" si="81"/>
        <v>₹1500+</v>
      </c>
      <c r="I1344" s="4">
        <v>0.09</v>
      </c>
      <c r="J1344" s="4" t="str">
        <f t="shared" si="82"/>
        <v>0-30%</v>
      </c>
      <c r="K1344">
        <v>4.2</v>
      </c>
      <c r="L1344" s="3">
        <v>1899</v>
      </c>
      <c r="M1344" s="3" t="str">
        <f t="shared" si="83"/>
        <v>Medium (1k-10k)</v>
      </c>
      <c r="N1344" t="s">
        <v>12582</v>
      </c>
      <c r="O1344" t="s">
        <v>12583</v>
      </c>
      <c r="P1344" t="s">
        <v>12584</v>
      </c>
      <c r="Q1344" t="s">
        <v>12585</v>
      </c>
      <c r="R1344" t="s">
        <v>12586</v>
      </c>
      <c r="S1344" t="s">
        <v>12587</v>
      </c>
      <c r="T1344" t="s">
        <v>12588</v>
      </c>
      <c r="U1344" t="s">
        <v>12589</v>
      </c>
    </row>
    <row r="1345" spans="1:21" x14ac:dyDescent="0.35">
      <c r="A1345" t="s">
        <v>12590</v>
      </c>
      <c r="B1345" t="s">
        <v>12591</v>
      </c>
      <c r="C1345" t="s">
        <v>11037</v>
      </c>
      <c r="D1345" t="str">
        <f>LEFT(C1345, FIND("|",C1345)-1)</f>
        <v>Home&amp;Kitchen</v>
      </c>
      <c r="E1345" t="str">
        <f t="shared" si="80"/>
        <v>Reliable (50+)</v>
      </c>
      <c r="F1345" s="3">
        <v>979</v>
      </c>
      <c r="G1345" s="3">
        <v>1395</v>
      </c>
      <c r="H1345" s="3" t="str">
        <f t="shared" si="81"/>
        <v>₹500-1500</v>
      </c>
      <c r="I1345" s="4">
        <v>0.3</v>
      </c>
      <c r="J1345" s="4" t="str">
        <f t="shared" si="82"/>
        <v>0-30%</v>
      </c>
      <c r="K1345">
        <v>4.2</v>
      </c>
      <c r="L1345" s="3">
        <v>15252</v>
      </c>
      <c r="M1345" s="3" t="str">
        <f t="shared" si="83"/>
        <v>High (10k+)</v>
      </c>
      <c r="N1345" t="s">
        <v>12593</v>
      </c>
      <c r="O1345" t="s">
        <v>12594</v>
      </c>
      <c r="P1345" t="s">
        <v>12595</v>
      </c>
      <c r="Q1345" t="s">
        <v>12596</v>
      </c>
      <c r="R1345" t="s">
        <v>12597</v>
      </c>
      <c r="S1345" t="s">
        <v>12598</v>
      </c>
      <c r="T1345" t="s">
        <v>12599</v>
      </c>
      <c r="U1345" t="s">
        <v>12600</v>
      </c>
    </row>
    <row r="1346" spans="1:21" x14ac:dyDescent="0.35">
      <c r="A1346" t="s">
        <v>12601</v>
      </c>
      <c r="B1346" t="s">
        <v>12602</v>
      </c>
      <c r="C1346" t="s">
        <v>9105</v>
      </c>
      <c r="D1346" t="str">
        <f>LEFT(C1346, FIND("|",C1346)-1)</f>
        <v>Home&amp;Kitchen</v>
      </c>
      <c r="E1346" t="str">
        <f t="shared" si="80"/>
        <v>Reliable (50+)</v>
      </c>
      <c r="F1346" s="3">
        <v>929</v>
      </c>
      <c r="G1346" s="3">
        <v>2199</v>
      </c>
      <c r="H1346" s="3" t="str">
        <f t="shared" si="81"/>
        <v>₹500-1500</v>
      </c>
      <c r="I1346" s="4">
        <v>0.57999999999999996</v>
      </c>
      <c r="J1346" s="4" t="str">
        <f t="shared" si="82"/>
        <v>51-70%</v>
      </c>
      <c r="K1346">
        <v>3.7</v>
      </c>
      <c r="L1346" s="3">
        <v>4</v>
      </c>
      <c r="M1346" s="3" t="str">
        <f t="shared" si="83"/>
        <v>Low (&lt;1k)</v>
      </c>
      <c r="N1346" t="s">
        <v>12604</v>
      </c>
      <c r="O1346" t="s">
        <v>12605</v>
      </c>
      <c r="P1346" t="s">
        <v>12606</v>
      </c>
      <c r="Q1346" t="s">
        <v>12607</v>
      </c>
      <c r="R1346" t="s">
        <v>12608</v>
      </c>
      <c r="S1346" t="s">
        <v>12609</v>
      </c>
      <c r="T1346" t="s">
        <v>12610</v>
      </c>
      <c r="U1346" t="s">
        <v>12611</v>
      </c>
    </row>
    <row r="1347" spans="1:21" x14ac:dyDescent="0.35">
      <c r="A1347" t="s">
        <v>12612</v>
      </c>
      <c r="B1347" t="s">
        <v>12613</v>
      </c>
      <c r="C1347" t="s">
        <v>11090</v>
      </c>
      <c r="D1347" t="str">
        <f>LEFT(C1347, FIND("|",C1347)-1)</f>
        <v>Home&amp;Kitchen</v>
      </c>
      <c r="E1347" t="str">
        <f t="shared" ref="E1347:E1410" si="84">IF(COUNTIF($D$2:$D$1466,$D1347)&lt;10,"Small Sample (&lt;10)",IF(COUNTIF($D$2:$D$1466,$D1347)&lt;50,"Caution (10-50)","Reliable (50+)"))</f>
        <v>Reliable (50+)</v>
      </c>
      <c r="F1347" s="3">
        <v>3710</v>
      </c>
      <c r="G1347" s="3">
        <v>4330</v>
      </c>
      <c r="H1347" s="3" t="str">
        <f t="shared" ref="H1347:H1410" si="85">IF(F1347&lt;=200,"Under ₹200",IF(F1347&lt;=500,"₹200-500",IF(F1347&lt;=1500,"₹500-1500","₹1500+")))</f>
        <v>₹1500+</v>
      </c>
      <c r="I1347" s="4">
        <v>0.14000000000000001</v>
      </c>
      <c r="J1347" s="4" t="str">
        <f t="shared" ref="J1347:J1410" si="86">IF(I1347&lt;=0.3,"0-30%",IF(I1347&lt;=0.5,"31-50%",IF(I1347&lt;=0.7,"51-70%","71%+")))</f>
        <v>0-30%</v>
      </c>
      <c r="K1347">
        <v>3.7</v>
      </c>
      <c r="L1347" s="3">
        <v>1662</v>
      </c>
      <c r="M1347" s="3" t="str">
        <f t="shared" ref="M1347:M1410" si="87">IF(L1347&lt;1000,"Low (&lt;1k)",IF(L1347&lt;=10000,"Medium (1k-10k)","High (10k+)"))</f>
        <v>Medium (1k-10k)</v>
      </c>
      <c r="N1347" t="s">
        <v>12616</v>
      </c>
      <c r="O1347" t="s">
        <v>12617</v>
      </c>
      <c r="P1347" t="s">
        <v>12618</v>
      </c>
      <c r="Q1347" t="s">
        <v>12619</v>
      </c>
      <c r="R1347" t="s">
        <v>12620</v>
      </c>
      <c r="S1347" t="s">
        <v>12621</v>
      </c>
      <c r="T1347" t="s">
        <v>12622</v>
      </c>
      <c r="U1347" t="s">
        <v>12623</v>
      </c>
    </row>
    <row r="1348" spans="1:21" x14ac:dyDescent="0.35">
      <c r="A1348" t="s">
        <v>12624</v>
      </c>
      <c r="B1348" t="s">
        <v>12625</v>
      </c>
      <c r="C1348" t="s">
        <v>9270</v>
      </c>
      <c r="D1348" t="str">
        <f>LEFT(C1348, FIND("|",C1348)-1)</f>
        <v>Home&amp;Kitchen</v>
      </c>
      <c r="E1348" t="str">
        <f t="shared" si="84"/>
        <v>Reliable (50+)</v>
      </c>
      <c r="F1348" s="3">
        <v>2033</v>
      </c>
      <c r="G1348" s="3">
        <v>4295</v>
      </c>
      <c r="H1348" s="3" t="str">
        <f t="shared" si="85"/>
        <v>₹1500+</v>
      </c>
      <c r="I1348" s="4">
        <v>0.53</v>
      </c>
      <c r="J1348" s="4" t="str">
        <f t="shared" si="86"/>
        <v>51-70%</v>
      </c>
      <c r="K1348">
        <v>3.4</v>
      </c>
      <c r="L1348" s="3">
        <v>422</v>
      </c>
      <c r="M1348" s="3" t="str">
        <f t="shared" si="87"/>
        <v>Low (&lt;1k)</v>
      </c>
      <c r="N1348" t="s">
        <v>12627</v>
      </c>
      <c r="O1348" t="s">
        <v>12628</v>
      </c>
      <c r="P1348" t="s">
        <v>12629</v>
      </c>
      <c r="Q1348" t="s">
        <v>12630</v>
      </c>
      <c r="R1348" t="s">
        <v>12631</v>
      </c>
      <c r="S1348" t="s">
        <v>12632</v>
      </c>
      <c r="T1348" t="s">
        <v>12633</v>
      </c>
      <c r="U1348" t="s">
        <v>12634</v>
      </c>
    </row>
    <row r="1349" spans="1:21" x14ac:dyDescent="0.35">
      <c r="A1349" t="s">
        <v>12635</v>
      </c>
      <c r="B1349" t="s">
        <v>12636</v>
      </c>
      <c r="C1349" t="s">
        <v>9105</v>
      </c>
      <c r="D1349" t="str">
        <f>LEFT(C1349, FIND("|",C1349)-1)</f>
        <v>Home&amp;Kitchen</v>
      </c>
      <c r="E1349" t="str">
        <f t="shared" si="84"/>
        <v>Reliable (50+)</v>
      </c>
      <c r="F1349" s="3">
        <v>9495</v>
      </c>
      <c r="G1349" s="3">
        <v>18990</v>
      </c>
      <c r="H1349" s="3" t="str">
        <f t="shared" si="85"/>
        <v>₹1500+</v>
      </c>
      <c r="I1349" s="4">
        <v>0.5</v>
      </c>
      <c r="J1349" s="4" t="str">
        <f t="shared" si="86"/>
        <v>31-50%</v>
      </c>
      <c r="K1349">
        <v>4.2</v>
      </c>
      <c r="L1349" s="3">
        <v>79</v>
      </c>
      <c r="M1349" s="3" t="str">
        <f t="shared" si="87"/>
        <v>Low (&lt;1k)</v>
      </c>
      <c r="N1349" t="s">
        <v>12638</v>
      </c>
      <c r="O1349" t="s">
        <v>12639</v>
      </c>
      <c r="P1349" t="s">
        <v>12640</v>
      </c>
      <c r="Q1349" t="s">
        <v>12641</v>
      </c>
      <c r="R1349" t="s">
        <v>12642</v>
      </c>
      <c r="S1349" t="s">
        <v>12643</v>
      </c>
      <c r="T1349" t="s">
        <v>12644</v>
      </c>
      <c r="U1349" t="s">
        <v>12645</v>
      </c>
    </row>
    <row r="1350" spans="1:21" x14ac:dyDescent="0.35">
      <c r="A1350" t="s">
        <v>12646</v>
      </c>
      <c r="B1350" t="s">
        <v>12647</v>
      </c>
      <c r="C1350" t="s">
        <v>9340</v>
      </c>
      <c r="D1350" t="str">
        <f>LEFT(C1350, FIND("|",C1350)-1)</f>
        <v>Home&amp;Kitchen</v>
      </c>
      <c r="E1350" t="str">
        <f t="shared" si="84"/>
        <v>Reliable (50+)</v>
      </c>
      <c r="F1350" s="3">
        <v>7799</v>
      </c>
      <c r="G1350" s="3">
        <v>12500</v>
      </c>
      <c r="H1350" s="3" t="str">
        <f t="shared" si="85"/>
        <v>₹1500+</v>
      </c>
      <c r="I1350" s="4">
        <v>0.38</v>
      </c>
      <c r="J1350" s="4" t="str">
        <f t="shared" si="86"/>
        <v>31-50%</v>
      </c>
      <c r="K1350">
        <v>4</v>
      </c>
      <c r="L1350" s="3">
        <v>5160</v>
      </c>
      <c r="M1350" s="3" t="str">
        <f t="shared" si="87"/>
        <v>Medium (1k-10k)</v>
      </c>
      <c r="N1350" t="s">
        <v>12649</v>
      </c>
      <c r="O1350" t="s">
        <v>12650</v>
      </c>
      <c r="P1350" t="s">
        <v>12651</v>
      </c>
      <c r="Q1350" t="s">
        <v>12652</v>
      </c>
      <c r="R1350" t="s">
        <v>12653</v>
      </c>
      <c r="S1350" t="s">
        <v>12654</v>
      </c>
      <c r="T1350" t="s">
        <v>12655</v>
      </c>
      <c r="U1350" t="s">
        <v>12656</v>
      </c>
    </row>
    <row r="1351" spans="1:21" x14ac:dyDescent="0.35">
      <c r="A1351" t="s">
        <v>12657</v>
      </c>
      <c r="B1351" t="s">
        <v>12658</v>
      </c>
      <c r="C1351" t="s">
        <v>9093</v>
      </c>
      <c r="D1351" t="str">
        <f>LEFT(C1351, FIND("|",C1351)-1)</f>
        <v>Home&amp;Kitchen</v>
      </c>
      <c r="E1351" t="str">
        <f t="shared" si="84"/>
        <v>Reliable (50+)</v>
      </c>
      <c r="F1351" s="3">
        <v>949</v>
      </c>
      <c r="G1351" s="3">
        <v>2385</v>
      </c>
      <c r="H1351" s="3" t="str">
        <f t="shared" si="85"/>
        <v>₹500-1500</v>
      </c>
      <c r="I1351" s="4">
        <v>0.6</v>
      </c>
      <c r="J1351" s="4" t="str">
        <f t="shared" si="86"/>
        <v>51-70%</v>
      </c>
      <c r="K1351">
        <v>4.0999999999999996</v>
      </c>
      <c r="L1351" s="3">
        <v>2311</v>
      </c>
      <c r="M1351" s="3" t="str">
        <f t="shared" si="87"/>
        <v>Medium (1k-10k)</v>
      </c>
      <c r="N1351" t="s">
        <v>12660</v>
      </c>
      <c r="O1351" t="s">
        <v>12661</v>
      </c>
      <c r="P1351" t="s">
        <v>12662</v>
      </c>
      <c r="Q1351" t="s">
        <v>12663</v>
      </c>
      <c r="R1351" t="s">
        <v>12664</v>
      </c>
      <c r="S1351" t="s">
        <v>12665</v>
      </c>
      <c r="T1351" t="s">
        <v>12666</v>
      </c>
      <c r="U1351" t="s">
        <v>12667</v>
      </c>
    </row>
    <row r="1352" spans="1:21" x14ac:dyDescent="0.35">
      <c r="A1352" t="s">
        <v>12668</v>
      </c>
      <c r="B1352" t="s">
        <v>12669</v>
      </c>
      <c r="C1352" t="s">
        <v>9281</v>
      </c>
      <c r="D1352" t="str">
        <f>LEFT(C1352, FIND("|",C1352)-1)</f>
        <v>Home&amp;Kitchen</v>
      </c>
      <c r="E1352" t="str">
        <f t="shared" si="84"/>
        <v>Reliable (50+)</v>
      </c>
      <c r="F1352" s="3">
        <v>2790</v>
      </c>
      <c r="G1352" s="3">
        <v>4890</v>
      </c>
      <c r="H1352" s="3" t="str">
        <f t="shared" si="85"/>
        <v>₹1500+</v>
      </c>
      <c r="I1352" s="4">
        <v>0.43</v>
      </c>
      <c r="J1352" s="4" t="str">
        <f t="shared" si="86"/>
        <v>31-50%</v>
      </c>
      <c r="K1352">
        <v>3.9</v>
      </c>
      <c r="L1352" s="3">
        <v>588</v>
      </c>
      <c r="M1352" s="3" t="str">
        <f t="shared" si="87"/>
        <v>Low (&lt;1k)</v>
      </c>
      <c r="N1352" t="s">
        <v>12671</v>
      </c>
      <c r="O1352" t="s">
        <v>12672</v>
      </c>
      <c r="P1352" t="s">
        <v>12673</v>
      </c>
      <c r="Q1352" t="s">
        <v>12674</v>
      </c>
      <c r="R1352" t="s">
        <v>12675</v>
      </c>
      <c r="S1352" t="s">
        <v>12676</v>
      </c>
      <c r="T1352" t="s">
        <v>12677</v>
      </c>
      <c r="U1352" t="s">
        <v>12678</v>
      </c>
    </row>
    <row r="1353" spans="1:21" x14ac:dyDescent="0.35">
      <c r="A1353" t="s">
        <v>12679</v>
      </c>
      <c r="B1353" t="s">
        <v>12680</v>
      </c>
      <c r="C1353" t="s">
        <v>9258</v>
      </c>
      <c r="D1353" t="str">
        <f>LEFT(C1353, FIND("|",C1353)-1)</f>
        <v>Home&amp;Kitchen</v>
      </c>
      <c r="E1353" t="str">
        <f t="shared" si="84"/>
        <v>Reliable (50+)</v>
      </c>
      <c r="F1353" s="3">
        <v>645</v>
      </c>
      <c r="G1353" s="3">
        <v>1100</v>
      </c>
      <c r="H1353" s="3" t="str">
        <f t="shared" si="85"/>
        <v>₹500-1500</v>
      </c>
      <c r="I1353" s="4">
        <v>0.41</v>
      </c>
      <c r="J1353" s="4" t="str">
        <f t="shared" si="86"/>
        <v>31-50%</v>
      </c>
      <c r="K1353">
        <v>4</v>
      </c>
      <c r="L1353" s="3">
        <v>3271</v>
      </c>
      <c r="M1353" s="3" t="str">
        <f t="shared" si="87"/>
        <v>Medium (1k-10k)</v>
      </c>
      <c r="N1353" t="s">
        <v>12682</v>
      </c>
      <c r="O1353" t="s">
        <v>12683</v>
      </c>
      <c r="P1353" t="s">
        <v>12684</v>
      </c>
      <c r="Q1353" t="s">
        <v>12685</v>
      </c>
      <c r="R1353" t="s">
        <v>12686</v>
      </c>
      <c r="S1353" t="s">
        <v>12687</v>
      </c>
      <c r="T1353" t="s">
        <v>12688</v>
      </c>
      <c r="U1353" t="s">
        <v>12689</v>
      </c>
    </row>
    <row r="1354" spans="1:21" x14ac:dyDescent="0.35">
      <c r="A1354" t="s">
        <v>12690</v>
      </c>
      <c r="B1354" t="s">
        <v>12691</v>
      </c>
      <c r="C1354" t="s">
        <v>9270</v>
      </c>
      <c r="D1354" t="str">
        <f>LEFT(C1354, FIND("|",C1354)-1)</f>
        <v>Home&amp;Kitchen</v>
      </c>
      <c r="E1354" t="str">
        <f t="shared" si="84"/>
        <v>Reliable (50+)</v>
      </c>
      <c r="F1354" s="3">
        <v>2237.81</v>
      </c>
      <c r="G1354" s="3">
        <v>3899</v>
      </c>
      <c r="H1354" s="3" t="str">
        <f t="shared" si="85"/>
        <v>₹1500+</v>
      </c>
      <c r="I1354" s="4">
        <v>0.43</v>
      </c>
      <c r="J1354" s="4" t="str">
        <f t="shared" si="86"/>
        <v>31-50%</v>
      </c>
      <c r="K1354">
        <v>3.9</v>
      </c>
      <c r="L1354" s="3">
        <v>11004</v>
      </c>
      <c r="M1354" s="3" t="str">
        <f t="shared" si="87"/>
        <v>High (10k+)</v>
      </c>
      <c r="N1354" t="s">
        <v>12694</v>
      </c>
      <c r="O1354" t="s">
        <v>12695</v>
      </c>
      <c r="P1354" t="s">
        <v>12696</v>
      </c>
      <c r="Q1354" t="s">
        <v>12697</v>
      </c>
      <c r="R1354" t="s">
        <v>12698</v>
      </c>
      <c r="S1354" t="s">
        <v>12699</v>
      </c>
      <c r="T1354" t="s">
        <v>12700</v>
      </c>
      <c r="U1354" t="s">
        <v>12701</v>
      </c>
    </row>
    <row r="1355" spans="1:21" x14ac:dyDescent="0.35">
      <c r="A1355" t="s">
        <v>12702</v>
      </c>
      <c r="B1355" t="s">
        <v>12703</v>
      </c>
      <c r="C1355" t="s">
        <v>9340</v>
      </c>
      <c r="D1355" t="str">
        <f>LEFT(C1355, FIND("|",C1355)-1)</f>
        <v>Home&amp;Kitchen</v>
      </c>
      <c r="E1355" t="str">
        <f t="shared" si="84"/>
        <v>Reliable (50+)</v>
      </c>
      <c r="F1355" s="3">
        <v>8699</v>
      </c>
      <c r="G1355" s="3">
        <v>16899</v>
      </c>
      <c r="H1355" s="3" t="str">
        <f t="shared" si="85"/>
        <v>₹1500+</v>
      </c>
      <c r="I1355" s="4">
        <v>0.49</v>
      </c>
      <c r="J1355" s="4" t="str">
        <f t="shared" si="86"/>
        <v>31-50%</v>
      </c>
      <c r="K1355">
        <v>4.2</v>
      </c>
      <c r="L1355" s="3">
        <v>3195</v>
      </c>
      <c r="M1355" s="3" t="str">
        <f t="shared" si="87"/>
        <v>Medium (1k-10k)</v>
      </c>
      <c r="N1355" t="s">
        <v>12706</v>
      </c>
      <c r="O1355" t="s">
        <v>12707</v>
      </c>
      <c r="P1355" t="s">
        <v>12708</v>
      </c>
      <c r="Q1355" t="s">
        <v>12709</v>
      </c>
      <c r="R1355" t="s">
        <v>12710</v>
      </c>
      <c r="S1355" t="s">
        <v>12711</v>
      </c>
      <c r="T1355" t="s">
        <v>12712</v>
      </c>
      <c r="U1355" t="s">
        <v>12713</v>
      </c>
    </row>
    <row r="1356" spans="1:21" x14ac:dyDescent="0.35">
      <c r="A1356" t="s">
        <v>12714</v>
      </c>
      <c r="B1356" t="s">
        <v>12715</v>
      </c>
      <c r="C1356" t="s">
        <v>12716</v>
      </c>
      <c r="D1356" t="str">
        <f>LEFT(C1356, FIND("|",C1356)-1)</f>
        <v>Home&amp;Kitchen</v>
      </c>
      <c r="E1356" t="str">
        <f t="shared" si="84"/>
        <v>Reliable (50+)</v>
      </c>
      <c r="F1356" s="3">
        <v>42990</v>
      </c>
      <c r="G1356" s="3">
        <v>75990</v>
      </c>
      <c r="H1356" s="3" t="str">
        <f t="shared" si="85"/>
        <v>₹1500+</v>
      </c>
      <c r="I1356" s="4">
        <v>0.43</v>
      </c>
      <c r="J1356" s="4" t="str">
        <f t="shared" si="86"/>
        <v>31-50%</v>
      </c>
      <c r="K1356">
        <v>4.3</v>
      </c>
      <c r="L1356" s="3">
        <v>3231</v>
      </c>
      <c r="M1356" s="3" t="str">
        <f t="shared" si="87"/>
        <v>Medium (1k-10k)</v>
      </c>
      <c r="N1356" t="s">
        <v>12719</v>
      </c>
      <c r="O1356" t="s">
        <v>12720</v>
      </c>
      <c r="P1356" t="s">
        <v>12721</v>
      </c>
      <c r="Q1356" t="s">
        <v>12722</v>
      </c>
      <c r="R1356" t="s">
        <v>12723</v>
      </c>
      <c r="S1356" t="s">
        <v>12724</v>
      </c>
      <c r="T1356" t="s">
        <v>12725</v>
      </c>
      <c r="U1356" t="s">
        <v>12726</v>
      </c>
    </row>
    <row r="1357" spans="1:21" x14ac:dyDescent="0.35">
      <c r="A1357" t="s">
        <v>12727</v>
      </c>
      <c r="B1357" t="s">
        <v>12728</v>
      </c>
      <c r="C1357" t="s">
        <v>10262</v>
      </c>
      <c r="D1357" t="str">
        <f>LEFT(C1357, FIND("|",C1357)-1)</f>
        <v>Home&amp;Kitchen</v>
      </c>
      <c r="E1357" t="str">
        <f t="shared" si="84"/>
        <v>Reliable (50+)</v>
      </c>
      <c r="F1357" s="3">
        <v>825</v>
      </c>
      <c r="G1357" s="3">
        <v>825</v>
      </c>
      <c r="H1357" s="3" t="str">
        <f t="shared" si="85"/>
        <v>₹500-1500</v>
      </c>
      <c r="I1357" s="4">
        <v>0</v>
      </c>
      <c r="J1357" s="4" t="str">
        <f t="shared" si="86"/>
        <v>0-30%</v>
      </c>
      <c r="K1357">
        <v>4</v>
      </c>
      <c r="L1357" s="3">
        <v>3246</v>
      </c>
      <c r="M1357" s="3" t="str">
        <f t="shared" si="87"/>
        <v>Medium (1k-10k)</v>
      </c>
      <c r="N1357" t="s">
        <v>12729</v>
      </c>
      <c r="O1357" t="s">
        <v>12730</v>
      </c>
      <c r="P1357" t="s">
        <v>12731</v>
      </c>
      <c r="Q1357" t="s">
        <v>12732</v>
      </c>
      <c r="R1357" t="s">
        <v>12733</v>
      </c>
      <c r="S1357" t="s">
        <v>12734</v>
      </c>
      <c r="T1357" t="s">
        <v>12735</v>
      </c>
      <c r="U1357" t="s">
        <v>12736</v>
      </c>
    </row>
    <row r="1358" spans="1:21" x14ac:dyDescent="0.35">
      <c r="A1358" t="s">
        <v>12737</v>
      </c>
      <c r="B1358" t="s">
        <v>12738</v>
      </c>
      <c r="C1358" t="s">
        <v>9887</v>
      </c>
      <c r="D1358" t="str">
        <f>LEFT(C1358, FIND("|",C1358)-1)</f>
        <v>Home&amp;Kitchen</v>
      </c>
      <c r="E1358" t="str">
        <f t="shared" si="84"/>
        <v>Reliable (50+)</v>
      </c>
      <c r="F1358" s="3">
        <v>161</v>
      </c>
      <c r="G1358" s="3">
        <v>300</v>
      </c>
      <c r="H1358" s="3" t="str">
        <f t="shared" si="85"/>
        <v>Under ₹200</v>
      </c>
      <c r="I1358" s="4">
        <v>0.46</v>
      </c>
      <c r="J1358" s="4" t="str">
        <f t="shared" si="86"/>
        <v>31-50%</v>
      </c>
      <c r="K1358">
        <v>2.6</v>
      </c>
      <c r="L1358" s="3">
        <v>24</v>
      </c>
      <c r="M1358" s="3" t="str">
        <f t="shared" si="87"/>
        <v>Low (&lt;1k)</v>
      </c>
      <c r="N1358" t="s">
        <v>12740</v>
      </c>
      <c r="O1358" t="s">
        <v>12741</v>
      </c>
      <c r="P1358" t="s">
        <v>12742</v>
      </c>
      <c r="Q1358" t="s">
        <v>12743</v>
      </c>
      <c r="R1358" t="s">
        <v>12744</v>
      </c>
      <c r="S1358" t="s">
        <v>12745</v>
      </c>
      <c r="T1358" t="s">
        <v>12746</v>
      </c>
      <c r="U1358" t="s">
        <v>12747</v>
      </c>
    </row>
    <row r="1359" spans="1:21" x14ac:dyDescent="0.35">
      <c r="A1359" t="s">
        <v>12748</v>
      </c>
      <c r="B1359" t="s">
        <v>12749</v>
      </c>
      <c r="C1359" t="s">
        <v>9203</v>
      </c>
      <c r="D1359" t="str">
        <f>LEFT(C1359, FIND("|",C1359)-1)</f>
        <v>Home&amp;Kitchen</v>
      </c>
      <c r="E1359" t="str">
        <f t="shared" si="84"/>
        <v>Reliable (50+)</v>
      </c>
      <c r="F1359" s="3">
        <v>697</v>
      </c>
      <c r="G1359" s="3">
        <v>1499</v>
      </c>
      <c r="H1359" s="3" t="str">
        <f t="shared" si="85"/>
        <v>₹500-1500</v>
      </c>
      <c r="I1359" s="4">
        <v>0.54</v>
      </c>
      <c r="J1359" s="4" t="str">
        <f t="shared" si="86"/>
        <v>51-70%</v>
      </c>
      <c r="K1359">
        <v>3.8</v>
      </c>
      <c r="L1359" s="3">
        <v>144</v>
      </c>
      <c r="M1359" s="3" t="str">
        <f t="shared" si="87"/>
        <v>Low (&lt;1k)</v>
      </c>
      <c r="N1359" t="s">
        <v>12751</v>
      </c>
      <c r="O1359" t="s">
        <v>12752</v>
      </c>
      <c r="P1359" t="s">
        <v>12753</v>
      </c>
      <c r="Q1359" t="s">
        <v>12754</v>
      </c>
      <c r="R1359" t="s">
        <v>12755</v>
      </c>
      <c r="S1359" t="s">
        <v>12756</v>
      </c>
      <c r="T1359" t="s">
        <v>12757</v>
      </c>
      <c r="U1359" t="s">
        <v>12758</v>
      </c>
    </row>
    <row r="1360" spans="1:21" x14ac:dyDescent="0.35">
      <c r="A1360" t="s">
        <v>12759</v>
      </c>
      <c r="B1360" t="s">
        <v>12760</v>
      </c>
      <c r="C1360" t="s">
        <v>12761</v>
      </c>
      <c r="D1360" t="str">
        <f>LEFT(C1360, FIND("|",C1360)-1)</f>
        <v>Home&amp;Kitchen</v>
      </c>
      <c r="E1360" t="str">
        <f t="shared" si="84"/>
        <v>Reliable (50+)</v>
      </c>
      <c r="F1360" s="3">
        <v>688</v>
      </c>
      <c r="G1360" s="3">
        <v>747</v>
      </c>
      <c r="H1360" s="3" t="str">
        <f t="shared" si="85"/>
        <v>₹500-1500</v>
      </c>
      <c r="I1360" s="4">
        <v>0.08</v>
      </c>
      <c r="J1360" s="4" t="str">
        <f t="shared" si="86"/>
        <v>0-30%</v>
      </c>
      <c r="K1360">
        <v>4.5</v>
      </c>
      <c r="L1360" s="3">
        <v>2280</v>
      </c>
      <c r="M1360" s="3" t="str">
        <f t="shared" si="87"/>
        <v>Medium (1k-10k)</v>
      </c>
      <c r="N1360" t="s">
        <v>12764</v>
      </c>
      <c r="O1360" t="s">
        <v>12765</v>
      </c>
      <c r="P1360" t="s">
        <v>12766</v>
      </c>
      <c r="Q1360" t="s">
        <v>12767</v>
      </c>
      <c r="R1360" t="s">
        <v>12768</v>
      </c>
      <c r="S1360" t="s">
        <v>12769</v>
      </c>
      <c r="T1360" t="s">
        <v>12770</v>
      </c>
      <c r="U1360" t="s">
        <v>12771</v>
      </c>
    </row>
    <row r="1361" spans="1:21" x14ac:dyDescent="0.35">
      <c r="A1361" t="s">
        <v>12772</v>
      </c>
      <c r="B1361" t="s">
        <v>12773</v>
      </c>
      <c r="C1361" t="s">
        <v>10008</v>
      </c>
      <c r="D1361" t="str">
        <f>LEFT(C1361, FIND("|",C1361)-1)</f>
        <v>Home&amp;Kitchen</v>
      </c>
      <c r="E1361" t="str">
        <f t="shared" si="84"/>
        <v>Reliable (50+)</v>
      </c>
      <c r="F1361" s="3">
        <v>2199</v>
      </c>
      <c r="G1361" s="3">
        <v>3999</v>
      </c>
      <c r="H1361" s="3" t="str">
        <f t="shared" si="85"/>
        <v>₹1500+</v>
      </c>
      <c r="I1361" s="4">
        <v>0.45</v>
      </c>
      <c r="J1361" s="4" t="str">
        <f t="shared" si="86"/>
        <v>31-50%</v>
      </c>
      <c r="K1361">
        <v>3.5</v>
      </c>
      <c r="L1361" s="3">
        <v>340</v>
      </c>
      <c r="M1361" s="3" t="str">
        <f t="shared" si="87"/>
        <v>Low (&lt;1k)</v>
      </c>
      <c r="N1361" t="s">
        <v>12774</v>
      </c>
      <c r="O1361" t="s">
        <v>12775</v>
      </c>
      <c r="P1361" t="s">
        <v>12776</v>
      </c>
      <c r="Q1361" t="s">
        <v>12777</v>
      </c>
      <c r="R1361" t="s">
        <v>12778</v>
      </c>
      <c r="S1361" t="s">
        <v>12779</v>
      </c>
      <c r="T1361" t="s">
        <v>12780</v>
      </c>
      <c r="U1361" t="s">
        <v>12781</v>
      </c>
    </row>
    <row r="1362" spans="1:21" x14ac:dyDescent="0.35">
      <c r="A1362" t="s">
        <v>12782</v>
      </c>
      <c r="B1362" t="s">
        <v>12783</v>
      </c>
      <c r="C1362" t="s">
        <v>9117</v>
      </c>
      <c r="D1362" t="str">
        <f>LEFT(C1362, FIND("|",C1362)-1)</f>
        <v>Home&amp;Kitchen</v>
      </c>
      <c r="E1362" t="str">
        <f t="shared" si="84"/>
        <v>Reliable (50+)</v>
      </c>
      <c r="F1362" s="3">
        <v>6850</v>
      </c>
      <c r="G1362" s="3">
        <v>11990</v>
      </c>
      <c r="H1362" s="3" t="str">
        <f t="shared" si="85"/>
        <v>₹1500+</v>
      </c>
      <c r="I1362" s="4">
        <v>0.43</v>
      </c>
      <c r="J1362" s="4" t="str">
        <f t="shared" si="86"/>
        <v>31-50%</v>
      </c>
      <c r="K1362">
        <v>3.9</v>
      </c>
      <c r="L1362" s="3">
        <v>144</v>
      </c>
      <c r="M1362" s="3" t="str">
        <f t="shared" si="87"/>
        <v>Low (&lt;1k)</v>
      </c>
      <c r="N1362" t="s">
        <v>12785</v>
      </c>
      <c r="O1362" t="s">
        <v>12786</v>
      </c>
      <c r="P1362" t="s">
        <v>12787</v>
      </c>
      <c r="Q1362" t="s">
        <v>12788</v>
      </c>
      <c r="R1362" t="s">
        <v>12789</v>
      </c>
      <c r="S1362" t="s">
        <v>12790</v>
      </c>
      <c r="T1362" t="s">
        <v>12791</v>
      </c>
      <c r="U1362" t="s">
        <v>12792</v>
      </c>
    </row>
    <row r="1363" spans="1:21" x14ac:dyDescent="0.35">
      <c r="A1363" t="s">
        <v>12793</v>
      </c>
      <c r="B1363" t="s">
        <v>12794</v>
      </c>
      <c r="C1363" t="s">
        <v>9281</v>
      </c>
      <c r="D1363" t="str">
        <f>LEFT(C1363, FIND("|",C1363)-1)</f>
        <v>Home&amp;Kitchen</v>
      </c>
      <c r="E1363" t="str">
        <f t="shared" si="84"/>
        <v>Reliable (50+)</v>
      </c>
      <c r="F1363" s="3">
        <v>2699</v>
      </c>
      <c r="G1363" s="3">
        <v>3799</v>
      </c>
      <c r="H1363" s="3" t="str">
        <f t="shared" si="85"/>
        <v>₹1500+</v>
      </c>
      <c r="I1363" s="4">
        <v>0.28999999999999998</v>
      </c>
      <c r="J1363" s="4" t="str">
        <f t="shared" si="86"/>
        <v>0-30%</v>
      </c>
      <c r="K1363">
        <v>4</v>
      </c>
      <c r="L1363" s="3">
        <v>727</v>
      </c>
      <c r="M1363" s="3" t="str">
        <f t="shared" si="87"/>
        <v>Low (&lt;1k)</v>
      </c>
      <c r="N1363" t="s">
        <v>12795</v>
      </c>
      <c r="O1363" t="s">
        <v>12796</v>
      </c>
      <c r="P1363" t="s">
        <v>12797</v>
      </c>
      <c r="Q1363" t="s">
        <v>12798</v>
      </c>
      <c r="R1363" t="s">
        <v>12799</v>
      </c>
      <c r="S1363" t="s">
        <v>12800</v>
      </c>
      <c r="T1363" t="s">
        <v>12801</v>
      </c>
      <c r="U1363" t="s">
        <v>12802</v>
      </c>
    </row>
    <row r="1364" spans="1:21" x14ac:dyDescent="0.35">
      <c r="A1364" t="s">
        <v>12803</v>
      </c>
      <c r="B1364" t="s">
        <v>12804</v>
      </c>
      <c r="C1364" t="s">
        <v>12805</v>
      </c>
      <c r="D1364" t="str">
        <f>LEFT(C1364, FIND("|",C1364)-1)</f>
        <v>Home&amp;Kitchen</v>
      </c>
      <c r="E1364" t="str">
        <f t="shared" si="84"/>
        <v>Reliable (50+)</v>
      </c>
      <c r="F1364" s="3">
        <v>899</v>
      </c>
      <c r="G1364" s="3">
        <v>1999</v>
      </c>
      <c r="H1364" s="3" t="str">
        <f t="shared" si="85"/>
        <v>₹500-1500</v>
      </c>
      <c r="I1364" s="4">
        <v>0.55000000000000004</v>
      </c>
      <c r="J1364" s="4" t="str">
        <f t="shared" si="86"/>
        <v>51-70%</v>
      </c>
      <c r="K1364">
        <v>4</v>
      </c>
      <c r="L1364" s="3">
        <v>832</v>
      </c>
      <c r="M1364" s="3" t="str">
        <f t="shared" si="87"/>
        <v>Low (&lt;1k)</v>
      </c>
      <c r="N1364" t="s">
        <v>12806</v>
      </c>
      <c r="O1364" t="s">
        <v>12807</v>
      </c>
      <c r="P1364" t="s">
        <v>12808</v>
      </c>
      <c r="Q1364" t="s">
        <v>12809</v>
      </c>
      <c r="R1364" t="s">
        <v>12810</v>
      </c>
      <c r="S1364" t="s">
        <v>12811</v>
      </c>
      <c r="T1364" t="s">
        <v>12812</v>
      </c>
      <c r="U1364" t="s">
        <v>12813</v>
      </c>
    </row>
    <row r="1365" spans="1:21" x14ac:dyDescent="0.35">
      <c r="A1365" t="s">
        <v>12814</v>
      </c>
      <c r="B1365" t="s">
        <v>12815</v>
      </c>
      <c r="C1365" t="s">
        <v>9117</v>
      </c>
      <c r="D1365" t="str">
        <f>LEFT(C1365, FIND("|",C1365)-1)</f>
        <v>Home&amp;Kitchen</v>
      </c>
      <c r="E1365" t="str">
        <f t="shared" si="84"/>
        <v>Reliable (50+)</v>
      </c>
      <c r="F1365" s="3">
        <v>1090</v>
      </c>
      <c r="G1365" s="3">
        <v>2999</v>
      </c>
      <c r="H1365" s="3" t="str">
        <f t="shared" si="85"/>
        <v>₹500-1500</v>
      </c>
      <c r="I1365" s="4">
        <v>0.64</v>
      </c>
      <c r="J1365" s="4" t="str">
        <f t="shared" si="86"/>
        <v>51-70%</v>
      </c>
      <c r="K1365">
        <v>3.5</v>
      </c>
      <c r="L1365" s="3">
        <v>57</v>
      </c>
      <c r="M1365" s="3" t="str">
        <f t="shared" si="87"/>
        <v>Low (&lt;1k)</v>
      </c>
      <c r="N1365" t="s">
        <v>12816</v>
      </c>
      <c r="O1365" t="s">
        <v>12817</v>
      </c>
      <c r="P1365" t="s">
        <v>12818</v>
      </c>
      <c r="Q1365" t="s">
        <v>12819</v>
      </c>
      <c r="R1365" t="s">
        <v>12820</v>
      </c>
      <c r="S1365" t="s">
        <v>12821</v>
      </c>
      <c r="T1365" t="s">
        <v>12822</v>
      </c>
      <c r="U1365" t="s">
        <v>12823</v>
      </c>
    </row>
    <row r="1366" spans="1:21" x14ac:dyDescent="0.35">
      <c r="A1366" t="s">
        <v>12824</v>
      </c>
      <c r="B1366" t="s">
        <v>12825</v>
      </c>
      <c r="C1366" t="s">
        <v>9139</v>
      </c>
      <c r="D1366" t="str">
        <f>LEFT(C1366, FIND("|",C1366)-1)</f>
        <v>Home&amp;Kitchen</v>
      </c>
      <c r="E1366" t="str">
        <f t="shared" si="84"/>
        <v>Reliable (50+)</v>
      </c>
      <c r="F1366" s="3">
        <v>295</v>
      </c>
      <c r="G1366" s="3">
        <v>599</v>
      </c>
      <c r="H1366" s="3" t="str">
        <f t="shared" si="85"/>
        <v>₹200-500</v>
      </c>
      <c r="I1366" s="4">
        <v>0.51</v>
      </c>
      <c r="J1366" s="4" t="str">
        <f t="shared" si="86"/>
        <v>51-70%</v>
      </c>
      <c r="K1366">
        <v>4</v>
      </c>
      <c r="L1366" s="3">
        <v>1644</v>
      </c>
      <c r="M1366" s="3" t="str">
        <f t="shared" si="87"/>
        <v>Medium (1k-10k)</v>
      </c>
      <c r="N1366" t="s">
        <v>12827</v>
      </c>
      <c r="O1366" t="s">
        <v>12828</v>
      </c>
      <c r="P1366" t="s">
        <v>12829</v>
      </c>
      <c r="Q1366" t="s">
        <v>12830</v>
      </c>
      <c r="R1366" t="s">
        <v>12831</v>
      </c>
      <c r="S1366" t="s">
        <v>12832</v>
      </c>
      <c r="T1366" t="s">
        <v>12833</v>
      </c>
      <c r="U1366" t="s">
        <v>12834</v>
      </c>
    </row>
    <row r="1367" spans="1:21" x14ac:dyDescent="0.35">
      <c r="A1367" t="s">
        <v>12835</v>
      </c>
      <c r="B1367" t="s">
        <v>12836</v>
      </c>
      <c r="C1367" t="s">
        <v>9329</v>
      </c>
      <c r="D1367" t="str">
        <f>LEFT(C1367, FIND("|",C1367)-1)</f>
        <v>Home&amp;Kitchen</v>
      </c>
      <c r="E1367" t="str">
        <f t="shared" si="84"/>
        <v>Reliable (50+)</v>
      </c>
      <c r="F1367" s="3">
        <v>479</v>
      </c>
      <c r="G1367" s="3">
        <v>1999</v>
      </c>
      <c r="H1367" s="3" t="str">
        <f t="shared" si="85"/>
        <v>₹200-500</v>
      </c>
      <c r="I1367" s="4">
        <v>0.76</v>
      </c>
      <c r="J1367" s="4" t="str">
        <f t="shared" si="86"/>
        <v>71%+</v>
      </c>
      <c r="K1367">
        <v>3.4</v>
      </c>
      <c r="L1367" s="3">
        <v>1066</v>
      </c>
      <c r="M1367" s="3" t="str">
        <f t="shared" si="87"/>
        <v>Medium (1k-10k)</v>
      </c>
      <c r="N1367" t="s">
        <v>12837</v>
      </c>
      <c r="O1367" t="s">
        <v>12838</v>
      </c>
      <c r="P1367" t="s">
        <v>12839</v>
      </c>
      <c r="Q1367" t="s">
        <v>12840</v>
      </c>
      <c r="R1367" t="s">
        <v>12841</v>
      </c>
      <c r="S1367" t="s">
        <v>12842</v>
      </c>
      <c r="T1367" t="s">
        <v>12843</v>
      </c>
      <c r="U1367" t="s">
        <v>12844</v>
      </c>
    </row>
    <row r="1368" spans="1:21" x14ac:dyDescent="0.35">
      <c r="A1368" t="s">
        <v>12845</v>
      </c>
      <c r="B1368" t="s">
        <v>12846</v>
      </c>
      <c r="C1368" t="s">
        <v>9281</v>
      </c>
      <c r="D1368" t="str">
        <f>LEFT(C1368, FIND("|",C1368)-1)</f>
        <v>Home&amp;Kitchen</v>
      </c>
      <c r="E1368" t="str">
        <f t="shared" si="84"/>
        <v>Reliable (50+)</v>
      </c>
      <c r="F1368" s="3">
        <v>2949</v>
      </c>
      <c r="G1368" s="3">
        <v>4849</v>
      </c>
      <c r="H1368" s="3" t="str">
        <f t="shared" si="85"/>
        <v>₹1500+</v>
      </c>
      <c r="I1368" s="4">
        <v>0.39</v>
      </c>
      <c r="J1368" s="4" t="str">
        <f t="shared" si="86"/>
        <v>31-50%</v>
      </c>
      <c r="K1368">
        <v>4.2</v>
      </c>
      <c r="L1368" s="3">
        <v>7968</v>
      </c>
      <c r="M1368" s="3" t="str">
        <f t="shared" si="87"/>
        <v>Medium (1k-10k)</v>
      </c>
      <c r="N1368" t="s">
        <v>12849</v>
      </c>
      <c r="O1368" t="s">
        <v>12850</v>
      </c>
      <c r="P1368" t="s">
        <v>12851</v>
      </c>
      <c r="Q1368" t="s">
        <v>12852</v>
      </c>
      <c r="R1368" t="s">
        <v>12853</v>
      </c>
      <c r="S1368" t="s">
        <v>12854</v>
      </c>
      <c r="T1368" t="s">
        <v>12855</v>
      </c>
      <c r="U1368" t="s">
        <v>12856</v>
      </c>
    </row>
    <row r="1369" spans="1:21" x14ac:dyDescent="0.35">
      <c r="A1369" t="s">
        <v>12857</v>
      </c>
      <c r="B1369" t="s">
        <v>12858</v>
      </c>
      <c r="C1369" t="s">
        <v>9414</v>
      </c>
      <c r="D1369" t="str">
        <f>LEFT(C1369, FIND("|",C1369)-1)</f>
        <v>Home&amp;Kitchen</v>
      </c>
      <c r="E1369" t="str">
        <f t="shared" si="84"/>
        <v>Reliable (50+)</v>
      </c>
      <c r="F1369" s="3">
        <v>335</v>
      </c>
      <c r="G1369" s="3">
        <v>510</v>
      </c>
      <c r="H1369" s="3" t="str">
        <f t="shared" si="85"/>
        <v>₹200-500</v>
      </c>
      <c r="I1369" s="4">
        <v>0.34</v>
      </c>
      <c r="J1369" s="4" t="str">
        <f t="shared" si="86"/>
        <v>31-50%</v>
      </c>
      <c r="K1369">
        <v>3.8</v>
      </c>
      <c r="L1369" s="3">
        <v>3195</v>
      </c>
      <c r="M1369" s="3" t="str">
        <f t="shared" si="87"/>
        <v>Medium (1k-10k)</v>
      </c>
      <c r="N1369" t="s">
        <v>12860</v>
      </c>
      <c r="O1369" t="s">
        <v>12861</v>
      </c>
      <c r="P1369" t="s">
        <v>12862</v>
      </c>
      <c r="Q1369" t="s">
        <v>12863</v>
      </c>
      <c r="R1369" t="s">
        <v>12864</v>
      </c>
      <c r="S1369" t="s">
        <v>12865</v>
      </c>
      <c r="T1369" t="s">
        <v>12866</v>
      </c>
      <c r="U1369" t="s">
        <v>12867</v>
      </c>
    </row>
    <row r="1370" spans="1:21" x14ac:dyDescent="0.35">
      <c r="A1370" t="s">
        <v>12868</v>
      </c>
      <c r="B1370" t="s">
        <v>12869</v>
      </c>
      <c r="C1370" t="s">
        <v>10240</v>
      </c>
      <c r="D1370" t="str">
        <f>LEFT(C1370, FIND("|",C1370)-1)</f>
        <v>Home&amp;Kitchen</v>
      </c>
      <c r="E1370" t="str">
        <f t="shared" si="84"/>
        <v>Reliable (50+)</v>
      </c>
      <c r="F1370" s="3">
        <v>293</v>
      </c>
      <c r="G1370" s="3">
        <v>499</v>
      </c>
      <c r="H1370" s="3" t="str">
        <f t="shared" si="85"/>
        <v>₹200-500</v>
      </c>
      <c r="I1370" s="4">
        <v>0.41</v>
      </c>
      <c r="J1370" s="4" t="str">
        <f t="shared" si="86"/>
        <v>31-50%</v>
      </c>
      <c r="K1370">
        <v>4.0999999999999996</v>
      </c>
      <c r="L1370" s="3">
        <v>1456</v>
      </c>
      <c r="M1370" s="3" t="str">
        <f t="shared" si="87"/>
        <v>Medium (1k-10k)</v>
      </c>
      <c r="N1370" t="s">
        <v>12870</v>
      </c>
      <c r="O1370" t="s">
        <v>12871</v>
      </c>
      <c r="P1370" t="s">
        <v>12872</v>
      </c>
      <c r="Q1370" t="s">
        <v>12873</v>
      </c>
      <c r="R1370" t="s">
        <v>12874</v>
      </c>
      <c r="S1370" t="s">
        <v>12875</v>
      </c>
      <c r="T1370" t="s">
        <v>12876</v>
      </c>
      <c r="U1370" t="s">
        <v>12877</v>
      </c>
    </row>
    <row r="1371" spans="1:21" x14ac:dyDescent="0.35">
      <c r="A1371" t="s">
        <v>12878</v>
      </c>
      <c r="B1371" t="s">
        <v>12879</v>
      </c>
      <c r="C1371" t="s">
        <v>12880</v>
      </c>
      <c r="D1371" t="str">
        <f>LEFT(C1371, FIND("|",C1371)-1)</f>
        <v>Home&amp;Kitchen</v>
      </c>
      <c r="E1371" t="str">
        <f t="shared" si="84"/>
        <v>Reliable (50+)</v>
      </c>
      <c r="F1371" s="3">
        <v>599</v>
      </c>
      <c r="G1371" s="3">
        <v>1299</v>
      </c>
      <c r="H1371" s="3" t="str">
        <f t="shared" si="85"/>
        <v>₹500-1500</v>
      </c>
      <c r="I1371" s="4">
        <v>0.54</v>
      </c>
      <c r="J1371" s="4" t="str">
        <f t="shared" si="86"/>
        <v>51-70%</v>
      </c>
      <c r="K1371">
        <v>4.2</v>
      </c>
      <c r="L1371" s="3">
        <v>590</v>
      </c>
      <c r="M1371" s="3" t="str">
        <f t="shared" si="87"/>
        <v>Low (&lt;1k)</v>
      </c>
      <c r="N1371" t="s">
        <v>12881</v>
      </c>
      <c r="O1371" t="s">
        <v>12882</v>
      </c>
      <c r="P1371" t="s">
        <v>12883</v>
      </c>
      <c r="Q1371" t="s">
        <v>12884</v>
      </c>
      <c r="R1371" t="s">
        <v>12885</v>
      </c>
      <c r="S1371" t="s">
        <v>12886</v>
      </c>
      <c r="T1371" t="s">
        <v>12887</v>
      </c>
      <c r="U1371" t="s">
        <v>12888</v>
      </c>
    </row>
    <row r="1372" spans="1:21" x14ac:dyDescent="0.35">
      <c r="A1372" t="s">
        <v>12889</v>
      </c>
      <c r="B1372" t="s">
        <v>12890</v>
      </c>
      <c r="C1372" t="s">
        <v>10262</v>
      </c>
      <c r="D1372" t="str">
        <f>LEFT(C1372, FIND("|",C1372)-1)</f>
        <v>Home&amp;Kitchen</v>
      </c>
      <c r="E1372" t="str">
        <f t="shared" si="84"/>
        <v>Reliable (50+)</v>
      </c>
      <c r="F1372" s="3">
        <v>499</v>
      </c>
      <c r="G1372" s="3">
        <v>999</v>
      </c>
      <c r="H1372" s="3" t="str">
        <f t="shared" si="85"/>
        <v>₹200-500</v>
      </c>
      <c r="I1372" s="4">
        <v>0.5</v>
      </c>
      <c r="J1372" s="4" t="str">
        <f t="shared" si="86"/>
        <v>31-50%</v>
      </c>
      <c r="K1372">
        <v>4.3</v>
      </c>
      <c r="L1372" s="3">
        <v>1436</v>
      </c>
      <c r="M1372" s="3" t="str">
        <f t="shared" si="87"/>
        <v>Medium (1k-10k)</v>
      </c>
      <c r="N1372" t="s">
        <v>12891</v>
      </c>
      <c r="O1372" t="s">
        <v>12892</v>
      </c>
      <c r="P1372" t="s">
        <v>12893</v>
      </c>
      <c r="Q1372" t="s">
        <v>12894</v>
      </c>
      <c r="R1372" t="s">
        <v>12895</v>
      </c>
      <c r="S1372" t="s">
        <v>12896</v>
      </c>
      <c r="T1372" t="s">
        <v>12897</v>
      </c>
      <c r="U1372" t="s">
        <v>12898</v>
      </c>
    </row>
    <row r="1373" spans="1:21" x14ac:dyDescent="0.35">
      <c r="A1373" t="s">
        <v>12899</v>
      </c>
      <c r="B1373" t="s">
        <v>12900</v>
      </c>
      <c r="C1373" t="s">
        <v>9258</v>
      </c>
      <c r="D1373" t="str">
        <f>LEFT(C1373, FIND("|",C1373)-1)</f>
        <v>Home&amp;Kitchen</v>
      </c>
      <c r="E1373" t="str">
        <f t="shared" si="84"/>
        <v>Reliable (50+)</v>
      </c>
      <c r="F1373" s="3">
        <v>849</v>
      </c>
      <c r="G1373" s="3">
        <v>1190</v>
      </c>
      <c r="H1373" s="3" t="str">
        <f t="shared" si="85"/>
        <v>₹500-1500</v>
      </c>
      <c r="I1373" s="4">
        <v>0.28999999999999998</v>
      </c>
      <c r="J1373" s="4" t="str">
        <f t="shared" si="86"/>
        <v>0-30%</v>
      </c>
      <c r="K1373">
        <v>4.2</v>
      </c>
      <c r="L1373" s="3">
        <v>4184</v>
      </c>
      <c r="M1373" s="3" t="str">
        <f t="shared" si="87"/>
        <v>Medium (1k-10k)</v>
      </c>
      <c r="N1373" t="s">
        <v>12901</v>
      </c>
      <c r="O1373" t="s">
        <v>12902</v>
      </c>
      <c r="P1373" t="s">
        <v>12903</v>
      </c>
      <c r="Q1373" t="s">
        <v>12904</v>
      </c>
      <c r="R1373" t="s">
        <v>12905</v>
      </c>
      <c r="S1373" t="s">
        <v>12906</v>
      </c>
      <c r="T1373" t="s">
        <v>12907</v>
      </c>
      <c r="U1373" t="s">
        <v>12908</v>
      </c>
    </row>
    <row r="1374" spans="1:21" x14ac:dyDescent="0.35">
      <c r="A1374" t="s">
        <v>12909</v>
      </c>
      <c r="B1374" t="s">
        <v>12910</v>
      </c>
      <c r="C1374" t="s">
        <v>10240</v>
      </c>
      <c r="D1374" t="str">
        <f>LEFT(C1374, FIND("|",C1374)-1)</f>
        <v>Home&amp;Kitchen</v>
      </c>
      <c r="E1374" t="str">
        <f t="shared" si="84"/>
        <v>Reliable (50+)</v>
      </c>
      <c r="F1374" s="3">
        <v>249</v>
      </c>
      <c r="G1374" s="3">
        <v>400</v>
      </c>
      <c r="H1374" s="3" t="str">
        <f t="shared" si="85"/>
        <v>₹200-500</v>
      </c>
      <c r="I1374" s="4">
        <v>0.38</v>
      </c>
      <c r="J1374" s="4" t="str">
        <f t="shared" si="86"/>
        <v>31-50%</v>
      </c>
      <c r="K1374">
        <v>4.0999999999999996</v>
      </c>
      <c r="L1374" s="3">
        <v>693</v>
      </c>
      <c r="M1374" s="3" t="str">
        <f t="shared" si="87"/>
        <v>Low (&lt;1k)</v>
      </c>
      <c r="N1374" t="s">
        <v>12911</v>
      </c>
      <c r="O1374" t="s">
        <v>12912</v>
      </c>
      <c r="P1374" t="s">
        <v>12913</v>
      </c>
      <c r="Q1374" t="s">
        <v>12914</v>
      </c>
      <c r="R1374" t="s">
        <v>12915</v>
      </c>
      <c r="S1374" t="s">
        <v>12916</v>
      </c>
      <c r="T1374" t="s">
        <v>12917</v>
      </c>
      <c r="U1374" t="s">
        <v>12918</v>
      </c>
    </row>
    <row r="1375" spans="1:21" x14ac:dyDescent="0.35">
      <c r="A1375" t="s">
        <v>12919</v>
      </c>
      <c r="B1375" t="s">
        <v>12920</v>
      </c>
      <c r="C1375" t="s">
        <v>10262</v>
      </c>
      <c r="D1375" t="str">
        <f>LEFT(C1375, FIND("|",C1375)-1)</f>
        <v>Home&amp;Kitchen</v>
      </c>
      <c r="E1375" t="str">
        <f t="shared" si="84"/>
        <v>Reliable (50+)</v>
      </c>
      <c r="F1375" s="3">
        <v>185</v>
      </c>
      <c r="G1375" s="3">
        <v>599</v>
      </c>
      <c r="H1375" s="3" t="str">
        <f t="shared" si="85"/>
        <v>Under ₹200</v>
      </c>
      <c r="I1375" s="4">
        <v>0.69</v>
      </c>
      <c r="J1375" s="4" t="str">
        <f t="shared" si="86"/>
        <v>51-70%</v>
      </c>
      <c r="K1375">
        <v>3.9</v>
      </c>
      <c r="L1375" s="3">
        <v>1306</v>
      </c>
      <c r="M1375" s="3" t="str">
        <f t="shared" si="87"/>
        <v>Medium (1k-10k)</v>
      </c>
      <c r="N1375" t="s">
        <v>12921</v>
      </c>
      <c r="O1375" t="s">
        <v>12922</v>
      </c>
      <c r="P1375" t="s">
        <v>12923</v>
      </c>
      <c r="Q1375" t="s">
        <v>12924</v>
      </c>
      <c r="R1375" t="s">
        <v>12925</v>
      </c>
      <c r="S1375" t="s">
        <v>12926</v>
      </c>
      <c r="T1375" t="s">
        <v>12927</v>
      </c>
      <c r="U1375" t="s">
        <v>12928</v>
      </c>
    </row>
    <row r="1376" spans="1:21" x14ac:dyDescent="0.35">
      <c r="A1376" t="s">
        <v>12929</v>
      </c>
      <c r="B1376" t="s">
        <v>12930</v>
      </c>
      <c r="C1376" t="s">
        <v>9117</v>
      </c>
      <c r="D1376" t="str">
        <f>LEFT(C1376, FIND("|",C1376)-1)</f>
        <v>Home&amp;Kitchen</v>
      </c>
      <c r="E1376" t="str">
        <f t="shared" si="84"/>
        <v>Reliable (50+)</v>
      </c>
      <c r="F1376" s="3">
        <v>778</v>
      </c>
      <c r="G1376" s="3">
        <v>999</v>
      </c>
      <c r="H1376" s="3" t="str">
        <f t="shared" si="85"/>
        <v>₹500-1500</v>
      </c>
      <c r="I1376" s="4">
        <v>0.22</v>
      </c>
      <c r="J1376" s="4" t="str">
        <f t="shared" si="86"/>
        <v>0-30%</v>
      </c>
      <c r="K1376">
        <v>3.3</v>
      </c>
      <c r="L1376" s="3">
        <v>8</v>
      </c>
      <c r="M1376" s="3" t="str">
        <f t="shared" si="87"/>
        <v>Low (&lt;1k)</v>
      </c>
      <c r="N1376" t="s">
        <v>12932</v>
      </c>
      <c r="O1376" t="s">
        <v>12933</v>
      </c>
      <c r="P1376" t="s">
        <v>12934</v>
      </c>
      <c r="Q1376" t="s">
        <v>12935</v>
      </c>
      <c r="R1376" t="s">
        <v>12936</v>
      </c>
      <c r="S1376" t="s">
        <v>12937</v>
      </c>
      <c r="T1376" t="s">
        <v>12938</v>
      </c>
      <c r="U1376" t="s">
        <v>12939</v>
      </c>
    </row>
    <row r="1377" spans="1:21" x14ac:dyDescent="0.35">
      <c r="A1377" t="s">
        <v>12940</v>
      </c>
      <c r="B1377" t="s">
        <v>12941</v>
      </c>
      <c r="C1377" t="s">
        <v>12942</v>
      </c>
      <c r="D1377" t="str">
        <f>LEFT(C1377, FIND("|",C1377)-1)</f>
        <v>Home&amp;Kitchen</v>
      </c>
      <c r="E1377" t="str">
        <f t="shared" si="84"/>
        <v>Reliable (50+)</v>
      </c>
      <c r="F1377" s="3">
        <v>279</v>
      </c>
      <c r="G1377" s="3">
        <v>699</v>
      </c>
      <c r="H1377" s="3" t="str">
        <f t="shared" si="85"/>
        <v>₹200-500</v>
      </c>
      <c r="I1377" s="4">
        <v>0.6</v>
      </c>
      <c r="J1377" s="4" t="str">
        <f t="shared" si="86"/>
        <v>51-70%</v>
      </c>
      <c r="K1377">
        <v>4.3</v>
      </c>
      <c r="L1377" s="3">
        <v>2326</v>
      </c>
      <c r="M1377" s="3" t="str">
        <f t="shared" si="87"/>
        <v>Medium (1k-10k)</v>
      </c>
      <c r="N1377" t="s">
        <v>12943</v>
      </c>
      <c r="O1377" t="s">
        <v>12944</v>
      </c>
      <c r="P1377" t="s">
        <v>12945</v>
      </c>
      <c r="Q1377" t="s">
        <v>12946</v>
      </c>
      <c r="R1377" t="s">
        <v>12947</v>
      </c>
      <c r="S1377" t="s">
        <v>12948</v>
      </c>
      <c r="T1377" t="s">
        <v>12949</v>
      </c>
      <c r="U1377" t="s">
        <v>12950</v>
      </c>
    </row>
    <row r="1378" spans="1:21" x14ac:dyDescent="0.35">
      <c r="A1378" t="s">
        <v>12951</v>
      </c>
      <c r="B1378" t="s">
        <v>12952</v>
      </c>
      <c r="C1378" t="s">
        <v>10262</v>
      </c>
      <c r="D1378" t="str">
        <f>LEFT(C1378, FIND("|",C1378)-1)</f>
        <v>Home&amp;Kitchen</v>
      </c>
      <c r="E1378" t="str">
        <f t="shared" si="84"/>
        <v>Reliable (50+)</v>
      </c>
      <c r="F1378" s="3">
        <v>215</v>
      </c>
      <c r="G1378" s="3">
        <v>1499</v>
      </c>
      <c r="H1378" s="3" t="str">
        <f t="shared" si="85"/>
        <v>₹200-500</v>
      </c>
      <c r="I1378" s="4">
        <v>0.86</v>
      </c>
      <c r="J1378" s="4" t="str">
        <f t="shared" si="86"/>
        <v>71%+</v>
      </c>
      <c r="K1378">
        <v>3.9</v>
      </c>
      <c r="L1378" s="3">
        <v>1004</v>
      </c>
      <c r="M1378" s="3" t="str">
        <f t="shared" si="87"/>
        <v>Medium (1k-10k)</v>
      </c>
      <c r="N1378" t="s">
        <v>12953</v>
      </c>
      <c r="O1378" t="s">
        <v>12954</v>
      </c>
      <c r="P1378" t="s">
        <v>12955</v>
      </c>
      <c r="Q1378" t="s">
        <v>12956</v>
      </c>
      <c r="R1378" t="s">
        <v>12957</v>
      </c>
      <c r="S1378" t="s">
        <v>12958</v>
      </c>
      <c r="T1378" t="s">
        <v>12959</v>
      </c>
      <c r="U1378" t="s">
        <v>12960</v>
      </c>
    </row>
    <row r="1379" spans="1:21" x14ac:dyDescent="0.35">
      <c r="A1379" t="s">
        <v>12961</v>
      </c>
      <c r="B1379" t="s">
        <v>12962</v>
      </c>
      <c r="C1379" t="s">
        <v>9258</v>
      </c>
      <c r="D1379" t="str">
        <f>LEFT(C1379, FIND("|",C1379)-1)</f>
        <v>Home&amp;Kitchen</v>
      </c>
      <c r="E1379" t="str">
        <f t="shared" si="84"/>
        <v>Reliable (50+)</v>
      </c>
      <c r="F1379" s="3">
        <v>889</v>
      </c>
      <c r="G1379" s="3">
        <v>1295</v>
      </c>
      <c r="H1379" s="3" t="str">
        <f t="shared" si="85"/>
        <v>₹500-1500</v>
      </c>
      <c r="I1379" s="4">
        <v>0.31</v>
      </c>
      <c r="J1379" s="4" t="str">
        <f t="shared" si="86"/>
        <v>31-50%</v>
      </c>
      <c r="K1379">
        <v>4.3</v>
      </c>
      <c r="L1379" s="3">
        <v>6400</v>
      </c>
      <c r="M1379" s="3" t="str">
        <f t="shared" si="87"/>
        <v>Medium (1k-10k)</v>
      </c>
      <c r="N1379" t="s">
        <v>12963</v>
      </c>
      <c r="O1379" t="s">
        <v>12964</v>
      </c>
      <c r="P1379" t="s">
        <v>12965</v>
      </c>
      <c r="Q1379" t="s">
        <v>12966</v>
      </c>
      <c r="R1379" t="s">
        <v>12967</v>
      </c>
      <c r="S1379" t="s">
        <v>12968</v>
      </c>
      <c r="T1379" t="s">
        <v>12969</v>
      </c>
      <c r="U1379" t="s">
        <v>12970</v>
      </c>
    </row>
    <row r="1380" spans="1:21" x14ac:dyDescent="0.35">
      <c r="A1380" t="s">
        <v>12971</v>
      </c>
      <c r="B1380" t="s">
        <v>12972</v>
      </c>
      <c r="C1380" t="s">
        <v>9281</v>
      </c>
      <c r="D1380" t="str">
        <f>LEFT(C1380, FIND("|",C1380)-1)</f>
        <v>Home&amp;Kitchen</v>
      </c>
      <c r="E1380" t="str">
        <f t="shared" si="84"/>
        <v>Reliable (50+)</v>
      </c>
      <c r="F1380" s="3">
        <v>1449</v>
      </c>
      <c r="G1380" s="3">
        <v>4999</v>
      </c>
      <c r="H1380" s="3" t="str">
        <f t="shared" si="85"/>
        <v>₹500-1500</v>
      </c>
      <c r="I1380" s="4">
        <v>0.71</v>
      </c>
      <c r="J1380" s="4" t="str">
        <f t="shared" si="86"/>
        <v>71%+</v>
      </c>
      <c r="K1380">
        <v>3.6</v>
      </c>
      <c r="L1380" s="3">
        <v>63</v>
      </c>
      <c r="M1380" s="3" t="str">
        <f t="shared" si="87"/>
        <v>Low (&lt;1k)</v>
      </c>
      <c r="N1380" t="s">
        <v>12973</v>
      </c>
      <c r="O1380" t="s">
        <v>12974</v>
      </c>
      <c r="P1380" t="s">
        <v>12975</v>
      </c>
      <c r="Q1380" t="s">
        <v>12976</v>
      </c>
      <c r="R1380" t="s">
        <v>12977</v>
      </c>
      <c r="S1380" t="s">
        <v>12978</v>
      </c>
      <c r="T1380" t="s">
        <v>12979</v>
      </c>
      <c r="U1380" t="s">
        <v>12980</v>
      </c>
    </row>
    <row r="1381" spans="1:21" x14ac:dyDescent="0.35">
      <c r="A1381" t="s">
        <v>12981</v>
      </c>
      <c r="B1381" t="s">
        <v>12982</v>
      </c>
      <c r="C1381" t="s">
        <v>9281</v>
      </c>
      <c r="D1381" t="str">
        <f>LEFT(C1381, FIND("|",C1381)-1)</f>
        <v>Home&amp;Kitchen</v>
      </c>
      <c r="E1381" t="str">
        <f t="shared" si="84"/>
        <v>Reliable (50+)</v>
      </c>
      <c r="F1381" s="3">
        <v>1190</v>
      </c>
      <c r="G1381" s="3">
        <v>2550</v>
      </c>
      <c r="H1381" s="3" t="str">
        <f t="shared" si="85"/>
        <v>₹500-1500</v>
      </c>
      <c r="I1381" s="4">
        <v>0.53</v>
      </c>
      <c r="J1381" s="4" t="str">
        <f t="shared" si="86"/>
        <v>51-70%</v>
      </c>
      <c r="K1381">
        <v>3.8</v>
      </c>
      <c r="L1381" s="3">
        <v>1181</v>
      </c>
      <c r="M1381" s="3" t="str">
        <f t="shared" si="87"/>
        <v>Medium (1k-10k)</v>
      </c>
      <c r="N1381" t="s">
        <v>12984</v>
      </c>
      <c r="O1381" t="s">
        <v>12985</v>
      </c>
      <c r="P1381" t="s">
        <v>12986</v>
      </c>
      <c r="Q1381" t="s">
        <v>12987</v>
      </c>
      <c r="R1381" t="s">
        <v>12988</v>
      </c>
      <c r="S1381" t="s">
        <v>12989</v>
      </c>
      <c r="T1381" t="s">
        <v>12990</v>
      </c>
      <c r="U1381" t="s">
        <v>12991</v>
      </c>
    </row>
    <row r="1382" spans="1:21" x14ac:dyDescent="0.35">
      <c r="A1382" t="s">
        <v>12992</v>
      </c>
      <c r="B1382" t="s">
        <v>12993</v>
      </c>
      <c r="C1382" t="s">
        <v>10756</v>
      </c>
      <c r="D1382" t="str">
        <f>LEFT(C1382, FIND("|",C1382)-1)</f>
        <v>Home&amp;Kitchen</v>
      </c>
      <c r="E1382" t="str">
        <f t="shared" si="84"/>
        <v>Reliable (50+)</v>
      </c>
      <c r="F1382" s="3">
        <v>1799</v>
      </c>
      <c r="G1382" s="3">
        <v>1950</v>
      </c>
      <c r="H1382" s="3" t="str">
        <f t="shared" si="85"/>
        <v>₹1500+</v>
      </c>
      <c r="I1382" s="4">
        <v>0.08</v>
      </c>
      <c r="J1382" s="4" t="str">
        <f t="shared" si="86"/>
        <v>0-30%</v>
      </c>
      <c r="K1382">
        <v>3.9</v>
      </c>
      <c r="L1382" s="3">
        <v>1888</v>
      </c>
      <c r="M1382" s="3" t="str">
        <f t="shared" si="87"/>
        <v>Medium (1k-10k)</v>
      </c>
      <c r="N1382" t="s">
        <v>12994</v>
      </c>
      <c r="O1382" t="s">
        <v>12995</v>
      </c>
      <c r="P1382" t="s">
        <v>12996</v>
      </c>
      <c r="Q1382" t="s">
        <v>12997</v>
      </c>
      <c r="R1382" t="s">
        <v>12998</v>
      </c>
      <c r="S1382" t="s">
        <v>12999</v>
      </c>
      <c r="T1382" t="s">
        <v>13000</v>
      </c>
      <c r="U1382" t="s">
        <v>13001</v>
      </c>
    </row>
    <row r="1383" spans="1:21" x14ac:dyDescent="0.35">
      <c r="A1383" t="s">
        <v>13002</v>
      </c>
      <c r="B1383" t="s">
        <v>13003</v>
      </c>
      <c r="C1383" t="s">
        <v>9270</v>
      </c>
      <c r="D1383" t="str">
        <f>LEFT(C1383, FIND("|",C1383)-1)</f>
        <v>Home&amp;Kitchen</v>
      </c>
      <c r="E1383" t="str">
        <f t="shared" si="84"/>
        <v>Reliable (50+)</v>
      </c>
      <c r="F1383" s="3">
        <v>6120</v>
      </c>
      <c r="G1383" s="3">
        <v>8478</v>
      </c>
      <c r="H1383" s="3" t="str">
        <f t="shared" si="85"/>
        <v>₹1500+</v>
      </c>
      <c r="I1383" s="4">
        <v>0.28000000000000003</v>
      </c>
      <c r="J1383" s="4" t="str">
        <f t="shared" si="86"/>
        <v>0-30%</v>
      </c>
      <c r="K1383">
        <v>4.5999999999999996</v>
      </c>
      <c r="L1383" s="3">
        <v>6550</v>
      </c>
      <c r="M1383" s="3" t="str">
        <f t="shared" si="87"/>
        <v>Medium (1k-10k)</v>
      </c>
      <c r="N1383" t="s">
        <v>13006</v>
      </c>
      <c r="O1383" t="s">
        <v>13007</v>
      </c>
      <c r="P1383" t="s">
        <v>13008</v>
      </c>
      <c r="Q1383" t="s">
        <v>13009</v>
      </c>
      <c r="R1383" t="s">
        <v>13010</v>
      </c>
      <c r="S1383" t="s">
        <v>13011</v>
      </c>
      <c r="T1383" t="s">
        <v>13012</v>
      </c>
      <c r="U1383" t="s">
        <v>13013</v>
      </c>
    </row>
    <row r="1384" spans="1:21" x14ac:dyDescent="0.35">
      <c r="A1384" t="s">
        <v>13014</v>
      </c>
      <c r="B1384" t="s">
        <v>13015</v>
      </c>
      <c r="C1384" t="s">
        <v>9270</v>
      </c>
      <c r="D1384" t="str">
        <f>LEFT(C1384, FIND("|",C1384)-1)</f>
        <v>Home&amp;Kitchen</v>
      </c>
      <c r="E1384" t="str">
        <f t="shared" si="84"/>
        <v>Reliable (50+)</v>
      </c>
      <c r="F1384" s="3">
        <v>1799</v>
      </c>
      <c r="G1384" s="3">
        <v>3299</v>
      </c>
      <c r="H1384" s="3" t="str">
        <f t="shared" si="85"/>
        <v>₹1500+</v>
      </c>
      <c r="I1384" s="4">
        <v>0.45</v>
      </c>
      <c r="J1384" s="4" t="str">
        <f t="shared" si="86"/>
        <v>31-50%</v>
      </c>
      <c r="K1384">
        <v>3.8</v>
      </c>
      <c r="L1384" s="3">
        <v>1846</v>
      </c>
      <c r="M1384" s="3" t="str">
        <f t="shared" si="87"/>
        <v>Medium (1k-10k)</v>
      </c>
      <c r="N1384" t="s">
        <v>13016</v>
      </c>
      <c r="O1384" t="s">
        <v>13017</v>
      </c>
      <c r="P1384" t="s">
        <v>13018</v>
      </c>
      <c r="Q1384" t="s">
        <v>13019</v>
      </c>
      <c r="R1384" t="s">
        <v>13020</v>
      </c>
      <c r="S1384" t="s">
        <v>13021</v>
      </c>
      <c r="T1384" t="s">
        <v>13022</v>
      </c>
      <c r="U1384" t="s">
        <v>13023</v>
      </c>
    </row>
    <row r="1385" spans="1:21" x14ac:dyDescent="0.35">
      <c r="A1385" t="s">
        <v>13024</v>
      </c>
      <c r="B1385" t="s">
        <v>13025</v>
      </c>
      <c r="C1385" t="s">
        <v>9270</v>
      </c>
      <c r="D1385" t="str">
        <f>LEFT(C1385, FIND("|",C1385)-1)</f>
        <v>Home&amp;Kitchen</v>
      </c>
      <c r="E1385" t="str">
        <f t="shared" si="84"/>
        <v>Reliable (50+)</v>
      </c>
      <c r="F1385" s="3">
        <v>2199</v>
      </c>
      <c r="G1385" s="3">
        <v>3895</v>
      </c>
      <c r="H1385" s="3" t="str">
        <f t="shared" si="85"/>
        <v>₹1500+</v>
      </c>
      <c r="I1385" s="4">
        <v>0.44</v>
      </c>
      <c r="J1385" s="4" t="str">
        <f t="shared" si="86"/>
        <v>31-50%</v>
      </c>
      <c r="K1385">
        <v>3.9</v>
      </c>
      <c r="L1385" s="3">
        <v>1085</v>
      </c>
      <c r="M1385" s="3" t="str">
        <f t="shared" si="87"/>
        <v>Medium (1k-10k)</v>
      </c>
      <c r="N1385" t="s">
        <v>13027</v>
      </c>
      <c r="O1385" t="s">
        <v>13028</v>
      </c>
      <c r="P1385" t="s">
        <v>13029</v>
      </c>
      <c r="Q1385" t="s">
        <v>13030</v>
      </c>
      <c r="R1385" t="s">
        <v>13031</v>
      </c>
      <c r="S1385" t="s">
        <v>13032</v>
      </c>
      <c r="T1385" t="s">
        <v>13033</v>
      </c>
      <c r="U1385" t="s">
        <v>13034</v>
      </c>
    </row>
    <row r="1386" spans="1:21" x14ac:dyDescent="0.35">
      <c r="A1386" t="s">
        <v>13035</v>
      </c>
      <c r="B1386" t="s">
        <v>13036</v>
      </c>
      <c r="C1386" t="s">
        <v>10327</v>
      </c>
      <c r="D1386" t="str">
        <f>LEFT(C1386, FIND("|",C1386)-1)</f>
        <v>Home&amp;Kitchen</v>
      </c>
      <c r="E1386" t="str">
        <f t="shared" si="84"/>
        <v>Reliable (50+)</v>
      </c>
      <c r="F1386" s="3">
        <v>3685</v>
      </c>
      <c r="G1386" s="3">
        <v>5495</v>
      </c>
      <c r="H1386" s="3" t="str">
        <f t="shared" si="85"/>
        <v>₹1500+</v>
      </c>
      <c r="I1386" s="4">
        <v>0.33</v>
      </c>
      <c r="J1386" s="4" t="str">
        <f t="shared" si="86"/>
        <v>31-50%</v>
      </c>
      <c r="K1386">
        <v>4.0999999999999996</v>
      </c>
      <c r="L1386" s="3">
        <v>290</v>
      </c>
      <c r="M1386" s="3" t="str">
        <f t="shared" si="87"/>
        <v>Low (&lt;1k)</v>
      </c>
      <c r="N1386" t="s">
        <v>13039</v>
      </c>
      <c r="O1386" t="s">
        <v>13040</v>
      </c>
      <c r="P1386" t="s">
        <v>13041</v>
      </c>
      <c r="Q1386" t="s">
        <v>13042</v>
      </c>
      <c r="R1386" t="s">
        <v>13043</v>
      </c>
      <c r="S1386" t="s">
        <v>13044</v>
      </c>
      <c r="T1386" t="s">
        <v>13045</v>
      </c>
      <c r="U1386" t="s">
        <v>13046</v>
      </c>
    </row>
    <row r="1387" spans="1:21" x14ac:dyDescent="0.35">
      <c r="A1387" t="s">
        <v>13047</v>
      </c>
      <c r="B1387" t="s">
        <v>13048</v>
      </c>
      <c r="C1387" t="s">
        <v>9518</v>
      </c>
      <c r="D1387" t="str">
        <f>LEFT(C1387, FIND("|",C1387)-1)</f>
        <v>Home&amp;Kitchen</v>
      </c>
      <c r="E1387" t="str">
        <f t="shared" si="84"/>
        <v>Reliable (50+)</v>
      </c>
      <c r="F1387" s="3">
        <v>649</v>
      </c>
      <c r="G1387" s="3">
        <v>999</v>
      </c>
      <c r="H1387" s="3" t="str">
        <f t="shared" si="85"/>
        <v>₹500-1500</v>
      </c>
      <c r="I1387" s="4">
        <v>0.35</v>
      </c>
      <c r="J1387" s="4" t="str">
        <f t="shared" si="86"/>
        <v>31-50%</v>
      </c>
      <c r="K1387">
        <v>3.6</v>
      </c>
      <c r="L1387" s="3">
        <v>4</v>
      </c>
      <c r="M1387" s="3" t="str">
        <f t="shared" si="87"/>
        <v>Low (&lt;1k)</v>
      </c>
      <c r="N1387" t="s">
        <v>13049</v>
      </c>
      <c r="O1387" t="s">
        <v>13050</v>
      </c>
      <c r="P1387" t="s">
        <v>13051</v>
      </c>
      <c r="Q1387" t="s">
        <v>13052</v>
      </c>
      <c r="R1387" t="s">
        <v>13053</v>
      </c>
      <c r="S1387" t="s">
        <v>13054</v>
      </c>
      <c r="T1387" t="s">
        <v>13055</v>
      </c>
      <c r="U1387" t="s">
        <v>13056</v>
      </c>
    </row>
    <row r="1388" spans="1:21" x14ac:dyDescent="0.35">
      <c r="A1388" t="s">
        <v>13057</v>
      </c>
      <c r="B1388" t="s">
        <v>13058</v>
      </c>
      <c r="C1388" t="s">
        <v>11103</v>
      </c>
      <c r="D1388" t="str">
        <f>LEFT(C1388, FIND("|",C1388)-1)</f>
        <v>Home&amp;Kitchen</v>
      </c>
      <c r="E1388" t="str">
        <f t="shared" si="84"/>
        <v>Reliable (50+)</v>
      </c>
      <c r="F1388" s="3">
        <v>8599</v>
      </c>
      <c r="G1388" s="3">
        <v>8995</v>
      </c>
      <c r="H1388" s="3" t="str">
        <f t="shared" si="85"/>
        <v>₹1500+</v>
      </c>
      <c r="I1388" s="4">
        <v>0.04</v>
      </c>
      <c r="J1388" s="4" t="str">
        <f t="shared" si="86"/>
        <v>0-30%</v>
      </c>
      <c r="K1388">
        <v>4.4000000000000004</v>
      </c>
      <c r="L1388" s="3">
        <v>9734</v>
      </c>
      <c r="M1388" s="3" t="str">
        <f t="shared" si="87"/>
        <v>Medium (1k-10k)</v>
      </c>
      <c r="N1388" t="s">
        <v>13060</v>
      </c>
      <c r="O1388" t="s">
        <v>13061</v>
      </c>
      <c r="P1388" t="s">
        <v>13062</v>
      </c>
      <c r="Q1388" t="s">
        <v>13063</v>
      </c>
      <c r="R1388" t="s">
        <v>13064</v>
      </c>
      <c r="S1388" t="s">
        <v>13065</v>
      </c>
      <c r="T1388" t="s">
        <v>13066</v>
      </c>
      <c r="U1388" t="s">
        <v>13067</v>
      </c>
    </row>
    <row r="1389" spans="1:21" x14ac:dyDescent="0.35">
      <c r="A1389" t="s">
        <v>13068</v>
      </c>
      <c r="B1389" t="s">
        <v>13069</v>
      </c>
      <c r="C1389" t="s">
        <v>9258</v>
      </c>
      <c r="D1389" t="str">
        <f>LEFT(C1389, FIND("|",C1389)-1)</f>
        <v>Home&amp;Kitchen</v>
      </c>
      <c r="E1389" t="str">
        <f t="shared" si="84"/>
        <v>Reliable (50+)</v>
      </c>
      <c r="F1389" s="3">
        <v>1110</v>
      </c>
      <c r="G1389" s="3">
        <v>1599</v>
      </c>
      <c r="H1389" s="3" t="str">
        <f t="shared" si="85"/>
        <v>₹500-1500</v>
      </c>
      <c r="I1389" s="4">
        <v>0.31</v>
      </c>
      <c r="J1389" s="4" t="str">
        <f t="shared" si="86"/>
        <v>31-50%</v>
      </c>
      <c r="K1389">
        <v>4.3</v>
      </c>
      <c r="L1389" s="3">
        <v>4022</v>
      </c>
      <c r="M1389" s="3" t="str">
        <f t="shared" si="87"/>
        <v>Medium (1k-10k)</v>
      </c>
      <c r="N1389" t="s">
        <v>13071</v>
      </c>
      <c r="O1389" t="s">
        <v>13072</v>
      </c>
      <c r="P1389" t="s">
        <v>13073</v>
      </c>
      <c r="Q1389" t="s">
        <v>13074</v>
      </c>
      <c r="R1389" t="s">
        <v>13075</v>
      </c>
      <c r="S1389" t="s">
        <v>13076</v>
      </c>
      <c r="T1389" t="s">
        <v>13077</v>
      </c>
      <c r="U1389" t="s">
        <v>13078</v>
      </c>
    </row>
    <row r="1390" spans="1:21" x14ac:dyDescent="0.35">
      <c r="A1390" t="s">
        <v>13079</v>
      </c>
      <c r="B1390" t="s">
        <v>13080</v>
      </c>
      <c r="C1390" t="s">
        <v>9281</v>
      </c>
      <c r="D1390" t="str">
        <f>LEFT(C1390, FIND("|",C1390)-1)</f>
        <v>Home&amp;Kitchen</v>
      </c>
      <c r="E1390" t="str">
        <f t="shared" si="84"/>
        <v>Reliable (50+)</v>
      </c>
      <c r="F1390" s="3">
        <v>1499</v>
      </c>
      <c r="G1390" s="3">
        <v>3500</v>
      </c>
      <c r="H1390" s="3" t="str">
        <f t="shared" si="85"/>
        <v>₹500-1500</v>
      </c>
      <c r="I1390" s="4">
        <v>0.56999999999999995</v>
      </c>
      <c r="J1390" s="4" t="str">
        <f t="shared" si="86"/>
        <v>51-70%</v>
      </c>
      <c r="K1390">
        <v>4.7</v>
      </c>
      <c r="L1390" s="3">
        <v>2591</v>
      </c>
      <c r="M1390" s="3" t="str">
        <f t="shared" si="87"/>
        <v>Medium (1k-10k)</v>
      </c>
      <c r="N1390" t="s">
        <v>13081</v>
      </c>
      <c r="O1390" t="s">
        <v>13082</v>
      </c>
      <c r="P1390" t="s">
        <v>13083</v>
      </c>
      <c r="Q1390" t="s">
        <v>13084</v>
      </c>
      <c r="R1390" t="s">
        <v>13085</v>
      </c>
      <c r="S1390" t="s">
        <v>13086</v>
      </c>
      <c r="T1390" t="s">
        <v>13087</v>
      </c>
      <c r="U1390" t="s">
        <v>13088</v>
      </c>
    </row>
    <row r="1391" spans="1:21" x14ac:dyDescent="0.35">
      <c r="A1391" t="s">
        <v>13089</v>
      </c>
      <c r="B1391" t="s">
        <v>13090</v>
      </c>
      <c r="C1391" t="s">
        <v>9139</v>
      </c>
      <c r="D1391" t="str">
        <f>LEFT(C1391, FIND("|",C1391)-1)</f>
        <v>Home&amp;Kitchen</v>
      </c>
      <c r="E1391" t="str">
        <f t="shared" si="84"/>
        <v>Reliable (50+)</v>
      </c>
      <c r="F1391" s="3">
        <v>759</v>
      </c>
      <c r="G1391" s="3">
        <v>1999</v>
      </c>
      <c r="H1391" s="3" t="str">
        <f t="shared" si="85"/>
        <v>₹500-1500</v>
      </c>
      <c r="I1391" s="4">
        <v>0.62</v>
      </c>
      <c r="J1391" s="4" t="str">
        <f t="shared" si="86"/>
        <v>51-70%</v>
      </c>
      <c r="K1391">
        <v>4.3</v>
      </c>
      <c r="L1391" s="3">
        <v>532</v>
      </c>
      <c r="M1391" s="3" t="str">
        <f t="shared" si="87"/>
        <v>Low (&lt;1k)</v>
      </c>
      <c r="N1391" t="s">
        <v>13092</v>
      </c>
      <c r="O1391" t="s">
        <v>13093</v>
      </c>
      <c r="P1391" t="s">
        <v>13094</v>
      </c>
      <c r="Q1391" t="s">
        <v>13095</v>
      </c>
      <c r="R1391" t="s">
        <v>13096</v>
      </c>
      <c r="S1391" t="s">
        <v>13097</v>
      </c>
      <c r="T1391" t="s">
        <v>13098</v>
      </c>
      <c r="U1391" t="s">
        <v>13099</v>
      </c>
    </row>
    <row r="1392" spans="1:21" x14ac:dyDescent="0.35">
      <c r="A1392" t="s">
        <v>13100</v>
      </c>
      <c r="B1392" t="s">
        <v>13101</v>
      </c>
      <c r="C1392" t="s">
        <v>9552</v>
      </c>
      <c r="D1392" t="str">
        <f>LEFT(C1392, FIND("|",C1392)-1)</f>
        <v>Home&amp;Kitchen</v>
      </c>
      <c r="E1392" t="str">
        <f t="shared" si="84"/>
        <v>Reliable (50+)</v>
      </c>
      <c r="F1392" s="3">
        <v>2669</v>
      </c>
      <c r="G1392" s="3">
        <v>3199</v>
      </c>
      <c r="H1392" s="3" t="str">
        <f t="shared" si="85"/>
        <v>₹1500+</v>
      </c>
      <c r="I1392" s="4">
        <v>0.17</v>
      </c>
      <c r="J1392" s="4" t="str">
        <f t="shared" si="86"/>
        <v>0-30%</v>
      </c>
      <c r="K1392">
        <v>3.9</v>
      </c>
      <c r="L1392" s="3">
        <v>260</v>
      </c>
      <c r="M1392" s="3" t="str">
        <f t="shared" si="87"/>
        <v>Low (&lt;1k)</v>
      </c>
      <c r="N1392" t="s">
        <v>13103</v>
      </c>
      <c r="O1392" t="s">
        <v>13104</v>
      </c>
      <c r="P1392" t="s">
        <v>13105</v>
      </c>
      <c r="Q1392" t="s">
        <v>13106</v>
      </c>
      <c r="R1392" t="s">
        <v>13107</v>
      </c>
      <c r="S1392" t="s">
        <v>13108</v>
      </c>
      <c r="T1392" t="s">
        <v>13109</v>
      </c>
      <c r="U1392" t="s">
        <v>13110</v>
      </c>
    </row>
    <row r="1393" spans="1:21" x14ac:dyDescent="0.35">
      <c r="A1393" t="s">
        <v>13111</v>
      </c>
      <c r="B1393" t="s">
        <v>13112</v>
      </c>
      <c r="C1393" t="s">
        <v>9651</v>
      </c>
      <c r="D1393" t="str">
        <f>LEFT(C1393, FIND("|",C1393)-1)</f>
        <v>Home&amp;Kitchen</v>
      </c>
      <c r="E1393" t="str">
        <f t="shared" si="84"/>
        <v>Reliable (50+)</v>
      </c>
      <c r="F1393" s="3">
        <v>929</v>
      </c>
      <c r="G1393" s="3">
        <v>1300</v>
      </c>
      <c r="H1393" s="3" t="str">
        <f t="shared" si="85"/>
        <v>₹500-1500</v>
      </c>
      <c r="I1393" s="4">
        <v>0.28999999999999998</v>
      </c>
      <c r="J1393" s="4" t="str">
        <f t="shared" si="86"/>
        <v>0-30%</v>
      </c>
      <c r="K1393">
        <v>3.9</v>
      </c>
      <c r="L1393" s="3">
        <v>1672</v>
      </c>
      <c r="M1393" s="3" t="str">
        <f t="shared" si="87"/>
        <v>Medium (1k-10k)</v>
      </c>
      <c r="N1393" t="s">
        <v>13113</v>
      </c>
      <c r="O1393" t="s">
        <v>13114</v>
      </c>
      <c r="P1393" t="s">
        <v>13115</v>
      </c>
      <c r="Q1393" t="s">
        <v>13116</v>
      </c>
      <c r="R1393" t="s">
        <v>13117</v>
      </c>
      <c r="S1393" t="s">
        <v>13118</v>
      </c>
      <c r="T1393" t="s">
        <v>13119</v>
      </c>
      <c r="U1393" t="s">
        <v>13120</v>
      </c>
    </row>
    <row r="1394" spans="1:21" x14ac:dyDescent="0.35">
      <c r="A1394" t="s">
        <v>13121</v>
      </c>
      <c r="B1394" t="s">
        <v>13122</v>
      </c>
      <c r="C1394" t="s">
        <v>9460</v>
      </c>
      <c r="D1394" t="str">
        <f>LEFT(C1394, FIND("|",C1394)-1)</f>
        <v>Home&amp;Kitchen</v>
      </c>
      <c r="E1394" t="str">
        <f t="shared" si="84"/>
        <v>Reliable (50+)</v>
      </c>
      <c r="F1394" s="3">
        <v>199</v>
      </c>
      <c r="G1394" s="3">
        <v>399</v>
      </c>
      <c r="H1394" s="3" t="str">
        <f t="shared" si="85"/>
        <v>Under ₹200</v>
      </c>
      <c r="I1394" s="4">
        <v>0.5</v>
      </c>
      <c r="J1394" s="4" t="str">
        <f t="shared" si="86"/>
        <v>31-50%</v>
      </c>
      <c r="K1394">
        <v>3.7</v>
      </c>
      <c r="L1394" s="3">
        <v>7945</v>
      </c>
      <c r="M1394" s="3" t="str">
        <f t="shared" si="87"/>
        <v>Medium (1k-10k)</v>
      </c>
      <c r="N1394" t="s">
        <v>13123</v>
      </c>
      <c r="O1394" t="s">
        <v>13124</v>
      </c>
      <c r="P1394" t="s">
        <v>13125</v>
      </c>
      <c r="Q1394" t="s">
        <v>13126</v>
      </c>
      <c r="R1394" t="s">
        <v>13127</v>
      </c>
      <c r="S1394" t="s">
        <v>13128</v>
      </c>
      <c r="T1394" t="s">
        <v>13129</v>
      </c>
      <c r="U1394" t="s">
        <v>13130</v>
      </c>
    </row>
    <row r="1395" spans="1:21" x14ac:dyDescent="0.35">
      <c r="A1395" t="s">
        <v>13131</v>
      </c>
      <c r="B1395" t="s">
        <v>13132</v>
      </c>
      <c r="C1395" t="s">
        <v>9128</v>
      </c>
      <c r="D1395" t="str">
        <f>LEFT(C1395, FIND("|",C1395)-1)</f>
        <v>Home&amp;Kitchen</v>
      </c>
      <c r="E1395" t="str">
        <f t="shared" si="84"/>
        <v>Reliable (50+)</v>
      </c>
      <c r="F1395" s="3">
        <v>279</v>
      </c>
      <c r="G1395" s="3">
        <v>599</v>
      </c>
      <c r="H1395" s="3" t="str">
        <f t="shared" si="85"/>
        <v>₹200-500</v>
      </c>
      <c r="I1395" s="4">
        <v>0.53</v>
      </c>
      <c r="J1395" s="4" t="str">
        <f t="shared" si="86"/>
        <v>51-70%</v>
      </c>
      <c r="K1395">
        <v>3.5</v>
      </c>
      <c r="L1395" s="3">
        <v>1367</v>
      </c>
      <c r="M1395" s="3" t="str">
        <f t="shared" si="87"/>
        <v>Medium (1k-10k)</v>
      </c>
      <c r="N1395" t="s">
        <v>13133</v>
      </c>
      <c r="O1395" t="s">
        <v>13134</v>
      </c>
      <c r="P1395" t="s">
        <v>13135</v>
      </c>
      <c r="Q1395" t="s">
        <v>13136</v>
      </c>
      <c r="R1395" t="s">
        <v>13137</v>
      </c>
      <c r="S1395" t="s">
        <v>13138</v>
      </c>
      <c r="T1395" t="s">
        <v>13139</v>
      </c>
      <c r="U1395" t="s">
        <v>13140</v>
      </c>
    </row>
    <row r="1396" spans="1:21" x14ac:dyDescent="0.35">
      <c r="A1396" t="s">
        <v>13141</v>
      </c>
      <c r="B1396" t="s">
        <v>13142</v>
      </c>
      <c r="C1396" t="s">
        <v>9247</v>
      </c>
      <c r="D1396" t="str">
        <f>LEFT(C1396, FIND("|",C1396)-1)</f>
        <v>Home&amp;Kitchen</v>
      </c>
      <c r="E1396" t="str">
        <f t="shared" si="84"/>
        <v>Reliable (50+)</v>
      </c>
      <c r="F1396" s="3">
        <v>549</v>
      </c>
      <c r="G1396" s="3">
        <v>999</v>
      </c>
      <c r="H1396" s="3" t="str">
        <f t="shared" si="85"/>
        <v>₹500-1500</v>
      </c>
      <c r="I1396" s="4">
        <v>0.45</v>
      </c>
      <c r="J1396" s="4" t="str">
        <f t="shared" si="86"/>
        <v>31-50%</v>
      </c>
      <c r="K1396">
        <v>4</v>
      </c>
      <c r="L1396" s="3">
        <v>1313</v>
      </c>
      <c r="M1396" s="3" t="str">
        <f t="shared" si="87"/>
        <v>Medium (1k-10k)</v>
      </c>
      <c r="N1396" t="s">
        <v>13143</v>
      </c>
      <c r="O1396" t="s">
        <v>13144</v>
      </c>
      <c r="P1396" t="s">
        <v>13145</v>
      </c>
      <c r="Q1396" t="s">
        <v>13146</v>
      </c>
      <c r="R1396" t="s">
        <v>13147</v>
      </c>
      <c r="S1396" t="s">
        <v>13148</v>
      </c>
      <c r="T1396" t="s">
        <v>13149</v>
      </c>
      <c r="U1396" t="s">
        <v>13150</v>
      </c>
    </row>
    <row r="1397" spans="1:21" x14ac:dyDescent="0.35">
      <c r="A1397" t="s">
        <v>13151</v>
      </c>
      <c r="B1397" t="s">
        <v>13152</v>
      </c>
      <c r="C1397" t="s">
        <v>11003</v>
      </c>
      <c r="D1397" t="str">
        <f>LEFT(C1397, FIND("|",C1397)-1)</f>
        <v>Home&amp;Kitchen</v>
      </c>
      <c r="E1397" t="str">
        <f t="shared" si="84"/>
        <v>Reliable (50+)</v>
      </c>
      <c r="F1397" s="3">
        <v>85</v>
      </c>
      <c r="G1397" s="3">
        <v>199</v>
      </c>
      <c r="H1397" s="3" t="str">
        <f t="shared" si="85"/>
        <v>Under ₹200</v>
      </c>
      <c r="I1397" s="4">
        <v>0.56999999999999995</v>
      </c>
      <c r="J1397" s="4" t="str">
        <f t="shared" si="86"/>
        <v>51-70%</v>
      </c>
      <c r="K1397">
        <v>4.0999999999999996</v>
      </c>
      <c r="L1397" s="3">
        <v>212</v>
      </c>
      <c r="M1397" s="3" t="str">
        <f t="shared" si="87"/>
        <v>Low (&lt;1k)</v>
      </c>
      <c r="N1397" t="s">
        <v>13154</v>
      </c>
      <c r="O1397" t="s">
        <v>13155</v>
      </c>
      <c r="P1397" t="s">
        <v>13156</v>
      </c>
      <c r="Q1397" t="s">
        <v>13157</v>
      </c>
      <c r="R1397" t="s">
        <v>13158</v>
      </c>
      <c r="S1397" t="s">
        <v>13159</v>
      </c>
      <c r="T1397" t="s">
        <v>13160</v>
      </c>
      <c r="U1397" t="s">
        <v>13161</v>
      </c>
    </row>
    <row r="1398" spans="1:21" x14ac:dyDescent="0.35">
      <c r="A1398" t="s">
        <v>13162</v>
      </c>
      <c r="B1398" t="s">
        <v>13163</v>
      </c>
      <c r="C1398" t="s">
        <v>9518</v>
      </c>
      <c r="D1398" t="str">
        <f>LEFT(C1398, FIND("|",C1398)-1)</f>
        <v>Home&amp;Kitchen</v>
      </c>
      <c r="E1398" t="str">
        <f t="shared" si="84"/>
        <v>Reliable (50+)</v>
      </c>
      <c r="F1398" s="3">
        <v>499</v>
      </c>
      <c r="G1398" s="3">
        <v>1299</v>
      </c>
      <c r="H1398" s="3" t="str">
        <f t="shared" si="85"/>
        <v>₹200-500</v>
      </c>
      <c r="I1398" s="4">
        <v>0.62</v>
      </c>
      <c r="J1398" s="4" t="str">
        <f t="shared" si="86"/>
        <v>51-70%</v>
      </c>
      <c r="K1398">
        <v>3.9</v>
      </c>
      <c r="L1398" s="3">
        <v>65</v>
      </c>
      <c r="M1398" s="3" t="str">
        <f t="shared" si="87"/>
        <v>Low (&lt;1k)</v>
      </c>
      <c r="N1398" t="s">
        <v>13164</v>
      </c>
      <c r="O1398" t="s">
        <v>13165</v>
      </c>
      <c r="P1398" t="s">
        <v>13166</v>
      </c>
      <c r="Q1398" t="s">
        <v>13167</v>
      </c>
      <c r="R1398" t="s">
        <v>13168</v>
      </c>
      <c r="S1398" t="s">
        <v>13169</v>
      </c>
      <c r="T1398" t="s">
        <v>13170</v>
      </c>
      <c r="U1398" t="s">
        <v>13171</v>
      </c>
    </row>
    <row r="1399" spans="1:21" x14ac:dyDescent="0.35">
      <c r="A1399" t="s">
        <v>13172</v>
      </c>
      <c r="B1399" t="s">
        <v>13173</v>
      </c>
      <c r="C1399" t="s">
        <v>9518</v>
      </c>
      <c r="D1399" t="str">
        <f>LEFT(C1399, FIND("|",C1399)-1)</f>
        <v>Home&amp;Kitchen</v>
      </c>
      <c r="E1399" t="str">
        <f t="shared" si="84"/>
        <v>Reliable (50+)</v>
      </c>
      <c r="F1399" s="3">
        <v>5865</v>
      </c>
      <c r="G1399" s="3">
        <v>7776</v>
      </c>
      <c r="H1399" s="3" t="str">
        <f t="shared" si="85"/>
        <v>₹1500+</v>
      </c>
      <c r="I1399" s="4">
        <v>0.25</v>
      </c>
      <c r="J1399" s="4" t="str">
        <f t="shared" si="86"/>
        <v>0-30%</v>
      </c>
      <c r="K1399">
        <v>4.4000000000000004</v>
      </c>
      <c r="L1399" s="3">
        <v>2737</v>
      </c>
      <c r="M1399" s="3" t="str">
        <f t="shared" si="87"/>
        <v>Medium (1k-10k)</v>
      </c>
      <c r="N1399" t="s">
        <v>13176</v>
      </c>
      <c r="O1399" t="s">
        <v>13177</v>
      </c>
      <c r="P1399" t="s">
        <v>13178</v>
      </c>
      <c r="Q1399" t="s">
        <v>13179</v>
      </c>
      <c r="R1399" t="s">
        <v>13180</v>
      </c>
      <c r="S1399" t="s">
        <v>13181</v>
      </c>
      <c r="T1399" t="s">
        <v>13182</v>
      </c>
      <c r="U1399" t="s">
        <v>13183</v>
      </c>
    </row>
    <row r="1400" spans="1:21" x14ac:dyDescent="0.35">
      <c r="A1400" t="s">
        <v>13184</v>
      </c>
      <c r="B1400" t="s">
        <v>13185</v>
      </c>
      <c r="C1400" t="s">
        <v>9093</v>
      </c>
      <c r="D1400" t="str">
        <f>LEFT(C1400, FIND("|",C1400)-1)</f>
        <v>Home&amp;Kitchen</v>
      </c>
      <c r="E1400" t="str">
        <f t="shared" si="84"/>
        <v>Reliable (50+)</v>
      </c>
      <c r="F1400" s="3">
        <v>1260</v>
      </c>
      <c r="G1400" s="3">
        <v>2299</v>
      </c>
      <c r="H1400" s="3" t="str">
        <f t="shared" si="85"/>
        <v>₹500-1500</v>
      </c>
      <c r="I1400" s="4">
        <v>0.45</v>
      </c>
      <c r="J1400" s="4" t="str">
        <f t="shared" si="86"/>
        <v>31-50%</v>
      </c>
      <c r="K1400">
        <v>4.3</v>
      </c>
      <c r="L1400" s="3">
        <v>55</v>
      </c>
      <c r="M1400" s="3" t="str">
        <f t="shared" si="87"/>
        <v>Low (&lt;1k)</v>
      </c>
      <c r="N1400" t="s">
        <v>13186</v>
      </c>
      <c r="O1400" t="s">
        <v>13187</v>
      </c>
      <c r="P1400" t="s">
        <v>13188</v>
      </c>
      <c r="Q1400" t="s">
        <v>13189</v>
      </c>
      <c r="R1400" t="s">
        <v>13190</v>
      </c>
      <c r="S1400" t="s">
        <v>13191</v>
      </c>
      <c r="T1400" t="s">
        <v>13192</v>
      </c>
      <c r="U1400" t="s">
        <v>13193</v>
      </c>
    </row>
    <row r="1401" spans="1:21" x14ac:dyDescent="0.35">
      <c r="A1401" t="s">
        <v>13194</v>
      </c>
      <c r="B1401" t="s">
        <v>13195</v>
      </c>
      <c r="C1401" t="s">
        <v>13196</v>
      </c>
      <c r="D1401" t="str">
        <f>LEFT(C1401, FIND("|",C1401)-1)</f>
        <v>Home&amp;Kitchen</v>
      </c>
      <c r="E1401" t="str">
        <f t="shared" si="84"/>
        <v>Reliable (50+)</v>
      </c>
      <c r="F1401" s="3">
        <v>1099</v>
      </c>
      <c r="G1401" s="3">
        <v>1500</v>
      </c>
      <c r="H1401" s="3" t="str">
        <f t="shared" si="85"/>
        <v>₹500-1500</v>
      </c>
      <c r="I1401" s="4">
        <v>0.27</v>
      </c>
      <c r="J1401" s="4" t="str">
        <f t="shared" si="86"/>
        <v>0-30%</v>
      </c>
      <c r="K1401">
        <v>4.5</v>
      </c>
      <c r="L1401" s="3">
        <v>1065</v>
      </c>
      <c r="M1401" s="3" t="str">
        <f t="shared" si="87"/>
        <v>Medium (1k-10k)</v>
      </c>
      <c r="N1401" t="s">
        <v>13197</v>
      </c>
      <c r="O1401" t="s">
        <v>13198</v>
      </c>
      <c r="P1401" t="s">
        <v>13199</v>
      </c>
      <c r="Q1401" t="s">
        <v>13200</v>
      </c>
      <c r="R1401" t="s">
        <v>13201</v>
      </c>
      <c r="S1401" t="s">
        <v>13202</v>
      </c>
      <c r="T1401" t="s">
        <v>13203</v>
      </c>
      <c r="U1401" t="s">
        <v>13204</v>
      </c>
    </row>
    <row r="1402" spans="1:21" x14ac:dyDescent="0.35">
      <c r="A1402" t="s">
        <v>13205</v>
      </c>
      <c r="B1402" t="s">
        <v>13206</v>
      </c>
      <c r="C1402" t="s">
        <v>9651</v>
      </c>
      <c r="D1402" t="str">
        <f>LEFT(C1402, FIND("|",C1402)-1)</f>
        <v>Home&amp;Kitchen</v>
      </c>
      <c r="E1402" t="str">
        <f t="shared" si="84"/>
        <v>Reliable (50+)</v>
      </c>
      <c r="F1402" s="3">
        <v>1928</v>
      </c>
      <c r="G1402" s="3">
        <v>2590</v>
      </c>
      <c r="H1402" s="3" t="str">
        <f t="shared" si="85"/>
        <v>₹1500+</v>
      </c>
      <c r="I1402" s="4">
        <v>0.26</v>
      </c>
      <c r="J1402" s="4" t="str">
        <f t="shared" si="86"/>
        <v>0-30%</v>
      </c>
      <c r="K1402">
        <v>4</v>
      </c>
      <c r="L1402" s="3">
        <v>2377</v>
      </c>
      <c r="M1402" s="3" t="str">
        <f t="shared" si="87"/>
        <v>Medium (1k-10k)</v>
      </c>
      <c r="N1402" t="s">
        <v>13208</v>
      </c>
      <c r="O1402" t="s">
        <v>13209</v>
      </c>
      <c r="P1402" t="s">
        <v>13210</v>
      </c>
      <c r="Q1402" t="s">
        <v>13211</v>
      </c>
      <c r="R1402" t="s">
        <v>13212</v>
      </c>
      <c r="S1402" t="s">
        <v>13213</v>
      </c>
      <c r="T1402" t="s">
        <v>13214</v>
      </c>
      <c r="U1402" t="s">
        <v>13215</v>
      </c>
    </row>
    <row r="1403" spans="1:21" x14ac:dyDescent="0.35">
      <c r="A1403" t="s">
        <v>13216</v>
      </c>
      <c r="B1403" t="s">
        <v>13217</v>
      </c>
      <c r="C1403" t="s">
        <v>9340</v>
      </c>
      <c r="D1403" t="str">
        <f>LEFT(C1403, FIND("|",C1403)-1)</f>
        <v>Home&amp;Kitchen</v>
      </c>
      <c r="E1403" t="str">
        <f t="shared" si="84"/>
        <v>Reliable (50+)</v>
      </c>
      <c r="F1403" s="3">
        <v>3249</v>
      </c>
      <c r="G1403" s="3">
        <v>6299</v>
      </c>
      <c r="H1403" s="3" t="str">
        <f t="shared" si="85"/>
        <v>₹1500+</v>
      </c>
      <c r="I1403" s="4">
        <v>0.48</v>
      </c>
      <c r="J1403" s="4" t="str">
        <f t="shared" si="86"/>
        <v>31-50%</v>
      </c>
      <c r="K1403">
        <v>3.9</v>
      </c>
      <c r="L1403" s="3">
        <v>2569</v>
      </c>
      <c r="M1403" s="3" t="str">
        <f t="shared" si="87"/>
        <v>Medium (1k-10k)</v>
      </c>
      <c r="N1403" t="s">
        <v>13218</v>
      </c>
      <c r="O1403" t="s">
        <v>13219</v>
      </c>
      <c r="P1403" t="s">
        <v>13220</v>
      </c>
      <c r="Q1403" t="s">
        <v>13221</v>
      </c>
      <c r="R1403" t="s">
        <v>13222</v>
      </c>
      <c r="S1403" t="s">
        <v>13223</v>
      </c>
      <c r="T1403" t="s">
        <v>13224</v>
      </c>
      <c r="U1403" t="s">
        <v>13225</v>
      </c>
    </row>
    <row r="1404" spans="1:21" x14ac:dyDescent="0.35">
      <c r="A1404" t="s">
        <v>13226</v>
      </c>
      <c r="B1404" t="s">
        <v>13227</v>
      </c>
      <c r="C1404" t="s">
        <v>9651</v>
      </c>
      <c r="D1404" t="str">
        <f>LEFT(C1404, FIND("|",C1404)-1)</f>
        <v>Home&amp;Kitchen</v>
      </c>
      <c r="E1404" t="str">
        <f t="shared" si="84"/>
        <v>Reliable (50+)</v>
      </c>
      <c r="F1404" s="3">
        <v>1199</v>
      </c>
      <c r="G1404" s="3">
        <v>1795</v>
      </c>
      <c r="H1404" s="3" t="str">
        <f t="shared" si="85"/>
        <v>₹500-1500</v>
      </c>
      <c r="I1404" s="4">
        <v>0.33</v>
      </c>
      <c r="J1404" s="4" t="str">
        <f t="shared" si="86"/>
        <v>31-50%</v>
      </c>
      <c r="K1404">
        <v>4.2</v>
      </c>
      <c r="L1404" s="3">
        <v>5967</v>
      </c>
      <c r="M1404" s="3" t="str">
        <f t="shared" si="87"/>
        <v>Medium (1k-10k)</v>
      </c>
      <c r="N1404" t="s">
        <v>13228</v>
      </c>
      <c r="O1404" t="s">
        <v>13229</v>
      </c>
      <c r="P1404" t="s">
        <v>13230</v>
      </c>
      <c r="Q1404" t="s">
        <v>13231</v>
      </c>
      <c r="R1404" t="s">
        <v>13232</v>
      </c>
      <c r="S1404" t="s">
        <v>13233</v>
      </c>
      <c r="T1404" t="s">
        <v>13234</v>
      </c>
      <c r="U1404" t="s">
        <v>13235</v>
      </c>
    </row>
    <row r="1405" spans="1:21" x14ac:dyDescent="0.35">
      <c r="A1405" t="s">
        <v>13236</v>
      </c>
      <c r="B1405" t="s">
        <v>13237</v>
      </c>
      <c r="C1405" t="s">
        <v>9093</v>
      </c>
      <c r="D1405" t="str">
        <f>LEFT(C1405, FIND("|",C1405)-1)</f>
        <v>Home&amp;Kitchen</v>
      </c>
      <c r="E1405" t="str">
        <f t="shared" si="84"/>
        <v>Reliable (50+)</v>
      </c>
      <c r="F1405" s="3">
        <v>1456</v>
      </c>
      <c r="G1405" s="3">
        <v>3190</v>
      </c>
      <c r="H1405" s="3" t="str">
        <f t="shared" si="85"/>
        <v>₹500-1500</v>
      </c>
      <c r="I1405" s="4">
        <v>0.54</v>
      </c>
      <c r="J1405" s="4" t="str">
        <f t="shared" si="86"/>
        <v>51-70%</v>
      </c>
      <c r="K1405">
        <v>4.0999999999999996</v>
      </c>
      <c r="L1405" s="3">
        <v>1776</v>
      </c>
      <c r="M1405" s="3" t="str">
        <f t="shared" si="87"/>
        <v>Medium (1k-10k)</v>
      </c>
      <c r="N1405" t="s">
        <v>13239</v>
      </c>
      <c r="O1405" t="s">
        <v>13240</v>
      </c>
      <c r="P1405" t="s">
        <v>13241</v>
      </c>
      <c r="Q1405" t="s">
        <v>13242</v>
      </c>
      <c r="R1405" t="s">
        <v>13243</v>
      </c>
      <c r="S1405" t="s">
        <v>13244</v>
      </c>
      <c r="T1405" t="s">
        <v>13245</v>
      </c>
      <c r="U1405" t="s">
        <v>13246</v>
      </c>
    </row>
    <row r="1406" spans="1:21" x14ac:dyDescent="0.35">
      <c r="A1406" t="s">
        <v>13247</v>
      </c>
      <c r="B1406" t="s">
        <v>13248</v>
      </c>
      <c r="C1406" t="s">
        <v>9518</v>
      </c>
      <c r="D1406" t="str">
        <f>LEFT(C1406, FIND("|",C1406)-1)</f>
        <v>Home&amp;Kitchen</v>
      </c>
      <c r="E1406" t="str">
        <f t="shared" si="84"/>
        <v>Reliable (50+)</v>
      </c>
      <c r="F1406" s="3">
        <v>3349</v>
      </c>
      <c r="G1406" s="3">
        <v>4799</v>
      </c>
      <c r="H1406" s="3" t="str">
        <f t="shared" si="85"/>
        <v>₹1500+</v>
      </c>
      <c r="I1406" s="4">
        <v>0.3</v>
      </c>
      <c r="J1406" s="4" t="str">
        <f t="shared" si="86"/>
        <v>0-30%</v>
      </c>
      <c r="K1406">
        <v>3.7</v>
      </c>
      <c r="L1406" s="3">
        <v>4200</v>
      </c>
      <c r="M1406" s="3" t="str">
        <f t="shared" si="87"/>
        <v>Medium (1k-10k)</v>
      </c>
      <c r="N1406" t="s">
        <v>13249</v>
      </c>
      <c r="O1406" t="s">
        <v>13250</v>
      </c>
      <c r="P1406" t="s">
        <v>13251</v>
      </c>
      <c r="Q1406" t="s">
        <v>13252</v>
      </c>
      <c r="R1406" t="s">
        <v>13253</v>
      </c>
      <c r="S1406" t="s">
        <v>13254</v>
      </c>
      <c r="T1406" t="s">
        <v>13255</v>
      </c>
      <c r="U1406" t="s">
        <v>13256</v>
      </c>
    </row>
    <row r="1407" spans="1:21" x14ac:dyDescent="0.35">
      <c r="A1407" t="s">
        <v>13257</v>
      </c>
      <c r="B1407" t="s">
        <v>13258</v>
      </c>
      <c r="C1407" t="s">
        <v>9996</v>
      </c>
      <c r="D1407" t="str">
        <f>LEFT(C1407, FIND("|",C1407)-1)</f>
        <v>Home&amp;Kitchen</v>
      </c>
      <c r="E1407" t="str">
        <f t="shared" si="84"/>
        <v>Reliable (50+)</v>
      </c>
      <c r="F1407" s="3">
        <v>4899</v>
      </c>
      <c r="G1407" s="3">
        <v>8999</v>
      </c>
      <c r="H1407" s="3" t="str">
        <f t="shared" si="85"/>
        <v>₹1500+</v>
      </c>
      <c r="I1407" s="4">
        <v>0.46</v>
      </c>
      <c r="J1407" s="4" t="str">
        <f t="shared" si="86"/>
        <v>31-50%</v>
      </c>
      <c r="K1407">
        <v>4.0999999999999996</v>
      </c>
      <c r="L1407" s="3">
        <v>297</v>
      </c>
      <c r="M1407" s="3" t="str">
        <f t="shared" si="87"/>
        <v>Low (&lt;1k)</v>
      </c>
      <c r="N1407" t="s">
        <v>13260</v>
      </c>
      <c r="O1407" t="s">
        <v>13261</v>
      </c>
      <c r="P1407" t="s">
        <v>13262</v>
      </c>
      <c r="Q1407" t="s">
        <v>13263</v>
      </c>
      <c r="R1407" t="s">
        <v>13264</v>
      </c>
      <c r="S1407" t="s">
        <v>13265</v>
      </c>
      <c r="T1407" t="s">
        <v>13266</v>
      </c>
      <c r="U1407" t="s">
        <v>13267</v>
      </c>
    </row>
    <row r="1408" spans="1:21" x14ac:dyDescent="0.35">
      <c r="A1408" t="s">
        <v>13268</v>
      </c>
      <c r="B1408" t="s">
        <v>13269</v>
      </c>
      <c r="C1408" t="s">
        <v>9329</v>
      </c>
      <c r="D1408" t="str">
        <f>LEFT(C1408, FIND("|",C1408)-1)</f>
        <v>Home&amp;Kitchen</v>
      </c>
      <c r="E1408" t="str">
        <f t="shared" si="84"/>
        <v>Reliable (50+)</v>
      </c>
      <c r="F1408" s="3">
        <v>1199</v>
      </c>
      <c r="G1408" s="3">
        <v>1899</v>
      </c>
      <c r="H1408" s="3" t="str">
        <f t="shared" si="85"/>
        <v>₹500-1500</v>
      </c>
      <c r="I1408" s="4">
        <v>0.37</v>
      </c>
      <c r="J1408" s="4" t="str">
        <f t="shared" si="86"/>
        <v>31-50%</v>
      </c>
      <c r="K1408">
        <v>4.2</v>
      </c>
      <c r="L1408" s="3">
        <v>3858</v>
      </c>
      <c r="M1408" s="3" t="str">
        <f t="shared" si="87"/>
        <v>Medium (1k-10k)</v>
      </c>
      <c r="N1408" t="s">
        <v>13270</v>
      </c>
      <c r="O1408" t="s">
        <v>13271</v>
      </c>
      <c r="P1408" t="s">
        <v>13272</v>
      </c>
      <c r="Q1408" t="s">
        <v>13273</v>
      </c>
      <c r="R1408" t="s">
        <v>13274</v>
      </c>
      <c r="S1408" t="s">
        <v>13275</v>
      </c>
      <c r="T1408" t="s">
        <v>13276</v>
      </c>
      <c r="U1408" t="s">
        <v>13277</v>
      </c>
    </row>
    <row r="1409" spans="1:21" x14ac:dyDescent="0.35">
      <c r="A1409" t="s">
        <v>13278</v>
      </c>
      <c r="B1409" t="s">
        <v>13279</v>
      </c>
      <c r="C1409" t="s">
        <v>11843</v>
      </c>
      <c r="D1409" t="str">
        <f>LEFT(C1409, FIND("|",C1409)-1)</f>
        <v>Home&amp;Kitchen</v>
      </c>
      <c r="E1409" t="str">
        <f t="shared" si="84"/>
        <v>Reliable (50+)</v>
      </c>
      <c r="F1409" s="3">
        <v>3290</v>
      </c>
      <c r="G1409" s="3">
        <v>5799</v>
      </c>
      <c r="H1409" s="3" t="str">
        <f t="shared" si="85"/>
        <v>₹1500+</v>
      </c>
      <c r="I1409" s="4">
        <v>0.43</v>
      </c>
      <c r="J1409" s="4" t="str">
        <f t="shared" si="86"/>
        <v>31-50%</v>
      </c>
      <c r="K1409">
        <v>4.3</v>
      </c>
      <c r="L1409" s="3">
        <v>168</v>
      </c>
      <c r="M1409" s="3" t="str">
        <f t="shared" si="87"/>
        <v>Low (&lt;1k)</v>
      </c>
      <c r="N1409" t="s">
        <v>13281</v>
      </c>
      <c r="O1409" t="s">
        <v>13282</v>
      </c>
      <c r="P1409" t="s">
        <v>13283</v>
      </c>
      <c r="Q1409" t="s">
        <v>13284</v>
      </c>
      <c r="R1409" t="s">
        <v>13285</v>
      </c>
      <c r="S1409" t="s">
        <v>13286</v>
      </c>
      <c r="T1409" t="s">
        <v>13287</v>
      </c>
      <c r="U1409" t="s">
        <v>13288</v>
      </c>
    </row>
    <row r="1410" spans="1:21" x14ac:dyDescent="0.35">
      <c r="A1410" t="s">
        <v>13289</v>
      </c>
      <c r="B1410" t="s">
        <v>13290</v>
      </c>
      <c r="C1410" t="s">
        <v>9128</v>
      </c>
      <c r="D1410" t="str">
        <f>LEFT(C1410, FIND("|",C1410)-1)</f>
        <v>Home&amp;Kitchen</v>
      </c>
      <c r="E1410" t="str">
        <f t="shared" si="84"/>
        <v>Reliable (50+)</v>
      </c>
      <c r="F1410" s="3">
        <v>179</v>
      </c>
      <c r="G1410" s="3">
        <v>799</v>
      </c>
      <c r="H1410" s="3" t="str">
        <f t="shared" si="85"/>
        <v>Under ₹200</v>
      </c>
      <c r="I1410" s="4">
        <v>0.78</v>
      </c>
      <c r="J1410" s="4" t="str">
        <f t="shared" si="86"/>
        <v>71%+</v>
      </c>
      <c r="K1410">
        <v>3.6</v>
      </c>
      <c r="L1410" s="3">
        <v>101</v>
      </c>
      <c r="M1410" s="3" t="str">
        <f t="shared" si="87"/>
        <v>Low (&lt;1k)</v>
      </c>
      <c r="N1410" t="s">
        <v>13291</v>
      </c>
      <c r="O1410" t="s">
        <v>13292</v>
      </c>
      <c r="P1410" t="s">
        <v>13293</v>
      </c>
      <c r="Q1410" t="s">
        <v>13294</v>
      </c>
      <c r="R1410" t="s">
        <v>13295</v>
      </c>
      <c r="S1410" t="s">
        <v>13296</v>
      </c>
      <c r="T1410" t="s">
        <v>13297</v>
      </c>
      <c r="U1410" t="s">
        <v>13298</v>
      </c>
    </row>
    <row r="1411" spans="1:21" x14ac:dyDescent="0.35">
      <c r="A1411" t="s">
        <v>13299</v>
      </c>
      <c r="B1411" t="s">
        <v>13300</v>
      </c>
      <c r="C1411" t="s">
        <v>12942</v>
      </c>
      <c r="D1411" t="str">
        <f>LEFT(C1411, FIND("|",C1411)-1)</f>
        <v>Home&amp;Kitchen</v>
      </c>
      <c r="E1411" t="str">
        <f t="shared" ref="E1411:E1466" si="88">IF(COUNTIF($D$2:$D$1466,$D1411)&lt;10,"Small Sample (&lt;10)",IF(COUNTIF($D$2:$D$1466,$D1411)&lt;50,"Caution (10-50)","Reliable (50+)"))</f>
        <v>Reliable (50+)</v>
      </c>
      <c r="F1411" s="3">
        <v>149</v>
      </c>
      <c r="G1411" s="3">
        <v>300</v>
      </c>
      <c r="H1411" s="3" t="str">
        <f t="shared" ref="H1411:H1466" si="89">IF(F1411&lt;=200,"Under ₹200",IF(F1411&lt;=500,"₹200-500",IF(F1411&lt;=1500,"₹500-1500","₹1500+")))</f>
        <v>Under ₹200</v>
      </c>
      <c r="I1411" s="4">
        <v>0.5</v>
      </c>
      <c r="J1411" s="4" t="str">
        <f t="shared" ref="J1411:J1466" si="90">IF(I1411&lt;=0.3,"0-30%",IF(I1411&lt;=0.5,"31-50%",IF(I1411&lt;=0.7,"51-70%","71%+")))</f>
        <v>31-50%</v>
      </c>
      <c r="K1411">
        <v>4.0999999999999996</v>
      </c>
      <c r="L1411" s="3">
        <v>4074</v>
      </c>
      <c r="M1411" s="3" t="str">
        <f t="shared" ref="M1411:M1466" si="91">IF(L1411&lt;1000,"Low (&lt;1k)",IF(L1411&lt;=10000,"Medium (1k-10k)","High (10k+)"))</f>
        <v>Medium (1k-10k)</v>
      </c>
      <c r="N1411" t="s">
        <v>13301</v>
      </c>
      <c r="O1411" t="s">
        <v>13302</v>
      </c>
      <c r="P1411" t="s">
        <v>13303</v>
      </c>
      <c r="Q1411" t="s">
        <v>13304</v>
      </c>
      <c r="R1411" t="s">
        <v>13305</v>
      </c>
      <c r="S1411" t="s">
        <v>13306</v>
      </c>
      <c r="T1411" t="s">
        <v>13307</v>
      </c>
      <c r="U1411" t="s">
        <v>13308</v>
      </c>
    </row>
    <row r="1412" spans="1:21" x14ac:dyDescent="0.35">
      <c r="A1412" t="s">
        <v>13309</v>
      </c>
      <c r="B1412" t="s">
        <v>13310</v>
      </c>
      <c r="C1412" t="s">
        <v>9270</v>
      </c>
      <c r="D1412" t="str">
        <f>LEFT(C1412, FIND("|",C1412)-1)</f>
        <v>Home&amp;Kitchen</v>
      </c>
      <c r="E1412" t="str">
        <f t="shared" si="88"/>
        <v>Reliable (50+)</v>
      </c>
      <c r="F1412" s="3">
        <v>5490</v>
      </c>
      <c r="G1412" s="3">
        <v>7200</v>
      </c>
      <c r="H1412" s="3" t="str">
        <f t="shared" si="89"/>
        <v>₹1500+</v>
      </c>
      <c r="I1412" s="4">
        <v>0.24</v>
      </c>
      <c r="J1412" s="4" t="str">
        <f t="shared" si="90"/>
        <v>0-30%</v>
      </c>
      <c r="K1412">
        <v>4.5</v>
      </c>
      <c r="L1412" s="3">
        <v>1408</v>
      </c>
      <c r="M1412" s="3" t="str">
        <f t="shared" si="91"/>
        <v>Medium (1k-10k)</v>
      </c>
      <c r="N1412" t="s">
        <v>13312</v>
      </c>
      <c r="O1412" t="s">
        <v>13313</v>
      </c>
      <c r="P1412" t="s">
        <v>13314</v>
      </c>
      <c r="Q1412" t="s">
        <v>13315</v>
      </c>
      <c r="R1412" t="s">
        <v>13316</v>
      </c>
      <c r="S1412" t="s">
        <v>13317</v>
      </c>
      <c r="T1412" t="s">
        <v>13318</v>
      </c>
      <c r="U1412" t="s">
        <v>13319</v>
      </c>
    </row>
    <row r="1413" spans="1:21" x14ac:dyDescent="0.35">
      <c r="A1413" t="s">
        <v>13320</v>
      </c>
      <c r="B1413" t="s">
        <v>13321</v>
      </c>
      <c r="C1413" t="s">
        <v>9139</v>
      </c>
      <c r="D1413" t="str">
        <f>LEFT(C1413, FIND("|",C1413)-1)</f>
        <v>Home&amp;Kitchen</v>
      </c>
      <c r="E1413" t="str">
        <f t="shared" si="88"/>
        <v>Reliable (50+)</v>
      </c>
      <c r="F1413" s="3">
        <v>379</v>
      </c>
      <c r="G1413" s="3">
        <v>389</v>
      </c>
      <c r="H1413" s="3" t="str">
        <f t="shared" si="89"/>
        <v>₹200-500</v>
      </c>
      <c r="I1413" s="4">
        <v>0.03</v>
      </c>
      <c r="J1413" s="4" t="str">
        <f t="shared" si="90"/>
        <v>0-30%</v>
      </c>
      <c r="K1413">
        <v>4.2</v>
      </c>
      <c r="L1413" s="3">
        <v>3739</v>
      </c>
      <c r="M1413" s="3" t="str">
        <f t="shared" si="91"/>
        <v>Medium (1k-10k)</v>
      </c>
      <c r="N1413" t="s">
        <v>13322</v>
      </c>
      <c r="O1413" t="s">
        <v>13323</v>
      </c>
      <c r="P1413" t="s">
        <v>13324</v>
      </c>
      <c r="Q1413" t="s">
        <v>13325</v>
      </c>
      <c r="R1413" t="s">
        <v>13326</v>
      </c>
      <c r="S1413" t="s">
        <v>13327</v>
      </c>
      <c r="T1413" t="s">
        <v>13328</v>
      </c>
      <c r="U1413" t="s">
        <v>13329</v>
      </c>
    </row>
    <row r="1414" spans="1:21" x14ac:dyDescent="0.35">
      <c r="A1414" t="s">
        <v>13330</v>
      </c>
      <c r="B1414" t="s">
        <v>13331</v>
      </c>
      <c r="C1414" t="s">
        <v>10756</v>
      </c>
      <c r="D1414" t="str">
        <f>LEFT(C1414, FIND("|",C1414)-1)</f>
        <v>Home&amp;Kitchen</v>
      </c>
      <c r="E1414" t="str">
        <f t="shared" si="88"/>
        <v>Reliable (50+)</v>
      </c>
      <c r="F1414" s="3">
        <v>8699</v>
      </c>
      <c r="G1414" s="3">
        <v>13049</v>
      </c>
      <c r="H1414" s="3" t="str">
        <f t="shared" si="89"/>
        <v>₹1500+</v>
      </c>
      <c r="I1414" s="4">
        <v>0.33</v>
      </c>
      <c r="J1414" s="4" t="str">
        <f t="shared" si="90"/>
        <v>31-50%</v>
      </c>
      <c r="K1414">
        <v>4.3</v>
      </c>
      <c r="L1414" s="3">
        <v>5891</v>
      </c>
      <c r="M1414" s="3" t="str">
        <f t="shared" si="91"/>
        <v>Medium (1k-10k)</v>
      </c>
      <c r="N1414" t="s">
        <v>13333</v>
      </c>
      <c r="O1414" t="s">
        <v>13334</v>
      </c>
      <c r="P1414" t="s">
        <v>13335</v>
      </c>
      <c r="Q1414" t="s">
        <v>13336</v>
      </c>
      <c r="R1414" t="s">
        <v>13337</v>
      </c>
      <c r="S1414" t="s">
        <v>13338</v>
      </c>
      <c r="T1414" t="s">
        <v>13339</v>
      </c>
      <c r="U1414" t="s">
        <v>13340</v>
      </c>
    </row>
    <row r="1415" spans="1:21" x14ac:dyDescent="0.35">
      <c r="A1415" t="s">
        <v>13341</v>
      </c>
      <c r="B1415" t="s">
        <v>13342</v>
      </c>
      <c r="C1415" t="s">
        <v>9270</v>
      </c>
      <c r="D1415" t="str">
        <f>LEFT(C1415, FIND("|",C1415)-1)</f>
        <v>Home&amp;Kitchen</v>
      </c>
      <c r="E1415" t="str">
        <f t="shared" si="88"/>
        <v>Reliable (50+)</v>
      </c>
      <c r="F1415" s="3">
        <v>3041.67</v>
      </c>
      <c r="G1415" s="3">
        <v>5999</v>
      </c>
      <c r="H1415" s="3" t="str">
        <f t="shared" si="89"/>
        <v>₹1500+</v>
      </c>
      <c r="I1415" s="4">
        <v>0.49</v>
      </c>
      <c r="J1415" s="4" t="str">
        <f t="shared" si="90"/>
        <v>31-50%</v>
      </c>
      <c r="K1415">
        <v>4</v>
      </c>
      <c r="L1415" s="3">
        <v>777</v>
      </c>
      <c r="M1415" s="3" t="str">
        <f t="shared" si="91"/>
        <v>Low (&lt;1k)</v>
      </c>
      <c r="N1415" t="s">
        <v>13344</v>
      </c>
      <c r="O1415" t="s">
        <v>13345</v>
      </c>
      <c r="P1415" t="s">
        <v>13346</v>
      </c>
      <c r="Q1415" t="s">
        <v>13347</v>
      </c>
      <c r="R1415" t="s">
        <v>13348</v>
      </c>
      <c r="S1415" t="s">
        <v>13349</v>
      </c>
      <c r="T1415" t="s">
        <v>13350</v>
      </c>
      <c r="U1415" t="s">
        <v>13351</v>
      </c>
    </row>
    <row r="1416" spans="1:21" x14ac:dyDescent="0.35">
      <c r="A1416" t="s">
        <v>13352</v>
      </c>
      <c r="B1416" t="s">
        <v>13353</v>
      </c>
      <c r="C1416" t="s">
        <v>9247</v>
      </c>
      <c r="D1416" t="str">
        <f>LEFT(C1416, FIND("|",C1416)-1)</f>
        <v>Home&amp;Kitchen</v>
      </c>
      <c r="E1416" t="str">
        <f t="shared" si="88"/>
        <v>Reliable (50+)</v>
      </c>
      <c r="F1416" s="3">
        <v>1745</v>
      </c>
      <c r="G1416" s="3">
        <v>2400</v>
      </c>
      <c r="H1416" s="3" t="str">
        <f t="shared" si="89"/>
        <v>₹1500+</v>
      </c>
      <c r="I1416" s="4">
        <v>0.27</v>
      </c>
      <c r="J1416" s="4" t="str">
        <f t="shared" si="90"/>
        <v>0-30%</v>
      </c>
      <c r="K1416">
        <v>4.2</v>
      </c>
      <c r="L1416" s="3">
        <v>14160</v>
      </c>
      <c r="M1416" s="3" t="str">
        <f t="shared" si="91"/>
        <v>High (10k+)</v>
      </c>
      <c r="N1416" t="s">
        <v>13354</v>
      </c>
      <c r="O1416" t="s">
        <v>13355</v>
      </c>
      <c r="P1416" t="s">
        <v>13356</v>
      </c>
      <c r="Q1416" t="s">
        <v>13357</v>
      </c>
      <c r="R1416" t="s">
        <v>13358</v>
      </c>
      <c r="S1416" t="s">
        <v>13359</v>
      </c>
      <c r="T1416" t="s">
        <v>13360</v>
      </c>
      <c r="U1416" t="s">
        <v>13361</v>
      </c>
    </row>
    <row r="1417" spans="1:21" x14ac:dyDescent="0.35">
      <c r="A1417" t="s">
        <v>13362</v>
      </c>
      <c r="B1417" t="s">
        <v>13363</v>
      </c>
      <c r="C1417" t="s">
        <v>9203</v>
      </c>
      <c r="D1417" t="str">
        <f>LEFT(C1417, FIND("|",C1417)-1)</f>
        <v>Home&amp;Kitchen</v>
      </c>
      <c r="E1417" t="str">
        <f t="shared" si="88"/>
        <v>Reliable (50+)</v>
      </c>
      <c r="F1417" s="3">
        <v>3180</v>
      </c>
      <c r="G1417" s="3">
        <v>5295</v>
      </c>
      <c r="H1417" s="3" t="str">
        <f t="shared" si="89"/>
        <v>₹1500+</v>
      </c>
      <c r="I1417" s="4">
        <v>0.4</v>
      </c>
      <c r="J1417" s="4" t="str">
        <f t="shared" si="90"/>
        <v>31-50%</v>
      </c>
      <c r="K1417">
        <v>4.2</v>
      </c>
      <c r="L1417" s="3">
        <v>6919</v>
      </c>
      <c r="M1417" s="3" t="str">
        <f t="shared" si="91"/>
        <v>Medium (1k-10k)</v>
      </c>
      <c r="N1417" t="s">
        <v>13365</v>
      </c>
      <c r="O1417" t="s">
        <v>13366</v>
      </c>
      <c r="P1417" t="s">
        <v>13367</v>
      </c>
      <c r="Q1417" t="s">
        <v>13368</v>
      </c>
      <c r="R1417" t="s">
        <v>13369</v>
      </c>
      <c r="S1417" t="s">
        <v>13370</v>
      </c>
      <c r="T1417" t="s">
        <v>13371</v>
      </c>
      <c r="U1417" t="s">
        <v>13372</v>
      </c>
    </row>
    <row r="1418" spans="1:21" x14ac:dyDescent="0.35">
      <c r="A1418" t="s">
        <v>13373</v>
      </c>
      <c r="B1418" t="s">
        <v>13374</v>
      </c>
      <c r="C1418" t="s">
        <v>10756</v>
      </c>
      <c r="D1418" t="str">
        <f>LEFT(C1418, FIND("|",C1418)-1)</f>
        <v>Home&amp;Kitchen</v>
      </c>
      <c r="E1418" t="str">
        <f t="shared" si="88"/>
        <v>Reliable (50+)</v>
      </c>
      <c r="F1418" s="3">
        <v>4999</v>
      </c>
      <c r="G1418" s="3">
        <v>24999</v>
      </c>
      <c r="H1418" s="3" t="str">
        <f t="shared" si="89"/>
        <v>₹1500+</v>
      </c>
      <c r="I1418" s="4">
        <v>0.8</v>
      </c>
      <c r="J1418" s="4" t="str">
        <f t="shared" si="90"/>
        <v>71%+</v>
      </c>
      <c r="K1418">
        <v>4.5</v>
      </c>
      <c r="L1418" s="3">
        <v>287</v>
      </c>
      <c r="M1418" s="3" t="str">
        <f t="shared" si="91"/>
        <v>Low (&lt;1k)</v>
      </c>
      <c r="N1418" t="s">
        <v>13375</v>
      </c>
      <c r="O1418" t="s">
        <v>13376</v>
      </c>
      <c r="P1418" t="s">
        <v>13377</v>
      </c>
      <c r="Q1418" t="s">
        <v>13378</v>
      </c>
      <c r="R1418" t="s">
        <v>13379</v>
      </c>
      <c r="S1418" t="s">
        <v>13380</v>
      </c>
      <c r="T1418" t="s">
        <v>13381</v>
      </c>
      <c r="U1418" t="s">
        <v>13382</v>
      </c>
    </row>
    <row r="1419" spans="1:21" x14ac:dyDescent="0.35">
      <c r="A1419" t="s">
        <v>13383</v>
      </c>
      <c r="B1419" t="s">
        <v>13384</v>
      </c>
      <c r="C1419" t="s">
        <v>9460</v>
      </c>
      <c r="D1419" t="str">
        <f>LEFT(C1419, FIND("|",C1419)-1)</f>
        <v>Home&amp;Kitchen</v>
      </c>
      <c r="E1419" t="str">
        <f t="shared" si="88"/>
        <v>Reliable (50+)</v>
      </c>
      <c r="F1419" s="3">
        <v>390</v>
      </c>
      <c r="G1419" s="3">
        <v>799</v>
      </c>
      <c r="H1419" s="3" t="str">
        <f t="shared" si="89"/>
        <v>₹200-500</v>
      </c>
      <c r="I1419" s="4">
        <v>0.51</v>
      </c>
      <c r="J1419" s="4" t="str">
        <f t="shared" si="90"/>
        <v>51-70%</v>
      </c>
      <c r="K1419">
        <v>3.8</v>
      </c>
      <c r="L1419" s="3">
        <v>287</v>
      </c>
      <c r="M1419" s="3" t="str">
        <f t="shared" si="91"/>
        <v>Low (&lt;1k)</v>
      </c>
      <c r="N1419" t="s">
        <v>13386</v>
      </c>
      <c r="O1419" t="s">
        <v>13387</v>
      </c>
      <c r="P1419" t="s">
        <v>13388</v>
      </c>
      <c r="Q1419" t="s">
        <v>13389</v>
      </c>
      <c r="R1419" t="s">
        <v>13390</v>
      </c>
      <c r="S1419" t="s">
        <v>13391</v>
      </c>
      <c r="T1419" t="s">
        <v>13392</v>
      </c>
      <c r="U1419" t="s">
        <v>13393</v>
      </c>
    </row>
    <row r="1420" spans="1:21" x14ac:dyDescent="0.35">
      <c r="A1420" t="s">
        <v>13394</v>
      </c>
      <c r="B1420" t="s">
        <v>13395</v>
      </c>
      <c r="C1420" t="s">
        <v>13396</v>
      </c>
      <c r="D1420" t="str">
        <f>LEFT(C1420, FIND("|",C1420)-1)</f>
        <v>Home&amp;Kitchen</v>
      </c>
      <c r="E1420" t="str">
        <f t="shared" si="88"/>
        <v>Reliable (50+)</v>
      </c>
      <c r="F1420" s="3">
        <v>1999</v>
      </c>
      <c r="G1420" s="3">
        <v>2999</v>
      </c>
      <c r="H1420" s="3" t="str">
        <f t="shared" si="89"/>
        <v>₹1500+</v>
      </c>
      <c r="I1420" s="4">
        <v>0.33</v>
      </c>
      <c r="J1420" s="4" t="str">
        <f t="shared" si="90"/>
        <v>31-50%</v>
      </c>
      <c r="K1420">
        <v>4.4000000000000004</v>
      </c>
      <c r="L1420" s="3">
        <v>388</v>
      </c>
      <c r="M1420" s="3" t="str">
        <f t="shared" si="91"/>
        <v>Low (&lt;1k)</v>
      </c>
      <c r="N1420" t="s">
        <v>13397</v>
      </c>
      <c r="O1420" t="s">
        <v>13398</v>
      </c>
      <c r="P1420" t="s">
        <v>13399</v>
      </c>
      <c r="Q1420" t="s">
        <v>13400</v>
      </c>
      <c r="R1420" t="s">
        <v>13401</v>
      </c>
      <c r="S1420" t="s">
        <v>13402</v>
      </c>
      <c r="T1420" t="s">
        <v>13403</v>
      </c>
      <c r="U1420" t="s">
        <v>13404</v>
      </c>
    </row>
    <row r="1421" spans="1:21" x14ac:dyDescent="0.35">
      <c r="A1421" t="s">
        <v>13405</v>
      </c>
      <c r="B1421" t="s">
        <v>13406</v>
      </c>
      <c r="C1421" t="s">
        <v>9620</v>
      </c>
      <c r="D1421" t="str">
        <f>LEFT(C1421, FIND("|",C1421)-1)</f>
        <v>Home&amp;Kitchen</v>
      </c>
      <c r="E1421" t="str">
        <f t="shared" si="88"/>
        <v>Reliable (50+)</v>
      </c>
      <c r="F1421" s="3">
        <v>1624</v>
      </c>
      <c r="G1421" s="3">
        <v>2495</v>
      </c>
      <c r="H1421" s="3" t="str">
        <f t="shared" si="89"/>
        <v>₹1500+</v>
      </c>
      <c r="I1421" s="4">
        <v>0.35</v>
      </c>
      <c r="J1421" s="4" t="str">
        <f t="shared" si="90"/>
        <v>31-50%</v>
      </c>
      <c r="K1421">
        <v>4.0999999999999996</v>
      </c>
      <c r="L1421" s="3">
        <v>827</v>
      </c>
      <c r="M1421" s="3" t="str">
        <f t="shared" si="91"/>
        <v>Low (&lt;1k)</v>
      </c>
      <c r="N1421" t="s">
        <v>13408</v>
      </c>
      <c r="O1421" t="s">
        <v>13409</v>
      </c>
      <c r="P1421" t="s">
        <v>13410</v>
      </c>
      <c r="Q1421" t="s">
        <v>13411</v>
      </c>
      <c r="R1421" t="s">
        <v>13412</v>
      </c>
      <c r="S1421" t="s">
        <v>13413</v>
      </c>
      <c r="T1421" t="s">
        <v>13414</v>
      </c>
      <c r="U1421" t="s">
        <v>13415</v>
      </c>
    </row>
    <row r="1422" spans="1:21" x14ac:dyDescent="0.35">
      <c r="A1422" t="s">
        <v>13416</v>
      </c>
      <c r="B1422" t="s">
        <v>13417</v>
      </c>
      <c r="C1422" t="s">
        <v>12942</v>
      </c>
      <c r="D1422" t="str">
        <f>LEFT(C1422, FIND("|",C1422)-1)</f>
        <v>Home&amp;Kitchen</v>
      </c>
      <c r="E1422" t="str">
        <f t="shared" si="88"/>
        <v>Reliable (50+)</v>
      </c>
      <c r="F1422" s="3">
        <v>184</v>
      </c>
      <c r="G1422" s="3">
        <v>450</v>
      </c>
      <c r="H1422" s="3" t="str">
        <f t="shared" si="89"/>
        <v>Under ₹200</v>
      </c>
      <c r="I1422" s="4">
        <v>0.59</v>
      </c>
      <c r="J1422" s="4" t="str">
        <f t="shared" si="90"/>
        <v>51-70%</v>
      </c>
      <c r="K1422">
        <v>4.2</v>
      </c>
      <c r="L1422" s="3">
        <v>4971</v>
      </c>
      <c r="M1422" s="3" t="str">
        <f t="shared" si="91"/>
        <v>Medium (1k-10k)</v>
      </c>
      <c r="N1422" t="s">
        <v>13419</v>
      </c>
      <c r="O1422" t="s">
        <v>13420</v>
      </c>
      <c r="P1422" t="s">
        <v>13421</v>
      </c>
      <c r="Q1422" t="s">
        <v>13422</v>
      </c>
      <c r="R1422" t="s">
        <v>13423</v>
      </c>
      <c r="S1422" t="s">
        <v>13424</v>
      </c>
      <c r="T1422" t="s">
        <v>13425</v>
      </c>
      <c r="U1422" t="s">
        <v>13426</v>
      </c>
    </row>
    <row r="1423" spans="1:21" x14ac:dyDescent="0.35">
      <c r="A1423" t="s">
        <v>13427</v>
      </c>
      <c r="B1423" t="s">
        <v>13428</v>
      </c>
      <c r="C1423" t="s">
        <v>9128</v>
      </c>
      <c r="D1423" t="str">
        <f>LEFT(C1423, FIND("|",C1423)-1)</f>
        <v>Home&amp;Kitchen</v>
      </c>
      <c r="E1423" t="str">
        <f t="shared" si="88"/>
        <v>Reliable (50+)</v>
      </c>
      <c r="F1423" s="3">
        <v>445</v>
      </c>
      <c r="G1423" s="3">
        <v>999</v>
      </c>
      <c r="H1423" s="3" t="str">
        <f t="shared" si="89"/>
        <v>₹200-500</v>
      </c>
      <c r="I1423" s="4">
        <v>0.55000000000000004</v>
      </c>
      <c r="J1423" s="4" t="str">
        <f t="shared" si="90"/>
        <v>51-70%</v>
      </c>
      <c r="K1423">
        <v>4.3</v>
      </c>
      <c r="L1423" s="3">
        <v>229</v>
      </c>
      <c r="M1423" s="3" t="str">
        <f t="shared" si="91"/>
        <v>Low (&lt;1k)</v>
      </c>
      <c r="N1423" t="s">
        <v>13430</v>
      </c>
      <c r="O1423" t="s">
        <v>13431</v>
      </c>
      <c r="P1423" t="s">
        <v>13432</v>
      </c>
      <c r="Q1423" t="s">
        <v>13433</v>
      </c>
      <c r="R1423" t="s">
        <v>13434</v>
      </c>
      <c r="S1423" t="s">
        <v>13435</v>
      </c>
      <c r="T1423" t="s">
        <v>13436</v>
      </c>
      <c r="U1423" t="s">
        <v>13437</v>
      </c>
    </row>
    <row r="1424" spans="1:21" x14ac:dyDescent="0.35">
      <c r="A1424" t="s">
        <v>13438</v>
      </c>
      <c r="B1424" t="s">
        <v>13439</v>
      </c>
      <c r="C1424" t="s">
        <v>13440</v>
      </c>
      <c r="D1424" t="str">
        <f>LEFT(C1424, FIND("|",C1424)-1)</f>
        <v>Home&amp;Kitchen</v>
      </c>
      <c r="E1424" t="str">
        <f t="shared" si="88"/>
        <v>Reliable (50+)</v>
      </c>
      <c r="F1424" s="3">
        <v>699</v>
      </c>
      <c r="G1424" s="3">
        <v>1690</v>
      </c>
      <c r="H1424" s="3" t="str">
        <f t="shared" si="89"/>
        <v>₹500-1500</v>
      </c>
      <c r="I1424" s="4">
        <v>0.59</v>
      </c>
      <c r="J1424" s="4" t="str">
        <f t="shared" si="90"/>
        <v>51-70%</v>
      </c>
      <c r="K1424">
        <v>4.0999999999999996</v>
      </c>
      <c r="L1424" s="3">
        <v>3524</v>
      </c>
      <c r="M1424" s="3" t="str">
        <f t="shared" si="91"/>
        <v>Medium (1k-10k)</v>
      </c>
      <c r="N1424" t="s">
        <v>13441</v>
      </c>
      <c r="O1424" t="s">
        <v>13442</v>
      </c>
      <c r="P1424" t="s">
        <v>13443</v>
      </c>
      <c r="Q1424" t="s">
        <v>13444</v>
      </c>
      <c r="R1424" t="s">
        <v>13445</v>
      </c>
      <c r="S1424" t="s">
        <v>13446</v>
      </c>
      <c r="T1424" t="s">
        <v>13447</v>
      </c>
      <c r="U1424" t="s">
        <v>13448</v>
      </c>
    </row>
    <row r="1425" spans="1:21" x14ac:dyDescent="0.35">
      <c r="A1425" t="s">
        <v>13449</v>
      </c>
      <c r="B1425" t="s">
        <v>13450</v>
      </c>
      <c r="C1425" t="s">
        <v>9203</v>
      </c>
      <c r="D1425" t="str">
        <f>LEFT(C1425, FIND("|",C1425)-1)</f>
        <v>Home&amp;Kitchen</v>
      </c>
      <c r="E1425" t="str">
        <f t="shared" si="88"/>
        <v>Reliable (50+)</v>
      </c>
      <c r="F1425" s="3">
        <v>1601</v>
      </c>
      <c r="G1425" s="3">
        <v>3890</v>
      </c>
      <c r="H1425" s="3" t="str">
        <f t="shared" si="89"/>
        <v>₹1500+</v>
      </c>
      <c r="I1425" s="4">
        <v>0.59</v>
      </c>
      <c r="J1425" s="4" t="str">
        <f t="shared" si="90"/>
        <v>51-70%</v>
      </c>
      <c r="K1425">
        <v>4.2</v>
      </c>
      <c r="L1425" s="3">
        <v>156</v>
      </c>
      <c r="M1425" s="3" t="str">
        <f t="shared" si="91"/>
        <v>Low (&lt;1k)</v>
      </c>
      <c r="N1425" t="s">
        <v>13453</v>
      </c>
      <c r="O1425" t="s">
        <v>13454</v>
      </c>
      <c r="P1425" t="s">
        <v>13455</v>
      </c>
      <c r="Q1425" t="s">
        <v>13456</v>
      </c>
      <c r="R1425" t="s">
        <v>13457</v>
      </c>
      <c r="S1425" t="s">
        <v>13458</v>
      </c>
      <c r="T1425" t="s">
        <v>13459</v>
      </c>
      <c r="U1425" t="s">
        <v>13460</v>
      </c>
    </row>
    <row r="1426" spans="1:21" x14ac:dyDescent="0.35">
      <c r="A1426" t="s">
        <v>13461</v>
      </c>
      <c r="B1426" t="s">
        <v>13462</v>
      </c>
      <c r="C1426" t="s">
        <v>10262</v>
      </c>
      <c r="D1426" t="str">
        <f>LEFT(C1426, FIND("|",C1426)-1)</f>
        <v>Home&amp;Kitchen</v>
      </c>
      <c r="E1426" t="str">
        <f t="shared" si="88"/>
        <v>Reliable (50+)</v>
      </c>
      <c r="F1426" s="3">
        <v>231</v>
      </c>
      <c r="G1426" s="3">
        <v>260</v>
      </c>
      <c r="H1426" s="3" t="str">
        <f t="shared" si="89"/>
        <v>₹200-500</v>
      </c>
      <c r="I1426" s="4">
        <v>0.11</v>
      </c>
      <c r="J1426" s="4" t="str">
        <f t="shared" si="90"/>
        <v>0-30%</v>
      </c>
      <c r="K1426">
        <v>4.0999999999999996</v>
      </c>
      <c r="L1426" s="3">
        <v>490</v>
      </c>
      <c r="M1426" s="3" t="str">
        <f t="shared" si="91"/>
        <v>Low (&lt;1k)</v>
      </c>
      <c r="N1426" t="s">
        <v>13464</v>
      </c>
      <c r="O1426" t="s">
        <v>13465</v>
      </c>
      <c r="P1426" t="s">
        <v>13466</v>
      </c>
      <c r="Q1426" t="s">
        <v>13467</v>
      </c>
      <c r="R1426" t="s">
        <v>13468</v>
      </c>
      <c r="S1426" t="s">
        <v>13946</v>
      </c>
      <c r="T1426" t="s">
        <v>13470</v>
      </c>
      <c r="U1426" t="s">
        <v>13471</v>
      </c>
    </row>
    <row r="1427" spans="1:21" x14ac:dyDescent="0.35">
      <c r="A1427" t="s">
        <v>13472</v>
      </c>
      <c r="B1427" t="s">
        <v>13473</v>
      </c>
      <c r="C1427" t="s">
        <v>9128</v>
      </c>
      <c r="D1427" t="str">
        <f>LEFT(C1427, FIND("|",C1427)-1)</f>
        <v>Home&amp;Kitchen</v>
      </c>
      <c r="E1427" t="str">
        <f t="shared" si="88"/>
        <v>Reliable (50+)</v>
      </c>
      <c r="F1427" s="3">
        <v>369</v>
      </c>
      <c r="G1427" s="3">
        <v>599</v>
      </c>
      <c r="H1427" s="3" t="str">
        <f t="shared" si="89"/>
        <v>₹200-500</v>
      </c>
      <c r="I1427" s="4">
        <v>0.38</v>
      </c>
      <c r="J1427" s="4" t="str">
        <f t="shared" si="90"/>
        <v>31-50%</v>
      </c>
      <c r="K1427">
        <v>3.9</v>
      </c>
      <c r="L1427" s="3">
        <v>82</v>
      </c>
      <c r="M1427" s="3" t="str">
        <f t="shared" si="91"/>
        <v>Low (&lt;1k)</v>
      </c>
      <c r="N1427" t="s">
        <v>13474</v>
      </c>
      <c r="O1427" t="s">
        <v>13475</v>
      </c>
      <c r="P1427" t="s">
        <v>13476</v>
      </c>
      <c r="Q1427" t="s">
        <v>13477</v>
      </c>
      <c r="R1427" t="s">
        <v>13478</v>
      </c>
      <c r="S1427" t="s">
        <v>13479</v>
      </c>
      <c r="T1427" t="s">
        <v>13480</v>
      </c>
      <c r="U1427" t="s">
        <v>13481</v>
      </c>
    </row>
    <row r="1428" spans="1:21" x14ac:dyDescent="0.35">
      <c r="A1428" t="s">
        <v>13482</v>
      </c>
      <c r="B1428" t="s">
        <v>13483</v>
      </c>
      <c r="C1428" t="s">
        <v>9093</v>
      </c>
      <c r="D1428" t="str">
        <f>LEFT(C1428, FIND("|",C1428)-1)</f>
        <v>Home&amp;Kitchen</v>
      </c>
      <c r="E1428" t="str">
        <f t="shared" si="88"/>
        <v>Reliable (50+)</v>
      </c>
      <c r="F1428" s="3">
        <v>809</v>
      </c>
      <c r="G1428" s="3">
        <v>1950</v>
      </c>
      <c r="H1428" s="3" t="str">
        <f t="shared" si="89"/>
        <v>₹500-1500</v>
      </c>
      <c r="I1428" s="4">
        <v>0.59</v>
      </c>
      <c r="J1428" s="4" t="str">
        <f t="shared" si="90"/>
        <v>51-70%</v>
      </c>
      <c r="K1428">
        <v>3.9</v>
      </c>
      <c r="L1428" s="3">
        <v>710</v>
      </c>
      <c r="M1428" s="3" t="str">
        <f t="shared" si="91"/>
        <v>Low (&lt;1k)</v>
      </c>
      <c r="N1428" t="s">
        <v>13484</v>
      </c>
      <c r="O1428" t="s">
        <v>13485</v>
      </c>
      <c r="P1428" t="s">
        <v>13486</v>
      </c>
      <c r="Q1428" t="s">
        <v>13487</v>
      </c>
      <c r="R1428" t="s">
        <v>13488</v>
      </c>
      <c r="S1428" t="s">
        <v>13489</v>
      </c>
      <c r="T1428" t="s">
        <v>13490</v>
      </c>
      <c r="U1428" t="s">
        <v>13491</v>
      </c>
    </row>
    <row r="1429" spans="1:21" x14ac:dyDescent="0.35">
      <c r="A1429" t="s">
        <v>13492</v>
      </c>
      <c r="B1429" t="s">
        <v>13493</v>
      </c>
      <c r="C1429" t="s">
        <v>9270</v>
      </c>
      <c r="D1429" t="str">
        <f>LEFT(C1429, FIND("|",C1429)-1)</f>
        <v>Home&amp;Kitchen</v>
      </c>
      <c r="E1429" t="str">
        <f t="shared" si="88"/>
        <v>Reliable (50+)</v>
      </c>
      <c r="F1429" s="3">
        <v>1199</v>
      </c>
      <c r="G1429" s="3">
        <v>2990</v>
      </c>
      <c r="H1429" s="3" t="str">
        <f t="shared" si="89"/>
        <v>₹500-1500</v>
      </c>
      <c r="I1429" s="4">
        <v>0.6</v>
      </c>
      <c r="J1429" s="4" t="str">
        <f t="shared" si="90"/>
        <v>51-70%</v>
      </c>
      <c r="K1429">
        <v>3.8</v>
      </c>
      <c r="L1429" s="3">
        <v>133</v>
      </c>
      <c r="M1429" s="3" t="str">
        <f t="shared" si="91"/>
        <v>Low (&lt;1k)</v>
      </c>
      <c r="N1429" t="s">
        <v>13494</v>
      </c>
      <c r="O1429" t="s">
        <v>13495</v>
      </c>
      <c r="P1429" t="s">
        <v>13496</v>
      </c>
      <c r="Q1429" t="s">
        <v>13497</v>
      </c>
      <c r="R1429" t="s">
        <v>13498</v>
      </c>
      <c r="S1429" t="s">
        <v>13499</v>
      </c>
      <c r="T1429" t="s">
        <v>13500</v>
      </c>
      <c r="U1429" t="s">
        <v>13501</v>
      </c>
    </row>
    <row r="1430" spans="1:21" x14ac:dyDescent="0.35">
      <c r="A1430" t="s">
        <v>13502</v>
      </c>
      <c r="B1430" t="s">
        <v>13503</v>
      </c>
      <c r="C1430" t="s">
        <v>9270</v>
      </c>
      <c r="D1430" t="str">
        <f>LEFT(C1430, FIND("|",C1430)-1)</f>
        <v>Home&amp;Kitchen</v>
      </c>
      <c r="E1430" t="str">
        <f t="shared" si="88"/>
        <v>Reliable (50+)</v>
      </c>
      <c r="F1430" s="3">
        <v>6120</v>
      </c>
      <c r="G1430" s="3">
        <v>8073</v>
      </c>
      <c r="H1430" s="3" t="str">
        <f t="shared" si="89"/>
        <v>₹1500+</v>
      </c>
      <c r="I1430" s="4">
        <v>0.24</v>
      </c>
      <c r="J1430" s="4" t="str">
        <f t="shared" si="90"/>
        <v>0-30%</v>
      </c>
      <c r="K1430">
        <v>4.5999999999999996</v>
      </c>
      <c r="L1430" s="3">
        <v>2751</v>
      </c>
      <c r="M1430" s="3" t="str">
        <f t="shared" si="91"/>
        <v>Medium (1k-10k)</v>
      </c>
      <c r="N1430" t="s">
        <v>13505</v>
      </c>
      <c r="O1430" t="s">
        <v>13506</v>
      </c>
      <c r="P1430" t="s">
        <v>13507</v>
      </c>
      <c r="Q1430" t="s">
        <v>13508</v>
      </c>
      <c r="R1430" t="s">
        <v>13509</v>
      </c>
      <c r="S1430" t="s">
        <v>13510</v>
      </c>
      <c r="T1430" t="s">
        <v>13511</v>
      </c>
      <c r="U1430" t="s">
        <v>13512</v>
      </c>
    </row>
    <row r="1431" spans="1:21" x14ac:dyDescent="0.35">
      <c r="A1431" t="s">
        <v>13513</v>
      </c>
      <c r="B1431" t="s">
        <v>13514</v>
      </c>
      <c r="C1431" t="s">
        <v>9472</v>
      </c>
      <c r="D1431" t="str">
        <f>LEFT(C1431, FIND("|",C1431)-1)</f>
        <v>Home&amp;Kitchen</v>
      </c>
      <c r="E1431" t="str">
        <f t="shared" si="88"/>
        <v>Reliable (50+)</v>
      </c>
      <c r="F1431" s="3">
        <v>1799</v>
      </c>
      <c r="G1431" s="3">
        <v>2599</v>
      </c>
      <c r="H1431" s="3" t="str">
        <f t="shared" si="89"/>
        <v>₹1500+</v>
      </c>
      <c r="I1431" s="4">
        <v>0.31</v>
      </c>
      <c r="J1431" s="4" t="str">
        <f t="shared" si="90"/>
        <v>31-50%</v>
      </c>
      <c r="K1431">
        <v>3.6</v>
      </c>
      <c r="L1431" s="3">
        <v>771</v>
      </c>
      <c r="M1431" s="3" t="str">
        <f t="shared" si="91"/>
        <v>Low (&lt;1k)</v>
      </c>
      <c r="N1431" t="s">
        <v>13515</v>
      </c>
      <c r="O1431" t="s">
        <v>13516</v>
      </c>
      <c r="P1431" t="s">
        <v>13517</v>
      </c>
      <c r="Q1431" t="s">
        <v>13518</v>
      </c>
      <c r="R1431" t="s">
        <v>13519</v>
      </c>
      <c r="S1431" t="s">
        <v>13520</v>
      </c>
      <c r="T1431" t="s">
        <v>13521</v>
      </c>
      <c r="U1431" t="s">
        <v>13522</v>
      </c>
    </row>
    <row r="1432" spans="1:21" x14ac:dyDescent="0.35">
      <c r="A1432" t="s">
        <v>13523</v>
      </c>
      <c r="B1432" t="s">
        <v>13524</v>
      </c>
      <c r="C1432" t="s">
        <v>12193</v>
      </c>
      <c r="D1432" t="str">
        <f>LEFT(C1432, FIND("|",C1432)-1)</f>
        <v>Home&amp;Kitchen</v>
      </c>
      <c r="E1432" t="str">
        <f t="shared" si="88"/>
        <v>Reliable (50+)</v>
      </c>
      <c r="F1432" s="3">
        <v>18999</v>
      </c>
      <c r="G1432" s="3">
        <v>29999</v>
      </c>
      <c r="H1432" s="3" t="str">
        <f t="shared" si="89"/>
        <v>₹1500+</v>
      </c>
      <c r="I1432" s="4">
        <v>0.37</v>
      </c>
      <c r="J1432" s="4" t="str">
        <f t="shared" si="90"/>
        <v>31-50%</v>
      </c>
      <c r="K1432">
        <v>4.0999999999999996</v>
      </c>
      <c r="L1432" s="3">
        <v>2536</v>
      </c>
      <c r="M1432" s="3" t="str">
        <f t="shared" si="91"/>
        <v>Medium (1k-10k)</v>
      </c>
      <c r="N1432" t="s">
        <v>13525</v>
      </c>
      <c r="O1432" t="s">
        <v>13526</v>
      </c>
      <c r="P1432" t="s">
        <v>13527</v>
      </c>
      <c r="Q1432" t="s">
        <v>13528</v>
      </c>
      <c r="R1432" t="s">
        <v>13529</v>
      </c>
      <c r="S1432" t="s">
        <v>13530</v>
      </c>
      <c r="T1432" t="s">
        <v>13531</v>
      </c>
      <c r="U1432" t="s">
        <v>13532</v>
      </c>
    </row>
    <row r="1433" spans="1:21" x14ac:dyDescent="0.35">
      <c r="A1433" t="s">
        <v>13533</v>
      </c>
      <c r="B1433" t="s">
        <v>13534</v>
      </c>
      <c r="C1433" t="s">
        <v>10219</v>
      </c>
      <c r="D1433" t="str">
        <f>LEFT(C1433, FIND("|",C1433)-1)</f>
        <v>Home&amp;Kitchen</v>
      </c>
      <c r="E1433" t="str">
        <f t="shared" si="88"/>
        <v>Reliable (50+)</v>
      </c>
      <c r="F1433" s="3">
        <v>1999</v>
      </c>
      <c r="G1433" s="3">
        <v>2360</v>
      </c>
      <c r="H1433" s="3" t="str">
        <f t="shared" si="89"/>
        <v>₹1500+</v>
      </c>
      <c r="I1433" s="4">
        <v>0.15</v>
      </c>
      <c r="J1433" s="4" t="str">
        <f t="shared" si="90"/>
        <v>0-30%</v>
      </c>
      <c r="K1433">
        <v>4.2</v>
      </c>
      <c r="L1433" s="3">
        <v>7801</v>
      </c>
      <c r="M1433" s="3" t="str">
        <f t="shared" si="91"/>
        <v>Medium (1k-10k)</v>
      </c>
      <c r="N1433" t="s">
        <v>13536</v>
      </c>
      <c r="O1433" t="s">
        <v>13537</v>
      </c>
      <c r="P1433" t="s">
        <v>13538</v>
      </c>
      <c r="Q1433" t="s">
        <v>13539</v>
      </c>
      <c r="R1433" t="s">
        <v>13540</v>
      </c>
      <c r="S1433" t="s">
        <v>13541</v>
      </c>
      <c r="T1433" t="s">
        <v>13542</v>
      </c>
      <c r="U1433" t="s">
        <v>13543</v>
      </c>
    </row>
    <row r="1434" spans="1:21" x14ac:dyDescent="0.35">
      <c r="A1434" t="s">
        <v>13544</v>
      </c>
      <c r="B1434" t="s">
        <v>13545</v>
      </c>
      <c r="C1434" t="s">
        <v>13546</v>
      </c>
      <c r="D1434" t="str">
        <f>LEFT(C1434, FIND("|",C1434)-1)</f>
        <v>Home&amp;Kitchen</v>
      </c>
      <c r="E1434" t="str">
        <f t="shared" si="88"/>
        <v>Reliable (50+)</v>
      </c>
      <c r="F1434" s="3">
        <v>5999</v>
      </c>
      <c r="G1434" s="3">
        <v>11495</v>
      </c>
      <c r="H1434" s="3" t="str">
        <f t="shared" si="89"/>
        <v>₹1500+</v>
      </c>
      <c r="I1434" s="4">
        <v>0.48</v>
      </c>
      <c r="J1434" s="4" t="str">
        <f t="shared" si="90"/>
        <v>31-50%</v>
      </c>
      <c r="K1434">
        <v>4.3</v>
      </c>
      <c r="L1434" s="3">
        <v>534</v>
      </c>
      <c r="M1434" s="3" t="str">
        <f t="shared" si="91"/>
        <v>Low (&lt;1k)</v>
      </c>
      <c r="N1434" t="s">
        <v>13548</v>
      </c>
      <c r="O1434" t="s">
        <v>13549</v>
      </c>
      <c r="P1434" t="s">
        <v>13550</v>
      </c>
      <c r="Q1434" t="s">
        <v>13551</v>
      </c>
      <c r="R1434" t="s">
        <v>13552</v>
      </c>
      <c r="S1434" t="s">
        <v>13553</v>
      </c>
      <c r="T1434" t="s">
        <v>13554</v>
      </c>
      <c r="U1434" t="s">
        <v>13555</v>
      </c>
    </row>
    <row r="1435" spans="1:21" x14ac:dyDescent="0.35">
      <c r="A1435" t="s">
        <v>13556</v>
      </c>
      <c r="B1435" t="s">
        <v>13557</v>
      </c>
      <c r="C1435" t="s">
        <v>9898</v>
      </c>
      <c r="D1435" t="str">
        <f>LEFT(C1435, FIND("|",C1435)-1)</f>
        <v>Home&amp;Kitchen</v>
      </c>
      <c r="E1435" t="str">
        <f t="shared" si="88"/>
        <v>Reliable (50+)</v>
      </c>
      <c r="F1435" s="3">
        <v>2599</v>
      </c>
      <c r="G1435" s="3">
        <v>4780</v>
      </c>
      <c r="H1435" s="3" t="str">
        <f t="shared" si="89"/>
        <v>₹1500+</v>
      </c>
      <c r="I1435" s="4">
        <v>0.46</v>
      </c>
      <c r="J1435" s="4" t="str">
        <f t="shared" si="90"/>
        <v>31-50%</v>
      </c>
      <c r="K1435">
        <v>3.9</v>
      </c>
      <c r="L1435" s="3">
        <v>898</v>
      </c>
      <c r="M1435" s="3" t="str">
        <f t="shared" si="91"/>
        <v>Low (&lt;1k)</v>
      </c>
      <c r="N1435" t="s">
        <v>13559</v>
      </c>
      <c r="O1435" t="s">
        <v>13560</v>
      </c>
      <c r="P1435" t="s">
        <v>13561</v>
      </c>
      <c r="Q1435" t="s">
        <v>13562</v>
      </c>
      <c r="R1435" t="s">
        <v>13563</v>
      </c>
      <c r="S1435" t="s">
        <v>13564</v>
      </c>
      <c r="T1435" t="s">
        <v>13565</v>
      </c>
      <c r="U1435" t="s">
        <v>13566</v>
      </c>
    </row>
    <row r="1436" spans="1:21" x14ac:dyDescent="0.35">
      <c r="A1436" t="s">
        <v>13567</v>
      </c>
      <c r="B1436" t="s">
        <v>13568</v>
      </c>
      <c r="C1436" t="s">
        <v>12805</v>
      </c>
      <c r="D1436" t="str">
        <f>LEFT(C1436, FIND("|",C1436)-1)</f>
        <v>Home&amp;Kitchen</v>
      </c>
      <c r="E1436" t="str">
        <f t="shared" si="88"/>
        <v>Reliable (50+)</v>
      </c>
      <c r="F1436" s="3">
        <v>1199</v>
      </c>
      <c r="G1436" s="3">
        <v>2400</v>
      </c>
      <c r="H1436" s="3" t="str">
        <f t="shared" si="89"/>
        <v>₹500-1500</v>
      </c>
      <c r="I1436" s="4">
        <v>0.5</v>
      </c>
      <c r="J1436" s="4" t="str">
        <f t="shared" si="90"/>
        <v>31-50%</v>
      </c>
      <c r="K1436">
        <v>3.9</v>
      </c>
      <c r="L1436" s="3">
        <v>1202</v>
      </c>
      <c r="M1436" s="3" t="str">
        <f t="shared" si="91"/>
        <v>Medium (1k-10k)</v>
      </c>
      <c r="N1436" t="s">
        <v>13569</v>
      </c>
      <c r="O1436" t="s">
        <v>13570</v>
      </c>
      <c r="P1436" t="s">
        <v>13571</v>
      </c>
      <c r="Q1436" t="s">
        <v>13572</v>
      </c>
      <c r="R1436" t="s">
        <v>13573</v>
      </c>
      <c r="S1436" t="s">
        <v>13574</v>
      </c>
      <c r="T1436" t="s">
        <v>13575</v>
      </c>
      <c r="U1436" t="s">
        <v>13576</v>
      </c>
    </row>
    <row r="1437" spans="1:21" x14ac:dyDescent="0.35">
      <c r="A1437" t="s">
        <v>13577</v>
      </c>
      <c r="B1437" t="s">
        <v>13578</v>
      </c>
      <c r="C1437" t="s">
        <v>9460</v>
      </c>
      <c r="D1437" t="str">
        <f>LEFT(C1437, FIND("|",C1437)-1)</f>
        <v>Home&amp;Kitchen</v>
      </c>
      <c r="E1437" t="str">
        <f t="shared" si="88"/>
        <v>Reliable (50+)</v>
      </c>
      <c r="F1437" s="3">
        <v>219</v>
      </c>
      <c r="G1437" s="3">
        <v>249</v>
      </c>
      <c r="H1437" s="3" t="str">
        <f t="shared" si="89"/>
        <v>₹200-500</v>
      </c>
      <c r="I1437" s="4">
        <v>0.12</v>
      </c>
      <c r="J1437" s="4" t="str">
        <f t="shared" si="90"/>
        <v>0-30%</v>
      </c>
      <c r="K1437">
        <v>4</v>
      </c>
      <c r="L1437" s="3">
        <v>1108</v>
      </c>
      <c r="M1437" s="3" t="str">
        <f t="shared" si="91"/>
        <v>Medium (1k-10k)</v>
      </c>
      <c r="N1437" t="s">
        <v>13579</v>
      </c>
      <c r="O1437" t="s">
        <v>13580</v>
      </c>
      <c r="P1437" t="s">
        <v>13581</v>
      </c>
      <c r="Q1437" t="s">
        <v>13582</v>
      </c>
      <c r="R1437" t="s">
        <v>13583</v>
      </c>
      <c r="S1437" t="s">
        <v>13584</v>
      </c>
      <c r="T1437" t="s">
        <v>13585</v>
      </c>
      <c r="U1437" t="s">
        <v>13586</v>
      </c>
    </row>
    <row r="1438" spans="1:21" x14ac:dyDescent="0.35">
      <c r="A1438" t="s">
        <v>13587</v>
      </c>
      <c r="B1438" t="s">
        <v>13588</v>
      </c>
      <c r="C1438" t="s">
        <v>9117</v>
      </c>
      <c r="D1438" t="str">
        <f>LEFT(C1438, FIND("|",C1438)-1)</f>
        <v>Home&amp;Kitchen</v>
      </c>
      <c r="E1438" t="str">
        <f t="shared" si="88"/>
        <v>Reliable (50+)</v>
      </c>
      <c r="F1438" s="3">
        <v>799</v>
      </c>
      <c r="G1438" s="3">
        <v>1199</v>
      </c>
      <c r="H1438" s="3" t="str">
        <f t="shared" si="89"/>
        <v>₹500-1500</v>
      </c>
      <c r="I1438" s="4">
        <v>0.33</v>
      </c>
      <c r="J1438" s="4" t="str">
        <f t="shared" si="90"/>
        <v>31-50%</v>
      </c>
      <c r="K1438">
        <v>4.4000000000000004</v>
      </c>
      <c r="L1438" s="3">
        <v>17</v>
      </c>
      <c r="M1438" s="3" t="str">
        <f t="shared" si="91"/>
        <v>Low (&lt;1k)</v>
      </c>
      <c r="N1438" t="s">
        <v>9737</v>
      </c>
      <c r="O1438" t="s">
        <v>13589</v>
      </c>
      <c r="P1438" t="s">
        <v>13590</v>
      </c>
      <c r="Q1438" t="s">
        <v>13591</v>
      </c>
      <c r="R1438" t="s">
        <v>13592</v>
      </c>
      <c r="S1438" t="s">
        <v>13593</v>
      </c>
      <c r="T1438" t="s">
        <v>9743</v>
      </c>
      <c r="U1438" t="s">
        <v>13594</v>
      </c>
    </row>
    <row r="1439" spans="1:21" x14ac:dyDescent="0.35">
      <c r="A1439" t="s">
        <v>13595</v>
      </c>
      <c r="B1439" t="s">
        <v>13596</v>
      </c>
      <c r="C1439" t="s">
        <v>10598</v>
      </c>
      <c r="D1439" t="str">
        <f>LEFT(C1439, FIND("|",C1439)-1)</f>
        <v>Home&amp;Kitchen</v>
      </c>
      <c r="E1439" t="str">
        <f t="shared" si="88"/>
        <v>Reliable (50+)</v>
      </c>
      <c r="F1439" s="3">
        <v>6199</v>
      </c>
      <c r="G1439" s="3">
        <v>10999</v>
      </c>
      <c r="H1439" s="3" t="str">
        <f t="shared" si="89"/>
        <v>₹1500+</v>
      </c>
      <c r="I1439" s="4">
        <v>0.44</v>
      </c>
      <c r="J1439" s="4" t="str">
        <f t="shared" si="90"/>
        <v>31-50%</v>
      </c>
      <c r="K1439">
        <v>4.2</v>
      </c>
      <c r="L1439" s="3">
        <v>10429</v>
      </c>
      <c r="M1439" s="3" t="str">
        <f t="shared" si="91"/>
        <v>High (10k+)</v>
      </c>
      <c r="N1439" t="s">
        <v>13597</v>
      </c>
      <c r="O1439" t="s">
        <v>13598</v>
      </c>
      <c r="P1439" t="s">
        <v>13599</v>
      </c>
      <c r="Q1439" t="s">
        <v>13600</v>
      </c>
      <c r="R1439" t="s">
        <v>13601</v>
      </c>
      <c r="S1439" t="s">
        <v>13602</v>
      </c>
      <c r="T1439" t="s">
        <v>13603</v>
      </c>
      <c r="U1439" t="s">
        <v>13604</v>
      </c>
    </row>
    <row r="1440" spans="1:21" x14ac:dyDescent="0.35">
      <c r="A1440" t="s">
        <v>13605</v>
      </c>
      <c r="B1440" t="s">
        <v>13606</v>
      </c>
      <c r="C1440" t="s">
        <v>9448</v>
      </c>
      <c r="D1440" t="str">
        <f>LEFT(C1440, FIND("|",C1440)-1)</f>
        <v>Home&amp;Kitchen</v>
      </c>
      <c r="E1440" t="str">
        <f t="shared" si="88"/>
        <v>Reliable (50+)</v>
      </c>
      <c r="F1440" s="3">
        <v>6790</v>
      </c>
      <c r="G1440" s="3">
        <v>10995</v>
      </c>
      <c r="H1440" s="3" t="str">
        <f t="shared" si="89"/>
        <v>₹1500+</v>
      </c>
      <c r="I1440" s="4">
        <v>0.38</v>
      </c>
      <c r="J1440" s="4" t="str">
        <f t="shared" si="90"/>
        <v>31-50%</v>
      </c>
      <c r="K1440">
        <v>4.5</v>
      </c>
      <c r="L1440" s="3">
        <v>3192</v>
      </c>
      <c r="M1440" s="3" t="str">
        <f t="shared" si="91"/>
        <v>Medium (1k-10k)</v>
      </c>
      <c r="N1440" t="s">
        <v>13609</v>
      </c>
      <c r="O1440" t="s">
        <v>13610</v>
      </c>
      <c r="P1440" t="s">
        <v>13611</v>
      </c>
      <c r="Q1440" t="s">
        <v>13612</v>
      </c>
      <c r="R1440" t="s">
        <v>13613</v>
      </c>
      <c r="S1440" t="s">
        <v>13614</v>
      </c>
      <c r="T1440" t="s">
        <v>13615</v>
      </c>
      <c r="U1440" t="s">
        <v>13616</v>
      </c>
    </row>
    <row r="1441" spans="1:21" x14ac:dyDescent="0.35">
      <c r="A1441" t="s">
        <v>13617</v>
      </c>
      <c r="B1441" t="s">
        <v>13618</v>
      </c>
      <c r="C1441" t="s">
        <v>13619</v>
      </c>
      <c r="D1441" t="str">
        <f>LEFT(C1441, FIND("|",C1441)-1)</f>
        <v>Home&amp;Kitchen</v>
      </c>
      <c r="E1441" t="str">
        <f t="shared" si="88"/>
        <v>Reliable (50+)</v>
      </c>
      <c r="F1441" s="3">
        <v>1982.84</v>
      </c>
      <c r="G1441" s="3">
        <v>3300</v>
      </c>
      <c r="H1441" s="3" t="str">
        <f t="shared" si="89"/>
        <v>₹1500+</v>
      </c>
      <c r="I1441" s="4">
        <v>0.4</v>
      </c>
      <c r="J1441" s="4" t="str">
        <f t="shared" si="90"/>
        <v>31-50%</v>
      </c>
      <c r="K1441">
        <v>4.0999999999999996</v>
      </c>
      <c r="L1441" s="3">
        <v>5873</v>
      </c>
      <c r="M1441" s="3" t="str">
        <f t="shared" si="91"/>
        <v>Medium (1k-10k)</v>
      </c>
      <c r="N1441" t="s">
        <v>13621</v>
      </c>
      <c r="O1441" t="s">
        <v>13622</v>
      </c>
      <c r="P1441" t="s">
        <v>13623</v>
      </c>
      <c r="Q1441" t="s">
        <v>13624</v>
      </c>
      <c r="R1441" t="s">
        <v>13625</v>
      </c>
      <c r="S1441" t="s">
        <v>13626</v>
      </c>
      <c r="T1441" t="s">
        <v>13627</v>
      </c>
      <c r="U1441" t="s">
        <v>13628</v>
      </c>
    </row>
    <row r="1442" spans="1:21" x14ac:dyDescent="0.35">
      <c r="A1442" t="s">
        <v>13629</v>
      </c>
      <c r="B1442" t="s">
        <v>13630</v>
      </c>
      <c r="C1442" t="s">
        <v>10262</v>
      </c>
      <c r="D1442" t="str">
        <f>LEFT(C1442, FIND("|",C1442)-1)</f>
        <v>Home&amp;Kitchen</v>
      </c>
      <c r="E1442" t="str">
        <f t="shared" si="88"/>
        <v>Reliable (50+)</v>
      </c>
      <c r="F1442" s="3">
        <v>199</v>
      </c>
      <c r="G1442" s="3">
        <v>400</v>
      </c>
      <c r="H1442" s="3" t="str">
        <f t="shared" si="89"/>
        <v>Under ₹200</v>
      </c>
      <c r="I1442" s="4">
        <v>0.5</v>
      </c>
      <c r="J1442" s="4" t="str">
        <f t="shared" si="90"/>
        <v>31-50%</v>
      </c>
      <c r="K1442">
        <v>4.0999999999999996</v>
      </c>
      <c r="L1442" s="3">
        <v>1379</v>
      </c>
      <c r="M1442" s="3" t="str">
        <f t="shared" si="91"/>
        <v>Medium (1k-10k)</v>
      </c>
      <c r="N1442" t="s">
        <v>13631</v>
      </c>
      <c r="O1442" t="s">
        <v>13632</v>
      </c>
      <c r="P1442" t="s">
        <v>13633</v>
      </c>
      <c r="Q1442" t="s">
        <v>13634</v>
      </c>
      <c r="R1442" t="s">
        <v>13635</v>
      </c>
      <c r="S1442" t="s">
        <v>13636</v>
      </c>
      <c r="T1442" t="s">
        <v>13637</v>
      </c>
      <c r="U1442" t="s">
        <v>13638</v>
      </c>
    </row>
    <row r="1443" spans="1:21" x14ac:dyDescent="0.35">
      <c r="A1443" t="s">
        <v>13639</v>
      </c>
      <c r="B1443" t="s">
        <v>13640</v>
      </c>
      <c r="C1443" t="s">
        <v>9093</v>
      </c>
      <c r="D1443" t="str">
        <f>LEFT(C1443, FIND("|",C1443)-1)</f>
        <v>Home&amp;Kitchen</v>
      </c>
      <c r="E1443" t="str">
        <f t="shared" si="88"/>
        <v>Reliable (50+)</v>
      </c>
      <c r="F1443" s="3">
        <v>1180</v>
      </c>
      <c r="G1443" s="3">
        <v>1440</v>
      </c>
      <c r="H1443" s="3" t="str">
        <f t="shared" si="89"/>
        <v>₹500-1500</v>
      </c>
      <c r="I1443" s="4">
        <v>0.18</v>
      </c>
      <c r="J1443" s="4" t="str">
        <f t="shared" si="90"/>
        <v>0-30%</v>
      </c>
      <c r="K1443">
        <v>4.2</v>
      </c>
      <c r="L1443" s="3">
        <v>1527</v>
      </c>
      <c r="M1443" s="3" t="str">
        <f t="shared" si="91"/>
        <v>Medium (1k-10k)</v>
      </c>
      <c r="N1443" t="s">
        <v>13643</v>
      </c>
      <c r="O1443" t="s">
        <v>13644</v>
      </c>
      <c r="P1443" t="s">
        <v>13645</v>
      </c>
      <c r="Q1443" t="s">
        <v>13646</v>
      </c>
      <c r="R1443" t="s">
        <v>13647</v>
      </c>
      <c r="S1443" t="s">
        <v>13648</v>
      </c>
      <c r="T1443" t="s">
        <v>13649</v>
      </c>
      <c r="U1443" t="s">
        <v>13650</v>
      </c>
    </row>
    <row r="1444" spans="1:21" x14ac:dyDescent="0.35">
      <c r="A1444" t="s">
        <v>13651</v>
      </c>
      <c r="B1444" t="s">
        <v>13652</v>
      </c>
      <c r="C1444" t="s">
        <v>9898</v>
      </c>
      <c r="D1444" t="str">
        <f>LEFT(C1444, FIND("|",C1444)-1)</f>
        <v>Home&amp;Kitchen</v>
      </c>
      <c r="E1444" t="str">
        <f t="shared" si="88"/>
        <v>Reliable (50+)</v>
      </c>
      <c r="F1444" s="3">
        <v>2199</v>
      </c>
      <c r="G1444" s="3">
        <v>3045</v>
      </c>
      <c r="H1444" s="3" t="str">
        <f t="shared" si="89"/>
        <v>₹1500+</v>
      </c>
      <c r="I1444" s="4">
        <v>0.28000000000000003</v>
      </c>
      <c r="J1444" s="4" t="str">
        <f t="shared" si="90"/>
        <v>0-30%</v>
      </c>
      <c r="K1444">
        <v>4.2</v>
      </c>
      <c r="L1444" s="3">
        <v>2686</v>
      </c>
      <c r="M1444" s="3" t="str">
        <f t="shared" si="91"/>
        <v>Medium (1k-10k)</v>
      </c>
      <c r="N1444" t="s">
        <v>13654</v>
      </c>
      <c r="O1444" t="s">
        <v>13655</v>
      </c>
      <c r="P1444" t="s">
        <v>13656</v>
      </c>
      <c r="Q1444" t="s">
        <v>13657</v>
      </c>
      <c r="R1444" t="s">
        <v>13658</v>
      </c>
      <c r="S1444" t="s">
        <v>13659</v>
      </c>
      <c r="T1444" t="s">
        <v>13660</v>
      </c>
      <c r="U1444" t="s">
        <v>13661</v>
      </c>
    </row>
    <row r="1445" spans="1:21" x14ac:dyDescent="0.35">
      <c r="A1445" t="s">
        <v>13662</v>
      </c>
      <c r="B1445" t="s">
        <v>13663</v>
      </c>
      <c r="C1445" t="s">
        <v>10240</v>
      </c>
      <c r="D1445" t="str">
        <f>LEFT(C1445, FIND("|",C1445)-1)</f>
        <v>Home&amp;Kitchen</v>
      </c>
      <c r="E1445" t="str">
        <f t="shared" si="88"/>
        <v>Reliable (50+)</v>
      </c>
      <c r="F1445" s="3">
        <v>2999</v>
      </c>
      <c r="G1445" s="3">
        <v>3595</v>
      </c>
      <c r="H1445" s="3" t="str">
        <f t="shared" si="89"/>
        <v>₹1500+</v>
      </c>
      <c r="I1445" s="4">
        <v>0.17</v>
      </c>
      <c r="J1445" s="4" t="str">
        <f t="shared" si="90"/>
        <v>0-30%</v>
      </c>
      <c r="K1445">
        <v>4</v>
      </c>
      <c r="L1445" s="3">
        <v>178</v>
      </c>
      <c r="M1445" s="3" t="str">
        <f t="shared" si="91"/>
        <v>Low (&lt;1k)</v>
      </c>
      <c r="N1445" t="s">
        <v>13664</v>
      </c>
      <c r="O1445" t="s">
        <v>13665</v>
      </c>
      <c r="P1445" t="s">
        <v>13666</v>
      </c>
      <c r="Q1445" t="s">
        <v>13667</v>
      </c>
      <c r="R1445" t="s">
        <v>13668</v>
      </c>
      <c r="S1445" t="s">
        <v>13669</v>
      </c>
      <c r="T1445" t="s">
        <v>13670</v>
      </c>
      <c r="U1445" t="s">
        <v>13671</v>
      </c>
    </row>
    <row r="1446" spans="1:21" x14ac:dyDescent="0.35">
      <c r="A1446" t="s">
        <v>13672</v>
      </c>
      <c r="B1446" t="s">
        <v>13673</v>
      </c>
      <c r="C1446" t="s">
        <v>13674</v>
      </c>
      <c r="D1446" t="str">
        <f>LEFT(C1446, FIND("|",C1446)-1)</f>
        <v>Home&amp;Kitchen</v>
      </c>
      <c r="E1446" t="str">
        <f t="shared" si="88"/>
        <v>Reliable (50+)</v>
      </c>
      <c r="F1446" s="3">
        <v>253</v>
      </c>
      <c r="G1446" s="3">
        <v>500</v>
      </c>
      <c r="H1446" s="3" t="str">
        <f t="shared" si="89"/>
        <v>₹200-500</v>
      </c>
      <c r="I1446" s="4">
        <v>0.49</v>
      </c>
      <c r="J1446" s="4" t="str">
        <f t="shared" si="90"/>
        <v>31-50%</v>
      </c>
      <c r="K1446">
        <v>4.3</v>
      </c>
      <c r="L1446" s="3">
        <v>2664</v>
      </c>
      <c r="M1446" s="3" t="str">
        <f t="shared" si="91"/>
        <v>Medium (1k-10k)</v>
      </c>
      <c r="N1446" t="s">
        <v>13676</v>
      </c>
      <c r="O1446" t="s">
        <v>13677</v>
      </c>
      <c r="P1446" t="s">
        <v>13678</v>
      </c>
      <c r="Q1446" t="s">
        <v>13679</v>
      </c>
      <c r="R1446" t="s">
        <v>13680</v>
      </c>
      <c r="S1446" t="s">
        <v>13681</v>
      </c>
      <c r="T1446" t="s">
        <v>13682</v>
      </c>
      <c r="U1446" t="s">
        <v>13683</v>
      </c>
    </row>
    <row r="1447" spans="1:21" x14ac:dyDescent="0.35">
      <c r="A1447" t="s">
        <v>13684</v>
      </c>
      <c r="B1447" t="s">
        <v>13685</v>
      </c>
      <c r="C1447" t="s">
        <v>11843</v>
      </c>
      <c r="D1447" t="str">
        <f>LEFT(C1447, FIND("|",C1447)-1)</f>
        <v>Home&amp;Kitchen</v>
      </c>
      <c r="E1447" t="str">
        <f t="shared" si="88"/>
        <v>Reliable (50+)</v>
      </c>
      <c r="F1447" s="3">
        <v>499</v>
      </c>
      <c r="G1447" s="3">
        <v>799</v>
      </c>
      <c r="H1447" s="3" t="str">
        <f t="shared" si="89"/>
        <v>₹200-500</v>
      </c>
      <c r="I1447" s="4">
        <v>0.38</v>
      </c>
      <c r="J1447" s="4" t="str">
        <f t="shared" si="90"/>
        <v>31-50%</v>
      </c>
      <c r="K1447">
        <v>3.6</v>
      </c>
      <c r="L1447" s="3">
        <v>212</v>
      </c>
      <c r="M1447" s="3" t="str">
        <f t="shared" si="91"/>
        <v>Low (&lt;1k)</v>
      </c>
      <c r="N1447" t="s">
        <v>13686</v>
      </c>
      <c r="O1447" t="s">
        <v>13687</v>
      </c>
      <c r="P1447" t="s">
        <v>13688</v>
      </c>
      <c r="Q1447" t="s">
        <v>13689</v>
      </c>
      <c r="R1447" t="s">
        <v>13690</v>
      </c>
      <c r="S1447" t="s">
        <v>13691</v>
      </c>
      <c r="T1447" t="s">
        <v>13692</v>
      </c>
      <c r="U1447" t="s">
        <v>13693</v>
      </c>
    </row>
    <row r="1448" spans="1:21" x14ac:dyDescent="0.35">
      <c r="A1448" t="s">
        <v>13694</v>
      </c>
      <c r="B1448" t="s">
        <v>13695</v>
      </c>
      <c r="C1448" t="s">
        <v>9105</v>
      </c>
      <c r="D1448" t="str">
        <f>LEFT(C1448, FIND("|",C1448)-1)</f>
        <v>Home&amp;Kitchen</v>
      </c>
      <c r="E1448" t="str">
        <f t="shared" si="88"/>
        <v>Reliable (50+)</v>
      </c>
      <c r="F1448" s="3">
        <v>1149</v>
      </c>
      <c r="G1448" s="3">
        <v>1899</v>
      </c>
      <c r="H1448" s="3" t="str">
        <f t="shared" si="89"/>
        <v>₹500-1500</v>
      </c>
      <c r="I1448" s="4">
        <v>0.39</v>
      </c>
      <c r="J1448" s="4" t="str">
        <f t="shared" si="90"/>
        <v>31-50%</v>
      </c>
      <c r="K1448">
        <v>3.5</v>
      </c>
      <c r="L1448" s="3">
        <v>24</v>
      </c>
      <c r="M1448" s="3" t="str">
        <f t="shared" si="91"/>
        <v>Low (&lt;1k)</v>
      </c>
      <c r="N1448" t="s">
        <v>13696</v>
      </c>
      <c r="O1448" t="s">
        <v>13697</v>
      </c>
      <c r="P1448" t="s">
        <v>13698</v>
      </c>
      <c r="Q1448" t="s">
        <v>13699</v>
      </c>
      <c r="R1448" t="s">
        <v>13700</v>
      </c>
      <c r="S1448" t="s">
        <v>13701</v>
      </c>
      <c r="T1448" t="s">
        <v>13702</v>
      </c>
      <c r="U1448" t="s">
        <v>13703</v>
      </c>
    </row>
    <row r="1449" spans="1:21" x14ac:dyDescent="0.35">
      <c r="A1449" t="s">
        <v>13704</v>
      </c>
      <c r="B1449" t="s">
        <v>13705</v>
      </c>
      <c r="C1449" t="s">
        <v>9258</v>
      </c>
      <c r="D1449" t="str">
        <f>LEFT(C1449, FIND("|",C1449)-1)</f>
        <v>Home&amp;Kitchen</v>
      </c>
      <c r="E1449" t="str">
        <f t="shared" si="88"/>
        <v>Reliable (50+)</v>
      </c>
      <c r="F1449" s="3">
        <v>457</v>
      </c>
      <c r="G1449" s="3">
        <v>799</v>
      </c>
      <c r="H1449" s="3" t="str">
        <f t="shared" si="89"/>
        <v>₹200-500</v>
      </c>
      <c r="I1449" s="4">
        <v>0.43</v>
      </c>
      <c r="J1449" s="4" t="str">
        <f t="shared" si="90"/>
        <v>31-50%</v>
      </c>
      <c r="K1449">
        <v>4.3</v>
      </c>
      <c r="L1449" s="3">
        <v>1868</v>
      </c>
      <c r="M1449" s="3" t="str">
        <f t="shared" si="91"/>
        <v>Medium (1k-10k)</v>
      </c>
      <c r="N1449" t="s">
        <v>13707</v>
      </c>
      <c r="O1449" t="s">
        <v>13708</v>
      </c>
      <c r="P1449" t="s">
        <v>13709</v>
      </c>
      <c r="Q1449" t="s">
        <v>13710</v>
      </c>
      <c r="R1449" t="s">
        <v>13711</v>
      </c>
      <c r="S1449" t="s">
        <v>13712</v>
      </c>
      <c r="T1449" t="s">
        <v>13713</v>
      </c>
      <c r="U1449" t="s">
        <v>13714</v>
      </c>
    </row>
    <row r="1450" spans="1:21" x14ac:dyDescent="0.35">
      <c r="A1450" t="s">
        <v>13715</v>
      </c>
      <c r="B1450" t="s">
        <v>13716</v>
      </c>
      <c r="C1450" t="s">
        <v>11800</v>
      </c>
      <c r="D1450" t="str">
        <f>LEFT(C1450, FIND("|",C1450)-1)</f>
        <v>Home&amp;Kitchen</v>
      </c>
      <c r="E1450" t="str">
        <f t="shared" si="88"/>
        <v>Reliable (50+)</v>
      </c>
      <c r="F1450" s="3">
        <v>229</v>
      </c>
      <c r="G1450" s="3">
        <v>399</v>
      </c>
      <c r="H1450" s="3" t="str">
        <f t="shared" si="89"/>
        <v>₹200-500</v>
      </c>
      <c r="I1450" s="4">
        <v>0.43</v>
      </c>
      <c r="J1450" s="4" t="str">
        <f t="shared" si="90"/>
        <v>31-50%</v>
      </c>
      <c r="K1450">
        <v>3.6</v>
      </c>
      <c r="L1450" s="3">
        <v>451</v>
      </c>
      <c r="M1450" s="3" t="str">
        <f t="shared" si="91"/>
        <v>Low (&lt;1k)</v>
      </c>
      <c r="N1450" t="s">
        <v>13717</v>
      </c>
      <c r="O1450" t="s">
        <v>13718</v>
      </c>
      <c r="P1450" t="s">
        <v>13719</v>
      </c>
      <c r="Q1450" t="s">
        <v>13720</v>
      </c>
      <c r="R1450" t="s">
        <v>13721</v>
      </c>
      <c r="S1450" t="s">
        <v>13722</v>
      </c>
      <c r="T1450" t="s">
        <v>13723</v>
      </c>
      <c r="U1450" t="s">
        <v>13724</v>
      </c>
    </row>
    <row r="1451" spans="1:21" x14ac:dyDescent="0.35">
      <c r="A1451" t="s">
        <v>13725</v>
      </c>
      <c r="B1451" t="s">
        <v>13726</v>
      </c>
      <c r="C1451" t="s">
        <v>10262</v>
      </c>
      <c r="D1451" t="str">
        <f>LEFT(C1451, FIND("|",C1451)-1)</f>
        <v>Home&amp;Kitchen</v>
      </c>
      <c r="E1451" t="str">
        <f t="shared" si="88"/>
        <v>Reliable (50+)</v>
      </c>
      <c r="F1451" s="3">
        <v>199</v>
      </c>
      <c r="G1451" s="3">
        <v>699</v>
      </c>
      <c r="H1451" s="3" t="str">
        <f t="shared" si="89"/>
        <v>Under ₹200</v>
      </c>
      <c r="I1451" s="4">
        <v>0.72</v>
      </c>
      <c r="J1451" s="4" t="str">
        <f t="shared" si="90"/>
        <v>71%+</v>
      </c>
      <c r="K1451">
        <v>2.9</v>
      </c>
      <c r="L1451" s="3">
        <v>159</v>
      </c>
      <c r="M1451" s="3" t="str">
        <f t="shared" si="91"/>
        <v>Low (&lt;1k)</v>
      </c>
      <c r="N1451" t="s">
        <v>13727</v>
      </c>
      <c r="O1451" t="s">
        <v>13728</v>
      </c>
      <c r="P1451" t="s">
        <v>13729</v>
      </c>
      <c r="Q1451" t="s">
        <v>13730</v>
      </c>
      <c r="R1451" t="s">
        <v>13731</v>
      </c>
      <c r="S1451" t="s">
        <v>13732</v>
      </c>
      <c r="T1451" t="s">
        <v>13733</v>
      </c>
      <c r="U1451" t="s">
        <v>13734</v>
      </c>
    </row>
    <row r="1452" spans="1:21" x14ac:dyDescent="0.35">
      <c r="A1452" t="s">
        <v>13735</v>
      </c>
      <c r="B1452" t="s">
        <v>13736</v>
      </c>
      <c r="C1452" t="s">
        <v>12805</v>
      </c>
      <c r="D1452" t="str">
        <f>LEFT(C1452, FIND("|",C1452)-1)</f>
        <v>Home&amp;Kitchen</v>
      </c>
      <c r="E1452" t="str">
        <f t="shared" si="88"/>
        <v>Reliable (50+)</v>
      </c>
      <c r="F1452" s="3">
        <v>899</v>
      </c>
      <c r="G1452" s="3">
        <v>1999</v>
      </c>
      <c r="H1452" s="3" t="str">
        <f t="shared" si="89"/>
        <v>₹500-1500</v>
      </c>
      <c r="I1452" s="4">
        <v>0.55000000000000004</v>
      </c>
      <c r="J1452" s="4" t="str">
        <f t="shared" si="90"/>
        <v>51-70%</v>
      </c>
      <c r="K1452">
        <v>4.2</v>
      </c>
      <c r="L1452" s="3">
        <v>39</v>
      </c>
      <c r="M1452" s="3" t="str">
        <f t="shared" si="91"/>
        <v>Low (&lt;1k)</v>
      </c>
      <c r="N1452" t="s">
        <v>13737</v>
      </c>
      <c r="O1452" t="s">
        <v>13738</v>
      </c>
      <c r="P1452" t="s">
        <v>13739</v>
      </c>
      <c r="Q1452" t="s">
        <v>13740</v>
      </c>
      <c r="R1452" t="s">
        <v>13741</v>
      </c>
      <c r="S1452" t="s">
        <v>13742</v>
      </c>
      <c r="T1452" t="s">
        <v>13743</v>
      </c>
      <c r="U1452" t="s">
        <v>13744</v>
      </c>
    </row>
    <row r="1453" spans="1:21" x14ac:dyDescent="0.35">
      <c r="A1453" t="s">
        <v>13745</v>
      </c>
      <c r="B1453" t="s">
        <v>13746</v>
      </c>
      <c r="C1453" t="s">
        <v>11037</v>
      </c>
      <c r="D1453" t="str">
        <f>LEFT(C1453, FIND("|",C1453)-1)</f>
        <v>Home&amp;Kitchen</v>
      </c>
      <c r="E1453" t="str">
        <f t="shared" si="88"/>
        <v>Reliable (50+)</v>
      </c>
      <c r="F1453" s="3">
        <v>1499</v>
      </c>
      <c r="G1453" s="3">
        <v>2199</v>
      </c>
      <c r="H1453" s="3" t="str">
        <f t="shared" si="89"/>
        <v>₹500-1500</v>
      </c>
      <c r="I1453" s="4">
        <v>0.32</v>
      </c>
      <c r="J1453" s="4" t="str">
        <f t="shared" si="90"/>
        <v>31-50%</v>
      </c>
      <c r="K1453">
        <v>4.4000000000000004</v>
      </c>
      <c r="L1453" s="3">
        <v>6531</v>
      </c>
      <c r="M1453" s="3" t="str">
        <f t="shared" si="91"/>
        <v>Medium (1k-10k)</v>
      </c>
      <c r="N1453" t="s">
        <v>13747</v>
      </c>
      <c r="O1453" t="s">
        <v>13748</v>
      </c>
      <c r="P1453" t="s">
        <v>13749</v>
      </c>
      <c r="Q1453" t="s">
        <v>13750</v>
      </c>
      <c r="R1453" t="s">
        <v>13751</v>
      </c>
      <c r="S1453" t="s">
        <v>13752</v>
      </c>
      <c r="T1453" t="s">
        <v>13753</v>
      </c>
      <c r="U1453" t="s">
        <v>13754</v>
      </c>
    </row>
    <row r="1454" spans="1:21" x14ac:dyDescent="0.35">
      <c r="A1454" t="s">
        <v>13755</v>
      </c>
      <c r="B1454" t="s">
        <v>13756</v>
      </c>
      <c r="C1454" t="s">
        <v>9247</v>
      </c>
      <c r="D1454" t="str">
        <f>LEFT(C1454, FIND("|",C1454)-1)</f>
        <v>Home&amp;Kitchen</v>
      </c>
      <c r="E1454" t="str">
        <f t="shared" si="88"/>
        <v>Reliable (50+)</v>
      </c>
      <c r="F1454" s="3">
        <v>426</v>
      </c>
      <c r="G1454" s="3">
        <v>999</v>
      </c>
      <c r="H1454" s="3" t="str">
        <f t="shared" si="89"/>
        <v>₹200-500</v>
      </c>
      <c r="I1454" s="4">
        <v>0.56999999999999995</v>
      </c>
      <c r="J1454" s="4" t="str">
        <f t="shared" si="90"/>
        <v>51-70%</v>
      </c>
      <c r="K1454">
        <v>4.0999999999999996</v>
      </c>
      <c r="L1454" s="3">
        <v>222</v>
      </c>
      <c r="M1454" s="3" t="str">
        <f t="shared" si="91"/>
        <v>Low (&lt;1k)</v>
      </c>
      <c r="N1454" t="s">
        <v>13758</v>
      </c>
      <c r="O1454" t="s">
        <v>13759</v>
      </c>
      <c r="P1454" t="s">
        <v>13760</v>
      </c>
      <c r="Q1454" t="s">
        <v>13761</v>
      </c>
      <c r="R1454" t="s">
        <v>13762</v>
      </c>
      <c r="S1454" t="s">
        <v>13763</v>
      </c>
      <c r="T1454" t="s">
        <v>13764</v>
      </c>
      <c r="U1454" t="s">
        <v>13765</v>
      </c>
    </row>
    <row r="1455" spans="1:21" x14ac:dyDescent="0.35">
      <c r="A1455" t="s">
        <v>13766</v>
      </c>
      <c r="B1455" t="s">
        <v>13767</v>
      </c>
      <c r="C1455" t="s">
        <v>9117</v>
      </c>
      <c r="D1455" t="str">
        <f>LEFT(C1455, FIND("|",C1455)-1)</f>
        <v>Home&amp;Kitchen</v>
      </c>
      <c r="E1455" t="str">
        <f t="shared" si="88"/>
        <v>Reliable (50+)</v>
      </c>
      <c r="F1455" s="3">
        <v>2320</v>
      </c>
      <c r="G1455" s="3">
        <v>3290</v>
      </c>
      <c r="H1455" s="3" t="str">
        <f t="shared" si="89"/>
        <v>₹1500+</v>
      </c>
      <c r="I1455" s="4">
        <v>0.28999999999999998</v>
      </c>
      <c r="J1455" s="4" t="str">
        <f t="shared" si="90"/>
        <v>0-30%</v>
      </c>
      <c r="K1455">
        <v>3.8</v>
      </c>
      <c r="L1455" s="3">
        <v>195</v>
      </c>
      <c r="M1455" s="3" t="str">
        <f t="shared" si="91"/>
        <v>Low (&lt;1k)</v>
      </c>
      <c r="N1455" t="s">
        <v>13769</v>
      </c>
      <c r="O1455" t="s">
        <v>13770</v>
      </c>
      <c r="P1455" t="s">
        <v>13771</v>
      </c>
      <c r="Q1455" t="s">
        <v>13772</v>
      </c>
      <c r="R1455" t="s">
        <v>13773</v>
      </c>
      <c r="S1455" t="s">
        <v>13774</v>
      </c>
      <c r="T1455" t="s">
        <v>13775</v>
      </c>
      <c r="U1455" t="s">
        <v>13776</v>
      </c>
    </row>
    <row r="1456" spans="1:21" x14ac:dyDescent="0.35">
      <c r="A1456" t="s">
        <v>13777</v>
      </c>
      <c r="B1456" t="s">
        <v>13778</v>
      </c>
      <c r="C1456" t="s">
        <v>10936</v>
      </c>
      <c r="D1456" t="str">
        <f>LEFT(C1456, FIND("|",C1456)-1)</f>
        <v>Home&amp;Kitchen</v>
      </c>
      <c r="E1456" t="str">
        <f t="shared" si="88"/>
        <v>Reliable (50+)</v>
      </c>
      <c r="F1456" s="3">
        <v>1563</v>
      </c>
      <c r="G1456" s="3">
        <v>3098</v>
      </c>
      <c r="H1456" s="3" t="str">
        <f t="shared" si="89"/>
        <v>₹1500+</v>
      </c>
      <c r="I1456" s="4">
        <v>0.5</v>
      </c>
      <c r="J1456" s="4" t="str">
        <f t="shared" si="90"/>
        <v>31-50%</v>
      </c>
      <c r="K1456">
        <v>3.5</v>
      </c>
      <c r="L1456" s="3">
        <v>2283</v>
      </c>
      <c r="M1456" s="3" t="str">
        <f t="shared" si="91"/>
        <v>Medium (1k-10k)</v>
      </c>
      <c r="N1456" t="s">
        <v>13781</v>
      </c>
      <c r="O1456" t="s">
        <v>13782</v>
      </c>
      <c r="P1456" t="s">
        <v>13783</v>
      </c>
      <c r="Q1456" t="s">
        <v>13784</v>
      </c>
      <c r="R1456" t="s">
        <v>13785</v>
      </c>
      <c r="S1456" t="s">
        <v>13786</v>
      </c>
      <c r="T1456" t="s">
        <v>13787</v>
      </c>
      <c r="U1456" t="s">
        <v>13788</v>
      </c>
    </row>
    <row r="1457" spans="1:21" x14ac:dyDescent="0.35">
      <c r="A1457" t="s">
        <v>13789</v>
      </c>
      <c r="B1457" t="s">
        <v>13790</v>
      </c>
      <c r="C1457" t="s">
        <v>9105</v>
      </c>
      <c r="D1457" t="str">
        <f>LEFT(C1457, FIND("|",C1457)-1)</f>
        <v>Home&amp;Kitchen</v>
      </c>
      <c r="E1457" t="str">
        <f t="shared" si="88"/>
        <v>Reliable (50+)</v>
      </c>
      <c r="F1457" s="3">
        <v>3487.77</v>
      </c>
      <c r="G1457" s="3">
        <v>4990</v>
      </c>
      <c r="H1457" s="3" t="str">
        <f t="shared" si="89"/>
        <v>₹1500+</v>
      </c>
      <c r="I1457" s="4">
        <v>0.3</v>
      </c>
      <c r="J1457" s="4" t="str">
        <f t="shared" si="90"/>
        <v>0-30%</v>
      </c>
      <c r="K1457">
        <v>4.0999999999999996</v>
      </c>
      <c r="L1457" s="3">
        <v>1127</v>
      </c>
      <c r="M1457" s="3" t="str">
        <f t="shared" si="91"/>
        <v>Medium (1k-10k)</v>
      </c>
      <c r="N1457" t="s">
        <v>13792</v>
      </c>
      <c r="O1457" t="s">
        <v>13793</v>
      </c>
      <c r="P1457" t="s">
        <v>13794</v>
      </c>
      <c r="Q1457" t="s">
        <v>13795</v>
      </c>
      <c r="R1457" t="s">
        <v>13796</v>
      </c>
      <c r="S1457" t="s">
        <v>13797</v>
      </c>
      <c r="T1457" t="s">
        <v>13798</v>
      </c>
      <c r="U1457" t="s">
        <v>13799</v>
      </c>
    </row>
    <row r="1458" spans="1:21" x14ac:dyDescent="0.35">
      <c r="A1458" t="s">
        <v>13800</v>
      </c>
      <c r="B1458" t="s">
        <v>13801</v>
      </c>
      <c r="C1458" t="s">
        <v>9790</v>
      </c>
      <c r="D1458" t="str">
        <f>LEFT(C1458, FIND("|",C1458)-1)</f>
        <v>Home&amp;Kitchen</v>
      </c>
      <c r="E1458" t="str">
        <f t="shared" si="88"/>
        <v>Reliable (50+)</v>
      </c>
      <c r="F1458" s="3">
        <v>498</v>
      </c>
      <c r="G1458" s="3">
        <v>1200</v>
      </c>
      <c r="H1458" s="3" t="str">
        <f t="shared" si="89"/>
        <v>₹200-500</v>
      </c>
      <c r="I1458" s="4">
        <v>0.59</v>
      </c>
      <c r="J1458" s="4" t="str">
        <f t="shared" si="90"/>
        <v>51-70%</v>
      </c>
      <c r="K1458">
        <v>3.2</v>
      </c>
      <c r="L1458" s="3">
        <v>113</v>
      </c>
      <c r="M1458" s="3" t="str">
        <f t="shared" si="91"/>
        <v>Low (&lt;1k)</v>
      </c>
      <c r="N1458" t="s">
        <v>13803</v>
      </c>
      <c r="O1458" t="s">
        <v>13804</v>
      </c>
      <c r="P1458" t="s">
        <v>13805</v>
      </c>
      <c r="Q1458" t="s">
        <v>13806</v>
      </c>
      <c r="R1458" t="s">
        <v>13807</v>
      </c>
      <c r="S1458" t="s">
        <v>13808</v>
      </c>
      <c r="T1458" t="s">
        <v>13809</v>
      </c>
      <c r="U1458" t="s">
        <v>13810</v>
      </c>
    </row>
    <row r="1459" spans="1:21" x14ac:dyDescent="0.35">
      <c r="A1459" t="s">
        <v>13811</v>
      </c>
      <c r="B1459" t="s">
        <v>13812</v>
      </c>
      <c r="C1459" t="s">
        <v>9093</v>
      </c>
      <c r="D1459" t="str">
        <f>LEFT(C1459, FIND("|",C1459)-1)</f>
        <v>Home&amp;Kitchen</v>
      </c>
      <c r="E1459" t="str">
        <f t="shared" si="88"/>
        <v>Reliable (50+)</v>
      </c>
      <c r="F1459" s="3">
        <v>2695</v>
      </c>
      <c r="G1459" s="3">
        <v>2695</v>
      </c>
      <c r="H1459" s="3" t="str">
        <f t="shared" si="89"/>
        <v>₹1500+</v>
      </c>
      <c r="I1459" s="4">
        <v>0</v>
      </c>
      <c r="J1459" s="4" t="str">
        <f t="shared" si="90"/>
        <v>0-30%</v>
      </c>
      <c r="K1459">
        <v>4.4000000000000004</v>
      </c>
      <c r="L1459" s="3">
        <v>2518</v>
      </c>
      <c r="M1459" s="3" t="str">
        <f t="shared" si="91"/>
        <v>Medium (1k-10k)</v>
      </c>
      <c r="N1459" t="s">
        <v>13813</v>
      </c>
      <c r="O1459" t="s">
        <v>13814</v>
      </c>
      <c r="P1459" t="s">
        <v>13815</v>
      </c>
      <c r="Q1459" t="s">
        <v>13816</v>
      </c>
      <c r="R1459" t="s">
        <v>13817</v>
      </c>
      <c r="S1459" t="s">
        <v>13818</v>
      </c>
      <c r="T1459" t="s">
        <v>13819</v>
      </c>
      <c r="U1459" t="s">
        <v>13820</v>
      </c>
    </row>
    <row r="1460" spans="1:21" x14ac:dyDescent="0.35">
      <c r="A1460" t="s">
        <v>13821</v>
      </c>
      <c r="B1460" t="s">
        <v>13822</v>
      </c>
      <c r="C1460" t="s">
        <v>9105</v>
      </c>
      <c r="D1460" t="str">
        <f>LEFT(C1460, FIND("|",C1460)-1)</f>
        <v>Home&amp;Kitchen</v>
      </c>
      <c r="E1460" t="str">
        <f t="shared" si="88"/>
        <v>Reliable (50+)</v>
      </c>
      <c r="F1460" s="3">
        <v>949</v>
      </c>
      <c r="G1460" s="3">
        <v>2299</v>
      </c>
      <c r="H1460" s="3" t="str">
        <f t="shared" si="89"/>
        <v>₹500-1500</v>
      </c>
      <c r="I1460" s="4">
        <v>0.59</v>
      </c>
      <c r="J1460" s="4" t="str">
        <f t="shared" si="90"/>
        <v>51-70%</v>
      </c>
      <c r="K1460">
        <v>3.6</v>
      </c>
      <c r="L1460" s="3">
        <v>550</v>
      </c>
      <c r="M1460" s="3" t="str">
        <f t="shared" si="91"/>
        <v>Low (&lt;1k)</v>
      </c>
      <c r="N1460" t="s">
        <v>13823</v>
      </c>
      <c r="O1460" t="s">
        <v>13824</v>
      </c>
      <c r="P1460" t="s">
        <v>13825</v>
      </c>
      <c r="Q1460" t="s">
        <v>13826</v>
      </c>
      <c r="R1460" t="s">
        <v>13827</v>
      </c>
      <c r="S1460" t="s">
        <v>13828</v>
      </c>
      <c r="T1460" t="s">
        <v>13829</v>
      </c>
      <c r="U1460" t="s">
        <v>13830</v>
      </c>
    </row>
    <row r="1461" spans="1:21" x14ac:dyDescent="0.35">
      <c r="A1461" t="s">
        <v>13831</v>
      </c>
      <c r="B1461" t="s">
        <v>13832</v>
      </c>
      <c r="C1461" t="s">
        <v>9128</v>
      </c>
      <c r="D1461" t="str">
        <f>LEFT(C1461, FIND("|",C1461)-1)</f>
        <v>Home&amp;Kitchen</v>
      </c>
      <c r="E1461" t="str">
        <f t="shared" si="88"/>
        <v>Reliable (50+)</v>
      </c>
      <c r="F1461" s="3">
        <v>199</v>
      </c>
      <c r="G1461" s="3">
        <v>999</v>
      </c>
      <c r="H1461" s="3" t="str">
        <f t="shared" si="89"/>
        <v>Under ₹200</v>
      </c>
      <c r="I1461" s="4">
        <v>0.8</v>
      </c>
      <c r="J1461" s="4" t="str">
        <f t="shared" si="90"/>
        <v>71%+</v>
      </c>
      <c r="K1461">
        <v>3.1</v>
      </c>
      <c r="L1461" s="3">
        <v>2</v>
      </c>
      <c r="M1461" s="3" t="str">
        <f t="shared" si="91"/>
        <v>Low (&lt;1k)</v>
      </c>
      <c r="N1461" t="s">
        <v>13833</v>
      </c>
      <c r="O1461" t="s">
        <v>13834</v>
      </c>
      <c r="P1461" t="s">
        <v>13835</v>
      </c>
      <c r="Q1461" t="s">
        <v>13836</v>
      </c>
      <c r="R1461" t="s">
        <v>13837</v>
      </c>
      <c r="S1461" t="s">
        <v>13838</v>
      </c>
      <c r="T1461" t="s">
        <v>13839</v>
      </c>
      <c r="U1461" t="s">
        <v>13840</v>
      </c>
    </row>
    <row r="1462" spans="1:21" x14ac:dyDescent="0.35">
      <c r="A1462" t="s">
        <v>13841</v>
      </c>
      <c r="B1462" t="s">
        <v>13842</v>
      </c>
      <c r="C1462" t="s">
        <v>10262</v>
      </c>
      <c r="D1462" t="str">
        <f>LEFT(C1462, FIND("|",C1462)-1)</f>
        <v>Home&amp;Kitchen</v>
      </c>
      <c r="E1462" t="str">
        <f t="shared" si="88"/>
        <v>Reliable (50+)</v>
      </c>
      <c r="F1462" s="3">
        <v>379</v>
      </c>
      <c r="G1462" s="3">
        <v>919</v>
      </c>
      <c r="H1462" s="3" t="str">
        <f t="shared" si="89"/>
        <v>₹200-500</v>
      </c>
      <c r="I1462" s="4">
        <v>0.59</v>
      </c>
      <c r="J1462" s="4" t="str">
        <f t="shared" si="90"/>
        <v>51-70%</v>
      </c>
      <c r="K1462">
        <v>4</v>
      </c>
      <c r="L1462" s="3">
        <v>1090</v>
      </c>
      <c r="M1462" s="3" t="str">
        <f t="shared" si="91"/>
        <v>Medium (1k-10k)</v>
      </c>
      <c r="N1462" t="s">
        <v>13844</v>
      </c>
      <c r="O1462" t="s">
        <v>13845</v>
      </c>
      <c r="P1462" t="s">
        <v>13846</v>
      </c>
      <c r="Q1462" t="s">
        <v>13847</v>
      </c>
      <c r="R1462" t="s">
        <v>13848</v>
      </c>
      <c r="S1462" t="s">
        <v>13849</v>
      </c>
      <c r="T1462" t="s">
        <v>13850</v>
      </c>
      <c r="U1462" t="s">
        <v>13851</v>
      </c>
    </row>
    <row r="1463" spans="1:21" x14ac:dyDescent="0.35">
      <c r="A1463" t="s">
        <v>13852</v>
      </c>
      <c r="B1463" t="s">
        <v>13853</v>
      </c>
      <c r="C1463" t="s">
        <v>10327</v>
      </c>
      <c r="D1463" t="str">
        <f>LEFT(C1463, FIND("|",C1463)-1)</f>
        <v>Home&amp;Kitchen</v>
      </c>
      <c r="E1463" t="str">
        <f t="shared" si="88"/>
        <v>Reliable (50+)</v>
      </c>
      <c r="F1463" s="3">
        <v>2280</v>
      </c>
      <c r="G1463" s="3">
        <v>3045</v>
      </c>
      <c r="H1463" s="3" t="str">
        <f t="shared" si="89"/>
        <v>₹1500+</v>
      </c>
      <c r="I1463" s="4">
        <v>0.25</v>
      </c>
      <c r="J1463" s="4" t="str">
        <f t="shared" si="90"/>
        <v>0-30%</v>
      </c>
      <c r="K1463">
        <v>4.0999999999999996</v>
      </c>
      <c r="L1463" s="3">
        <v>4118</v>
      </c>
      <c r="M1463" s="3" t="str">
        <f t="shared" si="91"/>
        <v>Medium (1k-10k)</v>
      </c>
      <c r="N1463" t="s">
        <v>13855</v>
      </c>
      <c r="O1463" t="s">
        <v>13856</v>
      </c>
      <c r="P1463" t="s">
        <v>13857</v>
      </c>
      <c r="Q1463" t="s">
        <v>13858</v>
      </c>
      <c r="R1463" t="s">
        <v>13859</v>
      </c>
      <c r="S1463" t="s">
        <v>13860</v>
      </c>
      <c r="T1463" t="s">
        <v>13861</v>
      </c>
      <c r="U1463" t="s">
        <v>13862</v>
      </c>
    </row>
    <row r="1464" spans="1:21" x14ac:dyDescent="0.35">
      <c r="A1464" t="s">
        <v>13863</v>
      </c>
      <c r="B1464" t="s">
        <v>13864</v>
      </c>
      <c r="C1464" t="s">
        <v>10099</v>
      </c>
      <c r="D1464" t="str">
        <f>LEFT(C1464, FIND("|",C1464)-1)</f>
        <v>Home&amp;Kitchen</v>
      </c>
      <c r="E1464" t="str">
        <f t="shared" si="88"/>
        <v>Reliable (50+)</v>
      </c>
      <c r="F1464" s="3">
        <v>2219</v>
      </c>
      <c r="G1464" s="3">
        <v>3080</v>
      </c>
      <c r="H1464" s="3" t="str">
        <f t="shared" si="89"/>
        <v>₹1500+</v>
      </c>
      <c r="I1464" s="4">
        <v>0.28000000000000003</v>
      </c>
      <c r="J1464" s="4" t="str">
        <f t="shared" si="90"/>
        <v>0-30%</v>
      </c>
      <c r="K1464">
        <v>3.6</v>
      </c>
      <c r="L1464" s="3">
        <v>468</v>
      </c>
      <c r="M1464" s="3" t="str">
        <f t="shared" si="91"/>
        <v>Low (&lt;1k)</v>
      </c>
      <c r="N1464" t="s">
        <v>13867</v>
      </c>
      <c r="O1464" t="s">
        <v>13868</v>
      </c>
      <c r="P1464" t="s">
        <v>13869</v>
      </c>
      <c r="Q1464" t="s">
        <v>13870</v>
      </c>
      <c r="R1464" t="s">
        <v>13871</v>
      </c>
      <c r="S1464" t="s">
        <v>13872</v>
      </c>
      <c r="T1464" t="s">
        <v>13873</v>
      </c>
      <c r="U1464" t="s">
        <v>13874</v>
      </c>
    </row>
    <row r="1465" spans="1:21" x14ac:dyDescent="0.35">
      <c r="A1465" t="s">
        <v>13875</v>
      </c>
      <c r="B1465" t="s">
        <v>13876</v>
      </c>
      <c r="C1465" t="s">
        <v>10219</v>
      </c>
      <c r="D1465" t="str">
        <f>LEFT(C1465, FIND("|",C1465)-1)</f>
        <v>Home&amp;Kitchen</v>
      </c>
      <c r="E1465" t="str">
        <f t="shared" si="88"/>
        <v>Reliable (50+)</v>
      </c>
      <c r="F1465" s="3">
        <v>1399</v>
      </c>
      <c r="G1465" s="3">
        <v>1890</v>
      </c>
      <c r="H1465" s="3" t="str">
        <f t="shared" si="89"/>
        <v>₹500-1500</v>
      </c>
      <c r="I1465" s="4">
        <v>0.26</v>
      </c>
      <c r="J1465" s="4" t="str">
        <f t="shared" si="90"/>
        <v>0-30%</v>
      </c>
      <c r="K1465">
        <v>4</v>
      </c>
      <c r="L1465" s="3">
        <v>8031</v>
      </c>
      <c r="M1465" s="3" t="str">
        <f t="shared" si="91"/>
        <v>Medium (1k-10k)</v>
      </c>
      <c r="N1465" t="s">
        <v>13877</v>
      </c>
      <c r="O1465" t="s">
        <v>13878</v>
      </c>
      <c r="P1465" t="s">
        <v>13879</v>
      </c>
      <c r="Q1465" t="s">
        <v>13880</v>
      </c>
      <c r="R1465" t="s">
        <v>13881</v>
      </c>
      <c r="S1465" t="s">
        <v>13882</v>
      </c>
      <c r="T1465" t="s">
        <v>13883</v>
      </c>
      <c r="U1465" t="s">
        <v>13884</v>
      </c>
    </row>
    <row r="1466" spans="1:21" x14ac:dyDescent="0.35">
      <c r="A1466" t="s">
        <v>13885</v>
      </c>
      <c r="B1466" t="s">
        <v>13886</v>
      </c>
      <c r="C1466" t="s">
        <v>9651</v>
      </c>
      <c r="D1466" t="str">
        <f>LEFT(C1466, FIND("|",C1466)-1)</f>
        <v>Home&amp;Kitchen</v>
      </c>
      <c r="E1466" t="str">
        <f t="shared" si="88"/>
        <v>Reliable (50+)</v>
      </c>
      <c r="F1466" s="3">
        <v>2863</v>
      </c>
      <c r="G1466" s="3">
        <v>3690</v>
      </c>
      <c r="H1466" s="3" t="str">
        <f t="shared" si="89"/>
        <v>₹1500+</v>
      </c>
      <c r="I1466" s="4">
        <v>0.22</v>
      </c>
      <c r="J1466" s="4" t="str">
        <f t="shared" si="90"/>
        <v>0-30%</v>
      </c>
      <c r="K1466">
        <v>4.3</v>
      </c>
      <c r="L1466" s="3">
        <v>6987</v>
      </c>
      <c r="M1466" s="3" t="str">
        <f t="shared" si="91"/>
        <v>Medium (1k-10k)</v>
      </c>
      <c r="N1466" t="s">
        <v>13889</v>
      </c>
      <c r="O1466" t="s">
        <v>13890</v>
      </c>
      <c r="P1466" t="s">
        <v>13891</v>
      </c>
      <c r="Q1466" t="s">
        <v>13892</v>
      </c>
      <c r="R1466" t="s">
        <v>13893</v>
      </c>
      <c r="S1466" t="s">
        <v>13947</v>
      </c>
      <c r="T1466" t="s">
        <v>13895</v>
      </c>
      <c r="U1466" t="s">
        <v>13896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0D590-2210-48AB-B6F3-5CDAC7371F80}">
  <dimension ref="A1:F10"/>
  <sheetViews>
    <sheetView workbookViewId="0">
      <selection activeCell="E15" sqref="E15"/>
    </sheetView>
  </sheetViews>
  <sheetFormatPr defaultRowHeight="14.5" x14ac:dyDescent="0.35"/>
  <cols>
    <col min="1" max="1" width="18.26953125" customWidth="1"/>
    <col min="2" max="2" width="16.36328125" customWidth="1"/>
    <col min="3" max="3" width="16.81640625" customWidth="1"/>
    <col min="4" max="4" width="17.36328125" customWidth="1"/>
    <col min="5" max="5" width="22.90625" customWidth="1"/>
    <col min="6" max="6" width="16.6328125" bestFit="1" customWidth="1"/>
  </cols>
  <sheetData>
    <row r="1" spans="1:6" x14ac:dyDescent="0.35">
      <c r="A1" s="5" t="s">
        <v>13952</v>
      </c>
      <c r="B1" s="5" t="s">
        <v>13953</v>
      </c>
      <c r="C1" s="5" t="s">
        <v>13954</v>
      </c>
      <c r="D1" s="5" t="s">
        <v>13964</v>
      </c>
      <c r="E1" s="5" t="s">
        <v>13955</v>
      </c>
      <c r="F1" s="5" t="s">
        <v>13950</v>
      </c>
    </row>
    <row r="2" spans="1:6" x14ac:dyDescent="0.35">
      <c r="A2" t="s">
        <v>13956</v>
      </c>
      <c r="B2">
        <f>COUNTIF(Clean_Data!$D:$D,A2)</f>
        <v>453</v>
      </c>
      <c r="C2">
        <f>ROUND(AVERAGEIF(Clean_Data!$D:$D,A2,Clean_Data!$K:$K),2)</f>
        <v>4.1500000000000004</v>
      </c>
      <c r="D2">
        <f>ROUND(AVERAGEIF(Clean_Data!$D:$D,A2,Clean_Data!$I:$I),2)</f>
        <v>0.54</v>
      </c>
      <c r="E2">
        <f>ROUND(AVERAGEIF(Clean_Data!$D:$D,A2,Clean_Data!$F:$F),0)</f>
        <v>843</v>
      </c>
      <c r="F2" t="str">
        <f>IF(B2&lt;10,"Small Sample (&lt;10)",IF(B2&lt;50,"Caution (10-50)","Reliable (50+)"))</f>
        <v>Reliable (50+)</v>
      </c>
    </row>
    <row r="3" spans="1:6" x14ac:dyDescent="0.35">
      <c r="A3" t="s">
        <v>13957</v>
      </c>
      <c r="B3">
        <f>COUNTIF(Clean_Data!$D:$D,A3)</f>
        <v>526</v>
      </c>
      <c r="C3">
        <f>ROUND(AVERAGEIF(Clean_Data!$D:$D,A3,Clean_Data!$K:$K),2)</f>
        <v>4.08</v>
      </c>
      <c r="D3">
        <f>ROUND(AVERAGEIF(Clean_Data!$D:$D,A3,Clean_Data!$I:$I),2)</f>
        <v>0.51</v>
      </c>
      <c r="E3">
        <f>ROUND(AVERAGEIF(Clean_Data!$D:$D,A3,Clean_Data!$F:$F),0)</f>
        <v>5966</v>
      </c>
      <c r="F3" t="str">
        <f t="shared" ref="F3:F10" si="0">IF(B3&lt;10,"Small Sample (&lt;10)",IF(B3&lt;50,"Caution (10-50)","Reliable (50+)"))</f>
        <v>Reliable (50+)</v>
      </c>
    </row>
    <row r="4" spans="1:6" x14ac:dyDescent="0.35">
      <c r="A4" t="s">
        <v>13958</v>
      </c>
      <c r="B4">
        <f>COUNTIF(Clean_Data!$D:$D,A4)</f>
        <v>2</v>
      </c>
      <c r="C4">
        <f>ROUND(AVERAGEIF(Clean_Data!$D:$D,A4,Clean_Data!$K:$K),2)</f>
        <v>4.25</v>
      </c>
      <c r="D4">
        <f>ROUND(AVERAGEIF(Clean_Data!$D:$D,A4,Clean_Data!$I:$I),2)</f>
        <v>0.57999999999999996</v>
      </c>
      <c r="E4">
        <f>ROUND(AVERAGEIF(Clean_Data!$D:$D,A4,Clean_Data!$F:$F),0)</f>
        <v>337</v>
      </c>
      <c r="F4" t="str">
        <f t="shared" si="0"/>
        <v>Small Sample (&lt;10)</v>
      </c>
    </row>
    <row r="5" spans="1:6" x14ac:dyDescent="0.35">
      <c r="A5" t="s">
        <v>13959</v>
      </c>
      <c r="B5">
        <f>COUNTIF(Clean_Data!$D:$D,A5)</f>
        <v>448</v>
      </c>
      <c r="C5">
        <f>ROUND(AVERAGEIF(Clean_Data!$D:$D,A5,Clean_Data!$K:$K),2)</f>
        <v>4.04</v>
      </c>
      <c r="D5">
        <f>ROUND(AVERAGEIF(Clean_Data!$D:$D,A5,Clean_Data!$I:$I),2)</f>
        <v>0.4</v>
      </c>
      <c r="E5">
        <f>ROUND(AVERAGEIF(Clean_Data!$D:$D,A5,Clean_Data!$F:$F),0)</f>
        <v>2331</v>
      </c>
      <c r="F5" t="str">
        <f t="shared" si="0"/>
        <v>Reliable (50+)</v>
      </c>
    </row>
    <row r="6" spans="1:6" x14ac:dyDescent="0.35">
      <c r="A6" t="s">
        <v>13960</v>
      </c>
      <c r="B6">
        <f>COUNTIF(Clean_Data!$D:$D,A6)</f>
        <v>31</v>
      </c>
      <c r="C6">
        <f>ROUND(AVERAGEIF(Clean_Data!$D:$D,A6,Clean_Data!$K:$K),2)</f>
        <v>4.3099999999999996</v>
      </c>
      <c r="D6">
        <f>ROUND(AVERAGEIF(Clean_Data!$D:$D,A6,Clean_Data!$I:$I),2)</f>
        <v>0.12</v>
      </c>
      <c r="E6">
        <f>ROUND(AVERAGEIF(Clean_Data!$D:$D,A6,Clean_Data!$F:$F),0)</f>
        <v>302</v>
      </c>
      <c r="F6" t="str">
        <f t="shared" si="0"/>
        <v>Caution (10-50)</v>
      </c>
    </row>
    <row r="7" spans="1:6" x14ac:dyDescent="0.35">
      <c r="A7" t="s">
        <v>13961</v>
      </c>
      <c r="B7">
        <f>COUNTIF(Clean_Data!$D:$D,A7)</f>
        <v>1</v>
      </c>
      <c r="C7">
        <f>ROUND(AVERAGEIF(Clean_Data!$D:$D,A7,Clean_Data!$K:$K),2)</f>
        <v>4.3</v>
      </c>
      <c r="D7">
        <f>ROUND(AVERAGEIF(Clean_Data!$D:$D,A7,Clean_Data!$I:$I),2)</f>
        <v>0</v>
      </c>
      <c r="E7">
        <f>ROUND(AVERAGEIF(Clean_Data!$D:$D,A7,Clean_Data!$F:$F),0)</f>
        <v>150</v>
      </c>
      <c r="F7" t="str">
        <f t="shared" si="0"/>
        <v>Small Sample (&lt;10)</v>
      </c>
    </row>
    <row r="8" spans="1:6" x14ac:dyDescent="0.35">
      <c r="A8" t="s">
        <v>13965</v>
      </c>
      <c r="B8">
        <f>COUNTIF(Clean_Data!$D:$D,A8)</f>
        <v>1</v>
      </c>
      <c r="C8">
        <f>ROUND(AVERAGEIF(Clean_Data!$D:$D,A8,Clean_Data!$K:$K),2)</f>
        <v>4</v>
      </c>
      <c r="D8">
        <f>ROUND(AVERAGEIF(Clean_Data!$D:$D,A8,Clean_Data!$I:$I),2)</f>
        <v>0.53</v>
      </c>
      <c r="E8">
        <f>ROUND(AVERAGEIF(Clean_Data!$D:$D,A8,Clean_Data!$F:$F),0)</f>
        <v>899</v>
      </c>
      <c r="F8" t="str">
        <f t="shared" si="0"/>
        <v>Small Sample (&lt;10)</v>
      </c>
    </row>
    <row r="9" spans="1:6" x14ac:dyDescent="0.35">
      <c r="A9" t="s">
        <v>13962</v>
      </c>
      <c r="B9">
        <f>COUNTIF(Clean_Data!$D:$D,A9)</f>
        <v>1</v>
      </c>
      <c r="C9">
        <f>ROUND(AVERAGEIF(Clean_Data!$D:$D,A9,Clean_Data!$K:$K),2)</f>
        <v>3.8</v>
      </c>
      <c r="D9">
        <f>ROUND(AVERAGEIF(Clean_Data!$D:$D,A9,Clean_Data!$I:$I),2)</f>
        <v>0.42</v>
      </c>
      <c r="E9">
        <f>ROUND(AVERAGEIF(Clean_Data!$D:$D,A9,Clean_Data!$F:$F),0)</f>
        <v>2339</v>
      </c>
      <c r="F9" t="str">
        <f t="shared" si="0"/>
        <v>Small Sample (&lt;10)</v>
      </c>
    </row>
    <row r="10" spans="1:6" x14ac:dyDescent="0.35">
      <c r="A10" t="s">
        <v>13963</v>
      </c>
      <c r="B10">
        <f>COUNTIF(Clean_Data!$D:$D,A10)</f>
        <v>2</v>
      </c>
      <c r="C10">
        <f>ROUND(AVERAGEIF(Clean_Data!$D:$D,A10,Clean_Data!$K:$K),2)</f>
        <v>3.9</v>
      </c>
      <c r="D10">
        <f>ROUND(AVERAGEIF(Clean_Data!$D:$D,A10,Clean_Data!$I:$I),2)</f>
        <v>0.46</v>
      </c>
      <c r="E10">
        <f>ROUND(AVERAGEIF(Clean_Data!$D:$D,A10,Clean_Data!$F:$F),0)</f>
        <v>638</v>
      </c>
      <c r="F10" t="str">
        <f t="shared" si="0"/>
        <v>Small Sample (&lt;10)</v>
      </c>
    </row>
  </sheetData>
  <conditionalFormatting sqref="A2:F2 A4:F10 A3:D3 F3">
    <cfRule type="expression" dxfId="1" priority="1">
      <formula>$B2&lt;10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43E3C-7658-4573-9E6F-6345F72BDA68}">
  <dimension ref="A3:C8"/>
  <sheetViews>
    <sheetView topLeftCell="A2" workbookViewId="0">
      <selection activeCell="B10" sqref="B10"/>
    </sheetView>
  </sheetViews>
  <sheetFormatPr defaultRowHeight="14.5" x14ac:dyDescent="0.35"/>
  <cols>
    <col min="1" max="1" width="12.36328125" bestFit="1" customWidth="1"/>
    <col min="2" max="2" width="15.1796875" bestFit="1" customWidth="1"/>
    <col min="3" max="3" width="17.90625" bestFit="1" customWidth="1"/>
  </cols>
  <sheetData>
    <row r="3" spans="1:3" x14ac:dyDescent="0.35">
      <c r="A3" s="6" t="s">
        <v>13966</v>
      </c>
      <c r="B3" t="s">
        <v>13972</v>
      </c>
      <c r="C3" t="s">
        <v>13973</v>
      </c>
    </row>
    <row r="4" spans="1:3" x14ac:dyDescent="0.35">
      <c r="A4" s="7" t="s">
        <v>13970</v>
      </c>
      <c r="B4" s="3">
        <v>4.0455000000000005</v>
      </c>
      <c r="C4" s="8">
        <v>200</v>
      </c>
    </row>
    <row r="5" spans="1:3" x14ac:dyDescent="0.35">
      <c r="A5" s="7" t="s">
        <v>13968</v>
      </c>
      <c r="B5" s="3">
        <v>4.0898936170212723</v>
      </c>
      <c r="C5" s="8">
        <v>376</v>
      </c>
    </row>
    <row r="6" spans="1:3" x14ac:dyDescent="0.35">
      <c r="A6" s="7" t="s">
        <v>13969</v>
      </c>
      <c r="B6" s="3">
        <v>4.0926190476190412</v>
      </c>
      <c r="C6" s="8">
        <v>420</v>
      </c>
    </row>
    <row r="7" spans="1:3" x14ac:dyDescent="0.35">
      <c r="A7" s="7" t="s">
        <v>13967</v>
      </c>
      <c r="B7" s="3">
        <v>4.1273504273504269</v>
      </c>
      <c r="C7" s="8">
        <v>469</v>
      </c>
    </row>
    <row r="8" spans="1:3" x14ac:dyDescent="0.35">
      <c r="A8" s="7" t="s">
        <v>13971</v>
      </c>
      <c r="B8" s="3">
        <v>4.0965846994535644</v>
      </c>
      <c r="C8" s="8">
        <v>1465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93406-B9A8-42C7-BDCC-C9E2EC43FDB9}">
  <dimension ref="A3:K8"/>
  <sheetViews>
    <sheetView workbookViewId="0">
      <selection activeCell="C19" sqref="C19"/>
    </sheetView>
  </sheetViews>
  <sheetFormatPr defaultRowHeight="14.5" x14ac:dyDescent="0.35"/>
  <cols>
    <col min="1" max="1" width="15.1796875" bestFit="1" customWidth="1"/>
    <col min="2" max="2" width="15.26953125" bestFit="1" customWidth="1"/>
    <col min="3" max="3" width="21.36328125" bestFit="1" customWidth="1"/>
    <col min="4" max="4" width="9.81640625" bestFit="1" customWidth="1"/>
    <col min="5" max="5" width="19.08984375" bestFit="1" customWidth="1"/>
    <col min="6" max="6" width="13.6328125" bestFit="1" customWidth="1"/>
    <col min="7" max="7" width="17.453125" bestFit="1" customWidth="1"/>
    <col min="8" max="8" width="17.6328125" bestFit="1" customWidth="1"/>
    <col min="9" max="9" width="13.26953125" bestFit="1" customWidth="1"/>
    <col min="10" max="10" width="11.81640625" bestFit="1" customWidth="1"/>
    <col min="11" max="11" width="10.7265625" bestFit="1" customWidth="1"/>
  </cols>
  <sheetData>
    <row r="3" spans="1:11" x14ac:dyDescent="0.35">
      <c r="A3" s="6" t="s">
        <v>13972</v>
      </c>
      <c r="B3" s="6" t="s">
        <v>13978</v>
      </c>
    </row>
    <row r="4" spans="1:11" x14ac:dyDescent="0.35">
      <c r="A4" s="6" t="s">
        <v>13966</v>
      </c>
      <c r="B4" t="s">
        <v>13962</v>
      </c>
      <c r="C4" t="s">
        <v>13956</v>
      </c>
      <c r="D4" t="s">
        <v>13957</v>
      </c>
      <c r="E4" t="s">
        <v>13965</v>
      </c>
      <c r="F4" t="s">
        <v>13959</v>
      </c>
      <c r="G4" t="s">
        <v>13958</v>
      </c>
      <c r="H4" t="s">
        <v>13963</v>
      </c>
      <c r="I4" t="s">
        <v>13960</v>
      </c>
      <c r="J4" t="s">
        <v>13961</v>
      </c>
      <c r="K4" t="s">
        <v>13971</v>
      </c>
    </row>
    <row r="5" spans="1:11" x14ac:dyDescent="0.35">
      <c r="A5" s="7" t="s">
        <v>13976</v>
      </c>
      <c r="B5" s="3"/>
      <c r="C5" s="3">
        <v>4.2216216216216189</v>
      </c>
      <c r="D5" s="3">
        <v>4.1214285714285728</v>
      </c>
      <c r="E5" s="3"/>
      <c r="F5" s="3">
        <v>4.0819277108433711</v>
      </c>
      <c r="G5" s="3"/>
      <c r="H5" s="3">
        <v>3.9</v>
      </c>
      <c r="I5" s="3">
        <v>4.4000000000000004</v>
      </c>
      <c r="J5" s="3">
        <v>4.3</v>
      </c>
      <c r="K5" s="3">
        <v>4.1498141263940438</v>
      </c>
    </row>
    <row r="6" spans="1:11" x14ac:dyDescent="0.35">
      <c r="A6" s="7" t="s">
        <v>13977</v>
      </c>
      <c r="B6" s="3"/>
      <c r="C6" s="3">
        <v>4.1638554216867485</v>
      </c>
      <c r="D6" s="3">
        <v>3.940206185567011</v>
      </c>
      <c r="E6" s="3"/>
      <c r="F6" s="3">
        <v>3.9158620689655184</v>
      </c>
      <c r="G6" s="3"/>
      <c r="H6" s="3"/>
      <c r="I6" s="3">
        <v>4.25</v>
      </c>
      <c r="J6" s="3"/>
      <c r="K6" s="3">
        <v>3.9880733944954105</v>
      </c>
    </row>
    <row r="7" spans="1:11" x14ac:dyDescent="0.35">
      <c r="A7" s="7" t="s">
        <v>13975</v>
      </c>
      <c r="B7" s="3">
        <v>3.8</v>
      </c>
      <c r="C7" s="3">
        <v>4.0843243243243217</v>
      </c>
      <c r="D7" s="3">
        <v>4.1012269938650325</v>
      </c>
      <c r="E7" s="3">
        <v>4</v>
      </c>
      <c r="F7" s="3">
        <v>4.1077625570776268</v>
      </c>
      <c r="G7" s="3">
        <v>4.25</v>
      </c>
      <c r="H7" s="3"/>
      <c r="I7" s="3">
        <v>4.3107142857142851</v>
      </c>
      <c r="J7" s="3"/>
      <c r="K7" s="3">
        <v>4.1080133555926492</v>
      </c>
    </row>
    <row r="8" spans="1:11" x14ac:dyDescent="0.35">
      <c r="A8" s="7" t="s">
        <v>13971</v>
      </c>
      <c r="B8" s="3">
        <v>3.8</v>
      </c>
      <c r="C8" s="3">
        <v>4.1549668874172143</v>
      </c>
      <c r="D8" s="3">
        <v>4.0817490494296553</v>
      </c>
      <c r="E8" s="3">
        <v>4</v>
      </c>
      <c r="F8" s="3">
        <v>4.0407158836688994</v>
      </c>
      <c r="G8" s="3">
        <v>4.25</v>
      </c>
      <c r="H8" s="3">
        <v>3.9</v>
      </c>
      <c r="I8" s="3">
        <v>4.3096774193548377</v>
      </c>
      <c r="J8" s="3">
        <v>4.3</v>
      </c>
      <c r="K8" s="3">
        <v>4.0965846994535458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FCFB-5A2F-44BD-8815-FA81E6D8C508}">
  <dimension ref="A1:C8"/>
  <sheetViews>
    <sheetView workbookViewId="0">
      <selection activeCell="C17" sqref="C17"/>
    </sheetView>
  </sheetViews>
  <sheetFormatPr defaultRowHeight="14.5" x14ac:dyDescent="0.35"/>
  <cols>
    <col min="1" max="1" width="13.54296875" bestFit="1" customWidth="1"/>
    <col min="2" max="2" width="15.1796875" bestFit="1" customWidth="1"/>
    <col min="3" max="3" width="17.90625" bestFit="1" customWidth="1"/>
  </cols>
  <sheetData>
    <row r="1" spans="1:3" x14ac:dyDescent="0.35">
      <c r="A1" s="6" t="s">
        <v>13948</v>
      </c>
      <c r="B1" t="s">
        <v>13984</v>
      </c>
    </row>
    <row r="3" spans="1:3" x14ac:dyDescent="0.35">
      <c r="A3" s="6" t="s">
        <v>13966</v>
      </c>
      <c r="B3" t="s">
        <v>13972</v>
      </c>
      <c r="C3" t="s">
        <v>13973</v>
      </c>
    </row>
    <row r="4" spans="1:3" x14ac:dyDescent="0.35">
      <c r="A4" s="7" t="s">
        <v>13980</v>
      </c>
      <c r="B4" s="3">
        <v>4.1635568513119487</v>
      </c>
      <c r="C4" s="8">
        <v>344</v>
      </c>
    </row>
    <row r="5" spans="1:3" x14ac:dyDescent="0.35">
      <c r="A5" s="7" t="s">
        <v>13981</v>
      </c>
      <c r="B5" s="3">
        <v>4.0976525821596193</v>
      </c>
      <c r="C5" s="8">
        <v>426</v>
      </c>
    </row>
    <row r="6" spans="1:3" x14ac:dyDescent="0.35">
      <c r="A6" s="7" t="s">
        <v>13982</v>
      </c>
      <c r="B6" s="3">
        <v>4.0848739495798272</v>
      </c>
      <c r="C6" s="8">
        <v>476</v>
      </c>
    </row>
    <row r="7" spans="1:3" x14ac:dyDescent="0.35">
      <c r="A7" s="7" t="s">
        <v>13983</v>
      </c>
      <c r="B7" s="3">
        <v>4.0150684931506859</v>
      </c>
      <c r="C7" s="8">
        <v>219</v>
      </c>
    </row>
    <row r="8" spans="1:3" x14ac:dyDescent="0.35">
      <c r="A8" s="7" t="s">
        <v>13971</v>
      </c>
      <c r="B8" s="3">
        <v>4.0965846994535573</v>
      </c>
      <c r="C8" s="8">
        <v>1465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4A3A1-9F03-4EC5-AD13-B688DCE4F672}">
  <dimension ref="A3:K15"/>
  <sheetViews>
    <sheetView topLeftCell="A3" zoomScale="81" workbookViewId="0">
      <selection activeCell="D19" sqref="D19"/>
    </sheetView>
  </sheetViews>
  <sheetFormatPr defaultRowHeight="14.5" x14ac:dyDescent="0.35"/>
  <cols>
    <col min="1" max="1" width="21.1796875" bestFit="1" customWidth="1"/>
    <col min="2" max="2" width="17.90625" bestFit="1" customWidth="1"/>
    <col min="3" max="3" width="15.1796875" bestFit="1" customWidth="1"/>
    <col min="4" max="4" width="17.90625" bestFit="1" customWidth="1"/>
    <col min="5" max="5" width="15.1796875" bestFit="1" customWidth="1"/>
    <col min="6" max="6" width="17.90625" bestFit="1" customWidth="1"/>
    <col min="7" max="7" width="15.1796875" bestFit="1" customWidth="1"/>
    <col min="8" max="8" width="17.90625" bestFit="1" customWidth="1"/>
    <col min="9" max="9" width="15.1796875" bestFit="1" customWidth="1"/>
    <col min="10" max="10" width="22.7265625" bestFit="1" customWidth="1"/>
    <col min="11" max="11" width="20" bestFit="1" customWidth="1"/>
  </cols>
  <sheetData>
    <row r="3" spans="1:11" x14ac:dyDescent="0.35">
      <c r="B3" s="6" t="s">
        <v>13978</v>
      </c>
    </row>
    <row r="4" spans="1:11" x14ac:dyDescent="0.35">
      <c r="B4" t="s">
        <v>13967</v>
      </c>
      <c r="D4" t="s">
        <v>13968</v>
      </c>
      <c r="F4" t="s">
        <v>13969</v>
      </c>
      <c r="H4" t="s">
        <v>13970</v>
      </c>
      <c r="J4" t="s">
        <v>13985</v>
      </c>
      <c r="K4" t="s">
        <v>13986</v>
      </c>
    </row>
    <row r="5" spans="1:11" x14ac:dyDescent="0.35">
      <c r="A5" s="6" t="s">
        <v>13966</v>
      </c>
      <c r="B5" t="s">
        <v>13973</v>
      </c>
      <c r="C5" t="s">
        <v>13972</v>
      </c>
      <c r="D5" t="s">
        <v>13973</v>
      </c>
      <c r="E5" t="s">
        <v>13972</v>
      </c>
      <c r="F5" t="s">
        <v>13973</v>
      </c>
      <c r="G5" t="s">
        <v>13972</v>
      </c>
      <c r="H5" t="s">
        <v>13973</v>
      </c>
      <c r="I5" t="s">
        <v>13972</v>
      </c>
    </row>
    <row r="6" spans="1:11" x14ac:dyDescent="0.35">
      <c r="A6" s="7" t="s">
        <v>13962</v>
      </c>
      <c r="B6" s="8">
        <v>1</v>
      </c>
      <c r="C6" s="3">
        <v>3.8</v>
      </c>
      <c r="D6" s="8"/>
      <c r="E6" s="3"/>
      <c r="F6" s="8"/>
      <c r="G6" s="3"/>
      <c r="H6" s="8"/>
      <c r="I6" s="3"/>
      <c r="J6" s="8">
        <v>1</v>
      </c>
      <c r="K6" s="3">
        <v>3.8</v>
      </c>
    </row>
    <row r="7" spans="1:11" x14ac:dyDescent="0.35">
      <c r="A7" s="7" t="s">
        <v>13956</v>
      </c>
      <c r="B7" s="8">
        <v>42</v>
      </c>
      <c r="C7" s="3">
        <v>4.2238095238095248</v>
      </c>
      <c r="D7" s="8">
        <v>174</v>
      </c>
      <c r="E7" s="3">
        <v>4.1626436781609195</v>
      </c>
      <c r="F7" s="8">
        <v>123</v>
      </c>
      <c r="G7" s="3">
        <v>4.2471544715447171</v>
      </c>
      <c r="H7" s="8">
        <v>114</v>
      </c>
      <c r="I7" s="3">
        <v>4.0184210526315809</v>
      </c>
      <c r="J7" s="8">
        <v>453</v>
      </c>
      <c r="K7" s="3">
        <v>4.154966887417217</v>
      </c>
    </row>
    <row r="8" spans="1:11" x14ac:dyDescent="0.35">
      <c r="A8" s="7" t="s">
        <v>13957</v>
      </c>
      <c r="B8" s="8">
        <v>239</v>
      </c>
      <c r="C8" s="3">
        <v>4.1280334728033496</v>
      </c>
      <c r="D8" s="8">
        <v>121</v>
      </c>
      <c r="E8" s="3">
        <v>4.0330578512396684</v>
      </c>
      <c r="F8" s="8">
        <v>125</v>
      </c>
      <c r="G8" s="3">
        <v>4.0328000000000008</v>
      </c>
      <c r="H8" s="8">
        <v>41</v>
      </c>
      <c r="I8" s="3">
        <v>4.1048780487804883</v>
      </c>
      <c r="J8" s="8">
        <v>526</v>
      </c>
      <c r="K8" s="3">
        <v>4.0817490494296615</v>
      </c>
    </row>
    <row r="9" spans="1:11" x14ac:dyDescent="0.35">
      <c r="A9" s="7" t="s">
        <v>13965</v>
      </c>
      <c r="B9" s="8"/>
      <c r="C9" s="3"/>
      <c r="D9" s="8"/>
      <c r="E9" s="3"/>
      <c r="F9" s="8">
        <v>1</v>
      </c>
      <c r="G9" s="3">
        <v>4</v>
      </c>
      <c r="H9" s="8"/>
      <c r="I9" s="3"/>
      <c r="J9" s="8">
        <v>1</v>
      </c>
      <c r="K9" s="3">
        <v>4</v>
      </c>
    </row>
    <row r="10" spans="1:11" x14ac:dyDescent="0.35">
      <c r="A10" s="7" t="s">
        <v>13959</v>
      </c>
      <c r="B10" s="8">
        <v>187</v>
      </c>
      <c r="C10" s="3">
        <v>4.1064516129032276</v>
      </c>
      <c r="D10" s="8">
        <v>69</v>
      </c>
      <c r="E10" s="3">
        <v>3.9840579710144932</v>
      </c>
      <c r="F10" s="8">
        <v>165</v>
      </c>
      <c r="G10" s="3">
        <v>4.0145454545454573</v>
      </c>
      <c r="H10" s="8">
        <v>27</v>
      </c>
      <c r="I10" s="3">
        <v>3.8925925925925919</v>
      </c>
      <c r="J10" s="8">
        <v>448</v>
      </c>
      <c r="K10" s="3">
        <v>4.0407158836688986</v>
      </c>
    </row>
    <row r="11" spans="1:11" x14ac:dyDescent="0.35">
      <c r="A11" s="7" t="s">
        <v>13958</v>
      </c>
      <c r="B11" s="8"/>
      <c r="C11" s="3"/>
      <c r="D11" s="8">
        <v>2</v>
      </c>
      <c r="E11" s="3">
        <v>4.25</v>
      </c>
      <c r="F11" s="8"/>
      <c r="G11" s="3"/>
      <c r="H11" s="8"/>
      <c r="I11" s="3"/>
      <c r="J11" s="8">
        <v>2</v>
      </c>
      <c r="K11" s="3">
        <v>4.25</v>
      </c>
    </row>
    <row r="12" spans="1:11" x14ac:dyDescent="0.35">
      <c r="A12" s="7" t="s">
        <v>13963</v>
      </c>
      <c r="B12" s="8"/>
      <c r="C12" s="3"/>
      <c r="D12" s="8">
        <v>1</v>
      </c>
      <c r="E12" s="3">
        <v>3.8</v>
      </c>
      <c r="F12" s="8">
        <v>1</v>
      </c>
      <c r="G12" s="3">
        <v>4</v>
      </c>
      <c r="H12" s="8"/>
      <c r="I12" s="3"/>
      <c r="J12" s="8">
        <v>2</v>
      </c>
      <c r="K12" s="3">
        <v>3.9</v>
      </c>
    </row>
    <row r="13" spans="1:11" x14ac:dyDescent="0.35">
      <c r="A13" s="7" t="s">
        <v>13960</v>
      </c>
      <c r="B13" s="8"/>
      <c r="C13" s="3"/>
      <c r="D13" s="8">
        <v>9</v>
      </c>
      <c r="E13" s="3">
        <v>4.2555555555555564</v>
      </c>
      <c r="F13" s="8">
        <v>5</v>
      </c>
      <c r="G13" s="3">
        <v>4.4000000000000004</v>
      </c>
      <c r="H13" s="8">
        <v>17</v>
      </c>
      <c r="I13" s="3">
        <v>4.3117647058823518</v>
      </c>
      <c r="J13" s="8">
        <v>31</v>
      </c>
      <c r="K13" s="3">
        <v>4.3096774193548386</v>
      </c>
    </row>
    <row r="14" spans="1:11" x14ac:dyDescent="0.35">
      <c r="A14" s="7" t="s">
        <v>13961</v>
      </c>
      <c r="B14" s="8"/>
      <c r="C14" s="3"/>
      <c r="D14" s="8"/>
      <c r="E14" s="3"/>
      <c r="F14" s="8"/>
      <c r="G14" s="3"/>
      <c r="H14" s="8">
        <v>1</v>
      </c>
      <c r="I14" s="3">
        <v>4.3</v>
      </c>
      <c r="J14" s="8">
        <v>1</v>
      </c>
      <c r="K14" s="3">
        <v>4.3</v>
      </c>
    </row>
    <row r="15" spans="1:11" x14ac:dyDescent="0.35">
      <c r="A15" s="7" t="s">
        <v>13971</v>
      </c>
      <c r="B15" s="8">
        <v>469</v>
      </c>
      <c r="C15" s="3">
        <v>4.1273504273504287</v>
      </c>
      <c r="D15" s="8">
        <v>376</v>
      </c>
      <c r="E15" s="3">
        <v>4.089893617021275</v>
      </c>
      <c r="F15" s="8">
        <v>420</v>
      </c>
      <c r="G15" s="3">
        <v>4.092619047619042</v>
      </c>
      <c r="H15" s="8">
        <v>200</v>
      </c>
      <c r="I15" s="3">
        <v>4.0455000000000014</v>
      </c>
      <c r="J15" s="8">
        <v>1465</v>
      </c>
      <c r="K15" s="3">
        <v>4.096584699453552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9565-193B-46AB-AE7C-3FEFC268DBE9}">
  <dimension ref="A3:I22"/>
  <sheetViews>
    <sheetView topLeftCell="A3" zoomScale="97" workbookViewId="0">
      <selection activeCell="F20" sqref="F20"/>
    </sheetView>
  </sheetViews>
  <sheetFormatPr defaultRowHeight="14.5" x14ac:dyDescent="0.35"/>
  <cols>
    <col min="1" max="1" width="21.1796875" bestFit="1" customWidth="1"/>
    <col min="2" max="2" width="17.90625" bestFit="1" customWidth="1"/>
    <col min="3" max="3" width="15.1796875" bestFit="1" customWidth="1"/>
    <col min="4" max="4" width="17.90625" bestFit="1" customWidth="1"/>
    <col min="5" max="5" width="15.1796875" bestFit="1" customWidth="1"/>
    <col min="6" max="6" width="17.90625" bestFit="1" customWidth="1"/>
    <col min="7" max="7" width="15.1796875" bestFit="1" customWidth="1"/>
    <col min="8" max="8" width="22.7265625" bestFit="1" customWidth="1"/>
    <col min="9" max="9" width="20" bestFit="1" customWidth="1"/>
  </cols>
  <sheetData>
    <row r="3" spans="1:9" x14ac:dyDescent="0.35">
      <c r="B3" s="6" t="s">
        <v>13978</v>
      </c>
    </row>
    <row r="4" spans="1:9" x14ac:dyDescent="0.35">
      <c r="B4" t="s">
        <v>13976</v>
      </c>
      <c r="D4" t="s">
        <v>13977</v>
      </c>
      <c r="F4" t="s">
        <v>13975</v>
      </c>
      <c r="H4" t="s">
        <v>13985</v>
      </c>
      <c r="I4" t="s">
        <v>13986</v>
      </c>
    </row>
    <row r="5" spans="1:9" x14ac:dyDescent="0.35">
      <c r="A5" s="6" t="s">
        <v>13966</v>
      </c>
      <c r="B5" t="s">
        <v>13973</v>
      </c>
      <c r="C5" t="s">
        <v>13972</v>
      </c>
      <c r="D5" t="s">
        <v>13973</v>
      </c>
      <c r="E5" t="s">
        <v>13972</v>
      </c>
      <c r="F5" t="s">
        <v>13973</v>
      </c>
      <c r="G5" t="s">
        <v>13972</v>
      </c>
    </row>
    <row r="6" spans="1:9" x14ac:dyDescent="0.35">
      <c r="A6" s="7" t="s">
        <v>13962</v>
      </c>
      <c r="B6" s="8"/>
      <c r="C6" s="3"/>
      <c r="D6" s="8"/>
      <c r="E6" s="3"/>
      <c r="F6" s="8">
        <v>1</v>
      </c>
      <c r="G6" s="3">
        <v>3.8</v>
      </c>
      <c r="H6" s="8">
        <v>1</v>
      </c>
      <c r="I6" s="3">
        <v>3.8</v>
      </c>
    </row>
    <row r="7" spans="1:9" x14ac:dyDescent="0.35">
      <c r="A7" s="7" t="s">
        <v>13956</v>
      </c>
      <c r="B7" s="8">
        <v>185</v>
      </c>
      <c r="C7" s="3">
        <v>4.2216216216216189</v>
      </c>
      <c r="D7" s="8">
        <v>83</v>
      </c>
      <c r="E7" s="3">
        <v>4.1638554216867485</v>
      </c>
      <c r="F7" s="8">
        <v>185</v>
      </c>
      <c r="G7" s="3">
        <v>4.0843243243243217</v>
      </c>
      <c r="H7" s="8">
        <v>453</v>
      </c>
      <c r="I7" s="3">
        <v>4.1549668874172143</v>
      </c>
    </row>
    <row r="8" spans="1:9" x14ac:dyDescent="0.35">
      <c r="A8" s="7" t="s">
        <v>13957</v>
      </c>
      <c r="B8" s="8">
        <v>266</v>
      </c>
      <c r="C8" s="3">
        <v>4.1214285714285728</v>
      </c>
      <c r="D8" s="8">
        <v>97</v>
      </c>
      <c r="E8" s="3">
        <v>3.940206185567011</v>
      </c>
      <c r="F8" s="8">
        <v>163</v>
      </c>
      <c r="G8" s="3">
        <v>4.1012269938650325</v>
      </c>
      <c r="H8" s="8">
        <v>526</v>
      </c>
      <c r="I8" s="3">
        <v>4.0817490494296553</v>
      </c>
    </row>
    <row r="9" spans="1:9" x14ac:dyDescent="0.35">
      <c r="A9" s="7" t="s">
        <v>13965</v>
      </c>
      <c r="B9" s="8"/>
      <c r="C9" s="3"/>
      <c r="D9" s="8"/>
      <c r="E9" s="3"/>
      <c r="F9" s="8">
        <v>1</v>
      </c>
      <c r="G9" s="3">
        <v>4</v>
      </c>
      <c r="H9" s="8">
        <v>1</v>
      </c>
      <c r="I9" s="3">
        <v>4</v>
      </c>
    </row>
    <row r="10" spans="1:9" x14ac:dyDescent="0.35">
      <c r="A10" s="7" t="s">
        <v>13959</v>
      </c>
      <c r="B10" s="8">
        <v>83</v>
      </c>
      <c r="C10" s="3">
        <v>4.0819277108433711</v>
      </c>
      <c r="D10" s="8">
        <v>146</v>
      </c>
      <c r="E10" s="3">
        <v>3.9158620689655184</v>
      </c>
      <c r="F10" s="8">
        <v>219</v>
      </c>
      <c r="G10" s="3">
        <v>4.1077625570776268</v>
      </c>
      <c r="H10" s="8">
        <v>448</v>
      </c>
      <c r="I10" s="3">
        <v>4.0407158836688994</v>
      </c>
    </row>
    <row r="11" spans="1:9" x14ac:dyDescent="0.35">
      <c r="A11" s="7" t="s">
        <v>13958</v>
      </c>
      <c r="B11" s="8"/>
      <c r="C11" s="3"/>
      <c r="D11" s="8"/>
      <c r="E11" s="3"/>
      <c r="F11" s="8">
        <v>2</v>
      </c>
      <c r="G11" s="3">
        <v>4.25</v>
      </c>
      <c r="H11" s="8">
        <v>2</v>
      </c>
      <c r="I11" s="3">
        <v>4.25</v>
      </c>
    </row>
    <row r="12" spans="1:9" x14ac:dyDescent="0.35">
      <c r="A12" s="7" t="s">
        <v>13963</v>
      </c>
      <c r="B12" s="8">
        <v>2</v>
      </c>
      <c r="C12" s="3">
        <v>3.9</v>
      </c>
      <c r="D12" s="8"/>
      <c r="E12" s="3"/>
      <c r="F12" s="8"/>
      <c r="G12" s="3"/>
      <c r="H12" s="8">
        <v>2</v>
      </c>
      <c r="I12" s="3">
        <v>3.9</v>
      </c>
    </row>
    <row r="13" spans="1:9" x14ac:dyDescent="0.35">
      <c r="A13" s="7" t="s">
        <v>13960</v>
      </c>
      <c r="B13" s="8">
        <v>1</v>
      </c>
      <c r="C13" s="3">
        <v>4.4000000000000004</v>
      </c>
      <c r="D13" s="8">
        <v>2</v>
      </c>
      <c r="E13" s="3">
        <v>4.25</v>
      </c>
      <c r="F13" s="8">
        <v>28</v>
      </c>
      <c r="G13" s="3">
        <v>4.3107142857142851</v>
      </c>
      <c r="H13" s="8">
        <v>31</v>
      </c>
      <c r="I13" s="3">
        <v>4.3096774193548377</v>
      </c>
    </row>
    <row r="14" spans="1:9" x14ac:dyDescent="0.35">
      <c r="A14" s="7" t="s">
        <v>13961</v>
      </c>
      <c r="B14" s="8">
        <v>1</v>
      </c>
      <c r="C14" s="3">
        <v>4.3</v>
      </c>
      <c r="D14" s="8"/>
      <c r="E14" s="3"/>
      <c r="F14" s="8"/>
      <c r="G14" s="3"/>
      <c r="H14" s="8">
        <v>1</v>
      </c>
      <c r="I14" s="3">
        <v>4.3</v>
      </c>
    </row>
    <row r="15" spans="1:9" x14ac:dyDescent="0.35">
      <c r="A15" s="7" t="s">
        <v>13971</v>
      </c>
      <c r="B15" s="8">
        <v>538</v>
      </c>
      <c r="C15" s="3">
        <v>4.1498141263940438</v>
      </c>
      <c r="D15" s="8">
        <v>328</v>
      </c>
      <c r="E15" s="3">
        <v>3.9880733944954105</v>
      </c>
      <c r="F15" s="8">
        <v>599</v>
      </c>
      <c r="G15" s="3">
        <v>4.1080133555926492</v>
      </c>
      <c r="H15" s="8">
        <v>1465</v>
      </c>
      <c r="I15" s="3">
        <v>4.0965846994535484</v>
      </c>
    </row>
    <row r="18" spans="2:5" ht="14.5" customHeight="1" x14ac:dyDescent="0.35">
      <c r="B18" s="9" t="s">
        <v>13987</v>
      </c>
      <c r="C18" s="9"/>
      <c r="D18" s="9"/>
      <c r="E18" s="9"/>
    </row>
    <row r="19" spans="2:5" x14ac:dyDescent="0.35">
      <c r="B19" s="9"/>
      <c r="C19" s="9"/>
      <c r="D19" s="9"/>
      <c r="E19" s="9"/>
    </row>
    <row r="20" spans="2:5" x14ac:dyDescent="0.35">
      <c r="B20" s="9"/>
      <c r="C20" s="9"/>
      <c r="D20" s="9"/>
      <c r="E20" s="9"/>
    </row>
    <row r="21" spans="2:5" x14ac:dyDescent="0.35">
      <c r="B21" s="9"/>
      <c r="C21" s="9"/>
      <c r="D21" s="9"/>
      <c r="E21" s="9"/>
    </row>
    <row r="22" spans="2:5" x14ac:dyDescent="0.35">
      <c r="B22" s="9"/>
      <c r="C22" s="9"/>
      <c r="D22" s="9"/>
      <c r="E22" s="9"/>
    </row>
  </sheetData>
  <mergeCells count="1">
    <mergeCell ref="B18: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Clean_Data</vt:lpstr>
      <vt:lpstr>Category_Summary</vt:lpstr>
      <vt:lpstr>PT1</vt:lpstr>
      <vt:lpstr>PT2</vt:lpstr>
      <vt:lpstr>PT3</vt:lpstr>
      <vt:lpstr>PT4</vt:lpstr>
      <vt:lpstr>PT5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diwanshu sharma</dc:creator>
  <cp:lastModifiedBy>DiwanshuSharma-23A1HP091</cp:lastModifiedBy>
  <dcterms:created xsi:type="dcterms:W3CDTF">2026-04-30T11:52:41Z</dcterms:created>
  <dcterms:modified xsi:type="dcterms:W3CDTF">2026-05-01T19:14:07Z</dcterms:modified>
</cp:coreProperties>
</file>