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8i+3pGxWLP3ubWa4nWOdCOdHMrQ=="/>
    </ext>
  </extLst>
</workbook>
</file>

<file path=xl/sharedStrings.xml><?xml version="1.0" encoding="utf-8"?>
<sst xmlns="http://schemas.openxmlformats.org/spreadsheetml/2006/main" count="32" uniqueCount="14">
  <si>
    <t>(hours from/to)</t>
  </si>
  <si>
    <t>Madison</t>
  </si>
  <si>
    <t>Los Angeles</t>
  </si>
  <si>
    <t>Austin</t>
  </si>
  <si>
    <t>New York</t>
  </si>
  <si>
    <t>Seattle</t>
  </si>
  <si>
    <t>Miami</t>
  </si>
  <si>
    <t>MSN</t>
  </si>
  <si>
    <t>SEA</t>
  </si>
  <si>
    <t>LAX</t>
  </si>
  <si>
    <t>AUS</t>
  </si>
  <si>
    <t>MIA</t>
  </si>
  <si>
    <t>JFK</t>
  </si>
  <si>
    <t>Price (Round-Trip)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</si>
</sst>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7" width="10.5"/>
    <col customWidth="1" min="8" max="24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1</v>
      </c>
      <c r="B2" s="1">
        <v>0.0</v>
      </c>
      <c r="C2" s="1">
        <f>4+(3/60)</f>
        <v>4.05</v>
      </c>
      <c r="D2" s="1">
        <f>4+(25/60)</f>
        <v>4.416666667</v>
      </c>
      <c r="E2" s="1">
        <f>1+(58/60)</f>
        <v>1.966666667</v>
      </c>
      <c r="F2" s="1">
        <f>3+(54/60)</f>
        <v>3.9</v>
      </c>
      <c r="G2" s="1">
        <f>3+(8/60)</f>
        <v>3.133333333</v>
      </c>
    </row>
    <row r="3">
      <c r="A3" s="1" t="s">
        <v>2</v>
      </c>
      <c r="B3" s="1">
        <f>5+(12/60)</f>
        <v>5.2</v>
      </c>
      <c r="C3" s="1">
        <v>0.0</v>
      </c>
      <c r="D3" s="1">
        <f>2+(56/60)</f>
        <v>2.933333333</v>
      </c>
      <c r="E3" s="1">
        <f>5+(7/60)</f>
        <v>5.116666667</v>
      </c>
      <c r="F3" s="1">
        <f>2+(36/60)</f>
        <v>2.6</v>
      </c>
      <c r="G3" s="1">
        <f>4+(43/60)</f>
        <v>4.716666667</v>
      </c>
    </row>
    <row r="4">
      <c r="A4" s="1" t="s">
        <v>3</v>
      </c>
      <c r="B4" s="1">
        <f>3+(50/60)</f>
        <v>3.833333333</v>
      </c>
      <c r="C4" s="1">
        <f>3+(5/60)</f>
        <v>3.083333333</v>
      </c>
      <c r="D4" s="1">
        <v>0.0</v>
      </c>
      <c r="E4" s="1">
        <f>3+(24/60)</f>
        <v>3.4</v>
      </c>
      <c r="F4" s="1">
        <f>4+(32/60)</f>
        <v>4.533333333</v>
      </c>
      <c r="G4" s="1">
        <f>4+(4/60)</f>
        <v>4.066666667</v>
      </c>
    </row>
    <row r="5">
      <c r="A5" s="1" t="s">
        <v>4</v>
      </c>
      <c r="B5" s="1">
        <f>4+(18/60)</f>
        <v>4.3</v>
      </c>
      <c r="C5" s="1">
        <f>6+(13/60)</f>
        <v>6.216666667</v>
      </c>
      <c r="D5" s="1">
        <f>4+(20/60)</f>
        <v>4.333333333</v>
      </c>
      <c r="E5" s="1">
        <v>0.0</v>
      </c>
      <c r="F5" s="1">
        <f>6+(11/60)</f>
        <v>6.183333333</v>
      </c>
      <c r="G5" s="1">
        <f>3+(10/60)</f>
        <v>3.166666667</v>
      </c>
    </row>
    <row r="6">
      <c r="A6" s="1" t="s">
        <v>5</v>
      </c>
      <c r="B6" s="1">
        <f>5+(10/60)</f>
        <v>5.166666667</v>
      </c>
      <c r="C6" s="1">
        <f>2+(30/60)</f>
        <v>2.5</v>
      </c>
      <c r="D6" s="1">
        <f>3+(50/60)</f>
        <v>3.833333333</v>
      </c>
      <c r="E6" s="1">
        <f>4+(58/60)</f>
        <v>4.966666667</v>
      </c>
      <c r="F6" s="1">
        <v>0.0</v>
      </c>
      <c r="G6" s="1">
        <f>7+(8/60)</f>
        <v>7.133333333</v>
      </c>
    </row>
    <row r="7">
      <c r="A7" s="1" t="s">
        <v>6</v>
      </c>
      <c r="B7" s="1">
        <f>4+(54/60)</f>
        <v>4.9</v>
      </c>
      <c r="C7" s="1">
        <f>5+(44/60)</f>
        <v>5.733333333</v>
      </c>
      <c r="D7" s="1">
        <f>3+(10/60)</f>
        <v>3.166666667</v>
      </c>
      <c r="E7" s="1">
        <f>2+(47/60)</f>
        <v>2.783333333</v>
      </c>
      <c r="F7" s="1">
        <f>6+(56/60)</f>
        <v>6.933333333</v>
      </c>
      <c r="G7" s="1">
        <v>0.0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21" ht="15.75" customHeight="1"/>
    <row r="22" ht="15.75" customHeight="1">
      <c r="A22" s="3" t="s">
        <v>13</v>
      </c>
      <c r="B22" s="1" t="s">
        <v>1</v>
      </c>
      <c r="C22" s="2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ht="15.75" customHeight="1">
      <c r="A23" s="1" t="s">
        <v>1</v>
      </c>
      <c r="B23" s="1">
        <f t="shared" ref="B23:G23" si="1">2*10000*B2</f>
        <v>0</v>
      </c>
      <c r="C23" s="1">
        <f t="shared" si="1"/>
        <v>81000</v>
      </c>
      <c r="D23" s="1">
        <f t="shared" si="1"/>
        <v>88333.33333</v>
      </c>
      <c r="E23" s="1">
        <f t="shared" si="1"/>
        <v>39333.33333</v>
      </c>
      <c r="F23" s="1">
        <f t="shared" si="1"/>
        <v>78000</v>
      </c>
      <c r="G23" s="1">
        <f t="shared" si="1"/>
        <v>62666.66667</v>
      </c>
    </row>
    <row r="24" ht="15.75" customHeight="1">
      <c r="A24" s="1" t="s">
        <v>2</v>
      </c>
      <c r="B24" s="1">
        <f t="shared" ref="B24:G24" si="2">2*10000*B3</f>
        <v>104000</v>
      </c>
      <c r="C24" s="1">
        <f t="shared" si="2"/>
        <v>0</v>
      </c>
      <c r="D24" s="1">
        <f t="shared" si="2"/>
        <v>58666.66667</v>
      </c>
      <c r="E24" s="1">
        <f t="shared" si="2"/>
        <v>102333.3333</v>
      </c>
      <c r="F24" s="1">
        <f t="shared" si="2"/>
        <v>52000</v>
      </c>
      <c r="G24" s="1">
        <f t="shared" si="2"/>
        <v>94333.33333</v>
      </c>
    </row>
    <row r="25" ht="15.75" customHeight="1">
      <c r="A25" s="1" t="s">
        <v>3</v>
      </c>
      <c r="B25" s="1">
        <f t="shared" ref="B25:G25" si="3">2*10000*B4</f>
        <v>76666.66667</v>
      </c>
      <c r="C25" s="1">
        <f t="shared" si="3"/>
        <v>61666.66667</v>
      </c>
      <c r="D25" s="1">
        <f t="shared" si="3"/>
        <v>0</v>
      </c>
      <c r="E25" s="1">
        <f t="shared" si="3"/>
        <v>68000</v>
      </c>
      <c r="F25" s="1">
        <f t="shared" si="3"/>
        <v>90666.66667</v>
      </c>
      <c r="G25" s="1">
        <f t="shared" si="3"/>
        <v>81333.33333</v>
      </c>
    </row>
    <row r="26" ht="15.75" customHeight="1">
      <c r="A26" s="1" t="s">
        <v>4</v>
      </c>
      <c r="B26" s="1">
        <f t="shared" ref="B26:G26" si="4">2*10000*B5</f>
        <v>86000</v>
      </c>
      <c r="C26" s="1">
        <f t="shared" si="4"/>
        <v>124333.3333</v>
      </c>
      <c r="D26" s="1">
        <f t="shared" si="4"/>
        <v>86666.66667</v>
      </c>
      <c r="E26" s="1">
        <f t="shared" si="4"/>
        <v>0</v>
      </c>
      <c r="F26" s="1">
        <f t="shared" si="4"/>
        <v>123666.6667</v>
      </c>
      <c r="G26" s="1">
        <f t="shared" si="4"/>
        <v>63333.33333</v>
      </c>
    </row>
    <row r="27" ht="15.75" customHeight="1">
      <c r="A27" s="1" t="s">
        <v>5</v>
      </c>
      <c r="B27" s="1">
        <f t="shared" ref="B27:G27" si="5">2*10000*B6</f>
        <v>103333.3333</v>
      </c>
      <c r="C27" s="1">
        <f t="shared" si="5"/>
        <v>50000</v>
      </c>
      <c r="D27" s="1">
        <f t="shared" si="5"/>
        <v>76666.66667</v>
      </c>
      <c r="E27" s="1">
        <f t="shared" si="5"/>
        <v>99333.33333</v>
      </c>
      <c r="F27" s="1">
        <f t="shared" si="5"/>
        <v>0</v>
      </c>
      <c r="G27" s="1">
        <f t="shared" si="5"/>
        <v>142666.6667</v>
      </c>
    </row>
    <row r="28" ht="15.75" customHeight="1">
      <c r="A28" s="1" t="s">
        <v>6</v>
      </c>
      <c r="B28" s="1">
        <f t="shared" ref="B28:G28" si="6">2*10000*B7</f>
        <v>98000</v>
      </c>
      <c r="C28" s="1">
        <f t="shared" si="6"/>
        <v>114666.6667</v>
      </c>
      <c r="D28" s="1">
        <f t="shared" si="6"/>
        <v>63333.33333</v>
      </c>
      <c r="E28" s="1">
        <f t="shared" si="6"/>
        <v>55666.66667</v>
      </c>
      <c r="F28" s="1">
        <f t="shared" si="6"/>
        <v>138666.6667</v>
      </c>
      <c r="G28" s="1">
        <f t="shared" si="6"/>
        <v>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2020-04-16T05:26:35Z</dcterms:created>
  <dc:creator>trevo</dc:creator>
</cp:coreProperties>
</file>