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drawings/drawing1.xml" ContentType="application/vnd.openxmlformats-officedocument.drawing+xml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0024618\Desktop\"/>
    </mc:Choice>
  </mc:AlternateContent>
  <xr:revisionPtr revIDLastSave="0" documentId="13_ncr:1_{B2E2EC8D-0F48-4F58-89B8-773817D5B9CB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ummary" sheetId="13" r:id="rId1"/>
    <sheet name="Health Check Report" sheetId="14" r:id="rId2"/>
    <sheet name="Camera Details" sheetId="16" r:id="rId3"/>
    <sheet name="Door Details" sheetId="19" r:id="rId4"/>
    <sheet name="Controller Details" sheetId="11" r:id="rId5"/>
    <sheet name="Dismantle Sites" sheetId="20" r:id="rId6"/>
  </sheets>
  <definedNames>
    <definedName name="_xlnm._FilterDatabase" localSheetId="2" hidden="1">'Camera Details'!$V$3:$W$208</definedName>
    <definedName name="_xlnm._FilterDatabase" localSheetId="4" hidden="1">'Controller Details'!$J$2:$L$21</definedName>
    <definedName name="_xlnm._FilterDatabase" localSheetId="3" hidden="1">'Door Details'!$T$3:$X$139</definedName>
    <definedName name="_xlnm._FilterDatabase" localSheetId="1" hidden="1">'Health Check Report'!$E$3:$O$3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3" l="1"/>
  <c r="F10" i="13"/>
  <c r="F11" i="13"/>
  <c r="E11" i="13"/>
  <c r="E13" i="13"/>
  <c r="F13" i="13"/>
  <c r="E10" i="13"/>
  <c r="F8" i="13"/>
  <c r="E8" i="13"/>
  <c r="J25" i="14"/>
  <c r="I25" i="14"/>
  <c r="G25" i="14"/>
  <c r="F25" i="14"/>
  <c r="E25" i="14"/>
  <c r="G11" i="13" l="1"/>
  <c r="F12" i="13"/>
  <c r="E12" i="13"/>
  <c r="K43" i="14" l="1"/>
  <c r="L25" i="14"/>
  <c r="K25" i="14"/>
  <c r="E7" i="13"/>
  <c r="E47" i="14" l="1"/>
  <c r="F47" i="14"/>
  <c r="G47" i="14"/>
  <c r="L7" i="13" l="1"/>
  <c r="K7" i="13"/>
  <c r="F7" i="13"/>
  <c r="J47" i="14"/>
  <c r="I47" i="14"/>
  <c r="G12" i="13" l="1"/>
  <c r="F9" i="13"/>
  <c r="E9" i="13"/>
  <c r="C7" i="13"/>
  <c r="J7" i="13"/>
  <c r="I7" i="13"/>
  <c r="H7" i="13"/>
  <c r="E36" i="14"/>
  <c r="F36" i="14"/>
  <c r="G36" i="14"/>
  <c r="J10" i="13" s="1"/>
  <c r="I36" i="14"/>
  <c r="J36" i="14"/>
  <c r="K36" i="14"/>
  <c r="L36" i="14"/>
  <c r="G13" i="13" l="1"/>
  <c r="G7" i="13"/>
  <c r="F6" i="13"/>
  <c r="G5" i="13"/>
  <c r="E6" i="13"/>
  <c r="H12" i="13"/>
  <c r="C12" i="13"/>
  <c r="K47" i="14"/>
  <c r="L47" i="14"/>
  <c r="C10" i="13"/>
  <c r="L12" i="14"/>
  <c r="L5" i="13" s="1"/>
  <c r="K12" i="14"/>
  <c r="K5" i="13" s="1"/>
  <c r="J12" i="14"/>
  <c r="I12" i="14"/>
  <c r="G12" i="14"/>
  <c r="J5" i="13" s="1"/>
  <c r="F12" i="14"/>
  <c r="I5" i="13" s="1"/>
  <c r="E12" i="14"/>
  <c r="H5" i="13" s="1"/>
  <c r="G10" i="13" l="1"/>
  <c r="G8" i="13" l="1"/>
  <c r="J12" i="13" l="1"/>
  <c r="I12" i="13"/>
  <c r="I10" i="13" l="1"/>
  <c r="G6" i="13" l="1"/>
  <c r="G9" i="13"/>
  <c r="L12" i="13"/>
  <c r="L10" i="13"/>
  <c r="K12" i="13" l="1"/>
  <c r="K10" i="13"/>
  <c r="H10" i="13"/>
</calcChain>
</file>

<file path=xl/sharedStrings.xml><?xml version="1.0" encoding="utf-8"?>
<sst xmlns="http://schemas.openxmlformats.org/spreadsheetml/2006/main" count="3946" uniqueCount="2503">
  <si>
    <t>APAC</t>
  </si>
  <si>
    <t>Location</t>
  </si>
  <si>
    <t>No of Controllers</t>
  </si>
  <si>
    <t>Software</t>
  </si>
  <si>
    <t>Working</t>
  </si>
  <si>
    <t>Online</t>
  </si>
  <si>
    <t>Flir</t>
  </si>
  <si>
    <t>Beijing</t>
  </si>
  <si>
    <t>Intellex</t>
  </si>
  <si>
    <t>Kuala Lumpur</t>
  </si>
  <si>
    <t>Manila</t>
  </si>
  <si>
    <t>Mumbai</t>
  </si>
  <si>
    <t>Pune</t>
  </si>
  <si>
    <t>Tokyo</t>
  </si>
  <si>
    <t>EMEA</t>
  </si>
  <si>
    <t>Austria, Vienna</t>
  </si>
  <si>
    <t>Ireland, Dublin</t>
  </si>
  <si>
    <t>Italy, Rome</t>
  </si>
  <si>
    <t>Lithuania, EUROC</t>
  </si>
  <si>
    <t>Russia, Moscow</t>
  </si>
  <si>
    <t>Spain, Madrid</t>
  </si>
  <si>
    <t>Cordoba</t>
  </si>
  <si>
    <t>Costa Rica</t>
  </si>
  <si>
    <t>Mexico</t>
  </si>
  <si>
    <t>Lima</t>
  </si>
  <si>
    <t>NAMER</t>
  </si>
  <si>
    <t>Camera Name</t>
  </si>
  <si>
    <t>IP Address</t>
  </si>
  <si>
    <t>10.199.13.13</t>
  </si>
  <si>
    <t>10.199.13.140</t>
  </si>
  <si>
    <t>IN-PNQ-2F- CAM-02_10.199.13.140  - 970</t>
  </si>
  <si>
    <t>10.199.13.141</t>
  </si>
  <si>
    <t>IN-PNQ-2F- CAM-04_10.199.13.141  - 883</t>
  </si>
  <si>
    <t>10.199.13.15</t>
  </si>
  <si>
    <t>IN-PNQ-2F- CAM-05_10.199.13.15 - 880</t>
  </si>
  <si>
    <t>10.199.13.142</t>
  </si>
  <si>
    <t>10.199.13.16</t>
  </si>
  <si>
    <t>IN-PNQ-2F- CAM-07_10.199.13.16 - 881</t>
  </si>
  <si>
    <t>10.199.13.17</t>
  </si>
  <si>
    <t>IN-PNQ-2F- IDF_CAM-10_10.199.13.144  - 762</t>
  </si>
  <si>
    <t>10.199.13.18</t>
  </si>
  <si>
    <t>IN-PNQ-2F- IDF-CAM-11_10.199.13.18 - 763</t>
  </si>
  <si>
    <t>10.199.13.145</t>
  </si>
  <si>
    <t>IN-PNQ-2F- RECEPTION_CAM-12_10.199.13.145 - 764</t>
  </si>
  <si>
    <t>10.199.13.19</t>
  </si>
  <si>
    <t>IN-PNQ-2F- RECEPTION_CAM-13_10.199.13.19  - 765</t>
  </si>
  <si>
    <t>10.199.13.143</t>
  </si>
  <si>
    <t>IN-PNQ-2F- UPS-ELEC RM_CAM-08_10.199.13.143  - 761</t>
  </si>
  <si>
    <t>10.199.10.139</t>
  </si>
  <si>
    <t>IN-PNQ-PF - Green Zone Exit Passage 10.199.10.139</t>
  </si>
  <si>
    <t>10.199.10.142</t>
  </si>
  <si>
    <t>IN-PNQ-PF - Green Zone IDF (01) Room 10.199.10.142</t>
  </si>
  <si>
    <t>10.199.10.141</t>
  </si>
  <si>
    <t>IN-PNQ-PF - Green Zone Locker Store Room - 02 10.199.10.141</t>
  </si>
  <si>
    <t>10.199.10.10</t>
  </si>
  <si>
    <t>IN-PNQ-PF - Green Zone Reception Entry 10.199.10.10</t>
  </si>
  <si>
    <t>10.199.10.11</t>
  </si>
  <si>
    <t>IN-PNQ-PF- Green Zone ST4 10.199.10.11</t>
  </si>
  <si>
    <t>10.199.10.14</t>
  </si>
  <si>
    <t>IN-PNQ-PF- Green Zone UPS B 10.199.10.14</t>
  </si>
  <si>
    <t>10.199.10.13</t>
  </si>
  <si>
    <t>IN-PNQ-PF- Green Zone UPS Room 10.199.10.13</t>
  </si>
  <si>
    <t>10.199.10.12</t>
  </si>
  <si>
    <t>IN-PNQ-PF- Green Zone Workstations 10.199.10.12</t>
  </si>
  <si>
    <t>10.199.10.140</t>
  </si>
  <si>
    <t>IN-PNQ-PF- Green Zone Workstations to Breakout Passage 10.199.10.140</t>
  </si>
  <si>
    <t>10.199.12.10</t>
  </si>
  <si>
    <t>IN-PNQ-PF- Orange Zone Breakout Area 10.199.12.10</t>
  </si>
  <si>
    <t>10.199.12.12</t>
  </si>
  <si>
    <t>IN-PNQ-PF- Orange Zone IDF-03 Room 10.199.12.12</t>
  </si>
  <si>
    <t>10.199.12.13</t>
  </si>
  <si>
    <t>IN-PNQ-PF- Orange Zone Reception Area Seating Corner 10.199.12.13</t>
  </si>
  <si>
    <t>IN-PNQ-PF- Orange Zone Workstation passage infront of IDF-03 10.199.12.142</t>
  </si>
  <si>
    <t>IN-PNQ-PF- Orange Zone Workstations to Reception Exit 10.199.12.141</t>
  </si>
  <si>
    <t>10.199.12.140</t>
  </si>
  <si>
    <t>IN-PNQ-PF- Orange Zone Workstations to Staircase-03 Exit passage 10.199.12.140</t>
  </si>
  <si>
    <t>10.199.12.11</t>
  </si>
  <si>
    <t>IN-PNQ-PF- Orange Zone Workstatios passage infront of IDF-03 10.199.12.11</t>
  </si>
  <si>
    <t>10.199.12.139</t>
  </si>
  <si>
    <t>IN-PNQ-PF- Orange Zone Workstatios to Staircase -04 Exit passage 10.199.12.139</t>
  </si>
  <si>
    <t>10.199.11.10</t>
  </si>
  <si>
    <t>IN-PNQ-PF- Red Zone Podium Area to Reception Entrance 10.199.11.10</t>
  </si>
  <si>
    <t>10.199.11.139</t>
  </si>
  <si>
    <t>IN-PNQ-PF- Red Zone Reception Area Seating Corner 10.199.11.139</t>
  </si>
  <si>
    <t>10.199.11.142</t>
  </si>
  <si>
    <t>IN-PNQ-PF- Red Zone workstations passage infornt of IDF-02 10.199.11.142</t>
  </si>
  <si>
    <t>10.199.11.140</t>
  </si>
  <si>
    <t>IN-PNQ-PF- Red Zone Workstations passage infront of IDF-02 10.199.11.140</t>
  </si>
  <si>
    <t>10.199.11.141</t>
  </si>
  <si>
    <t>IN-PNQ-PF- Red Zone workstations to Main Lift Lobby Exit 10.199.11.141</t>
  </si>
  <si>
    <t>IN-PNQ-PF- Red Zone Workstations to Reception Exit 10.199.11.12</t>
  </si>
  <si>
    <t>10.199.11.14</t>
  </si>
  <si>
    <t>IN-PNQ-PF- Red Zone Workstations to Recreation Passage 10.199.11.14</t>
  </si>
  <si>
    <t>10.199.11.13</t>
  </si>
  <si>
    <t>IN-PNQ-PF- Red Zone Workstations to Staircase Exit -01 passage 10.199.11.13</t>
  </si>
  <si>
    <t>10.199.9.16</t>
  </si>
  <si>
    <t>IN-PNQ-PF -Yellow Zone 10.199.9.16</t>
  </si>
  <si>
    <t>10.199.9.10</t>
  </si>
  <si>
    <t>IN-PNQ-PF- Yellow Zone Above Reception Desk 10.199.9.10</t>
  </si>
  <si>
    <t>10.199.9.143</t>
  </si>
  <si>
    <t>IN-PNQ-PF- Yellow Zone IT Store Room 10.199.9.143</t>
  </si>
  <si>
    <t>10.199.9.13</t>
  </si>
  <si>
    <t>IN-PNQ-PF- Yellow Zone MDF - Server Room - 01 10.199.9.13</t>
  </si>
  <si>
    <t>10.199.9.142</t>
  </si>
  <si>
    <t>IN-PNQ-PF- Yellow Zone MDF - Server Room - 02 10.199.9.142</t>
  </si>
  <si>
    <t>10.199.9.14</t>
  </si>
  <si>
    <t>IN-PNQ-PF- Yellow Zone MDF - Server Room - 03 10.199.9.14</t>
  </si>
  <si>
    <t>10.199.9.15</t>
  </si>
  <si>
    <t>IN-PNQ-PF- Yellow Zone Printer Machine area 10.199.9.15</t>
  </si>
  <si>
    <t>10.199.9.139</t>
  </si>
  <si>
    <t>IN-PNQ-PF- Yellow Zone Reception Entry 10.199.9.139</t>
  </si>
  <si>
    <t>10.199.9.144</t>
  </si>
  <si>
    <t>IN-PNQ-PF -Yellow Zone Staircase -01 Exit Passage10.199.9.144</t>
  </si>
  <si>
    <t>10.199.9.140</t>
  </si>
  <si>
    <t>IN-PNQ-PF- Yellow Zone to Green Zone passage 10.199.9.140</t>
  </si>
  <si>
    <t>10.199.9.11</t>
  </si>
  <si>
    <t>IN-PNQ-PF- Yellow Zone to Reception Exit 10.199.9.11</t>
  </si>
  <si>
    <t>10.199.9.17</t>
  </si>
  <si>
    <t>IN-PNQ-PF- Yellow Zone Workstations 10.199.9.17</t>
  </si>
  <si>
    <t>10.199.9.141</t>
  </si>
  <si>
    <t>IN-PNQ-PF- Yellow Zone Workstations infront of MDF - Server Room 10.199.9.141</t>
  </si>
  <si>
    <t>IN-PNQ-PF- Yellow Zone Workstations to Main Lift Lobby Exit 10.199.9.12</t>
  </si>
  <si>
    <t>10.199.9.145</t>
  </si>
  <si>
    <t>IN-PNQ-PF -Yellow Zone Workstations to Podium Lobby Exit 10.199.9.145</t>
  </si>
  <si>
    <t>10.193.143.16</t>
  </si>
  <si>
    <t>PH-AROC -6th FLR RECEP AREA CAM -6  10.193.143.16</t>
  </si>
  <si>
    <t>10.193.142.151</t>
  </si>
  <si>
    <t>PH-AROC -7th FLR- SEC DESK  CAM -24   10.193.142.151</t>
  </si>
  <si>
    <t>10.193.142.148</t>
  </si>
  <si>
    <t>PH-AROC-7th FLR IT RM CAM-18  10.193.142.148</t>
  </si>
  <si>
    <t>PH-AROC-7th FLR MDF CAM- 15  10.193.142.18</t>
  </si>
  <si>
    <t>PH-AROC-7th FLR MDF CAM- 16  10.193.142.19</t>
  </si>
  <si>
    <t>10.193.142.147</t>
  </si>
  <si>
    <t>PH-AROC-7th FLR MDF CAM- 17  10.193.142.147</t>
  </si>
  <si>
    <t>10.193.142.154</t>
  </si>
  <si>
    <t>10.193.142.15</t>
  </si>
  <si>
    <t>PH-AROC-7th FLR-PCI AREA C-9  10.193.142.15</t>
  </si>
  <si>
    <t>10.193.143.15</t>
  </si>
  <si>
    <t>PH-AROC -6th FLR RECEP AREA CAM -5  10.193.143.15</t>
  </si>
  <si>
    <t>10.193.143.20</t>
  </si>
  <si>
    <t>PH-AROC -6th FLR SUPPORT AREA CAM - 8  10.193.143.20</t>
  </si>
  <si>
    <t>10.193.143.17</t>
  </si>
  <si>
    <t>PH-AROC -6th FLR SUPPORT AREA CAM -7  10.193.143.17</t>
  </si>
  <si>
    <t>10.193.143.18</t>
  </si>
  <si>
    <t>PH-AROC -6th FLR SUPPORT AREA CAM -8   10.193.143.18</t>
  </si>
  <si>
    <t>10.193.143.19</t>
  </si>
  <si>
    <t>PH-AROC -6th FLR SUPPORT AREA CAM -9   10.193.143.19</t>
  </si>
  <si>
    <t>10.193.142.23</t>
  </si>
  <si>
    <t>PH-AROC -7th FLR- LOBBY  CAM -25  10.193.142.23</t>
  </si>
  <si>
    <t>10.193.142.22</t>
  </si>
  <si>
    <t>10.193.142.152</t>
  </si>
  <si>
    <t>PH-AROC -7th FLR-PCI AREA  CAM -26  10.193.142.152</t>
  </si>
  <si>
    <t>10.193.143.11</t>
  </si>
  <si>
    <t>PH-AROC-6th FLR-PROD AREA  C-1  10.193.143.11</t>
  </si>
  <si>
    <t>10.193.143.12</t>
  </si>
  <si>
    <t>PH-AROC-6th FLR-PROD AREA  C-2  10.193.143.12</t>
  </si>
  <si>
    <t>10.193.143.13</t>
  </si>
  <si>
    <t>PH-AROC-6th FLR-PROD AREA  C-3   10.193.143.13</t>
  </si>
  <si>
    <t>PH-AROC-7FLR PCI CAM20  10.193.142.149</t>
  </si>
  <si>
    <t>PH-AROC-7th FLR PANTRY CAM- 22   10.193.142.150</t>
  </si>
  <si>
    <t>10.193.142.144</t>
  </si>
  <si>
    <t>PH-AROC-7th FLR-PCI AREA C-10  10.193.142.144</t>
  </si>
  <si>
    <t>PH-AROC-7th FLR-PCI AREA C-11  10.193.142.16</t>
  </si>
  <si>
    <t>10.193.142.145</t>
  </si>
  <si>
    <t>PH-AROC-7th FLR-PCI AREA C-12  10.193.142.145</t>
  </si>
  <si>
    <t>10.193.142.17</t>
  </si>
  <si>
    <t>PH-AROC-7th FLR-PCI AREA C-13  10.193.142.17</t>
  </si>
  <si>
    <t>PH-AROC-7th FLR-PCI AREA C-14   10.193.142.146</t>
  </si>
  <si>
    <t>10.193.142.20</t>
  </si>
  <si>
    <t>PH-AROC-7th FLR-PCI AREA C-19   10.193.142.20</t>
  </si>
  <si>
    <t>10.193.142.140</t>
  </si>
  <si>
    <t>PH-AROC-7th FLR-PCI AREA C-2  10.193.142.140</t>
  </si>
  <si>
    <t>10.193.142.21</t>
  </si>
  <si>
    <t>PH-AROC-7th FLR-PCI AREA C-20   10.193.142.21</t>
  </si>
  <si>
    <t>10.193.142.13</t>
  </si>
  <si>
    <t>10.193.142.142</t>
  </si>
  <si>
    <t>PH-AROC-7th FLR-PCI AREA C-6  10.193.142.142</t>
  </si>
  <si>
    <t>PH-AROC-7th FLR-PCI AREA C-7  10.193.142.14</t>
  </si>
  <si>
    <t>10.192.5.10</t>
  </si>
  <si>
    <t>10.192.5.11</t>
  </si>
  <si>
    <t>10.192.5.12</t>
  </si>
  <si>
    <t>10.192.5.13</t>
  </si>
  <si>
    <t>10.192.5.14</t>
  </si>
  <si>
    <t>10.128.202.136</t>
  </si>
  <si>
    <t>10.128.202.140</t>
  </si>
  <si>
    <t>10.128.202.138</t>
  </si>
  <si>
    <t>10.128.202.139</t>
  </si>
  <si>
    <t>10.128.202.137</t>
  </si>
  <si>
    <t>10.128.202.131</t>
  </si>
  <si>
    <t>10.128.202.135</t>
  </si>
  <si>
    <t>10.128.202.133</t>
  </si>
  <si>
    <t>10.128.202.132</t>
  </si>
  <si>
    <t>10.128.202.134</t>
  </si>
  <si>
    <t>10.136.33.177</t>
  </si>
  <si>
    <t>10.136.33.178</t>
  </si>
  <si>
    <t>10.136.33.179</t>
  </si>
  <si>
    <t>10.136.33.180</t>
  </si>
  <si>
    <t>10.136.33.181</t>
  </si>
  <si>
    <t>10.136.33.182</t>
  </si>
  <si>
    <t>Cam 6 - 10.136.33.182</t>
  </si>
  <si>
    <t>10.64.23.130</t>
  </si>
  <si>
    <t>10.64.23.131</t>
  </si>
  <si>
    <t>10.64.23.132</t>
  </si>
  <si>
    <t>10.64.23.136</t>
  </si>
  <si>
    <t>10.64.23.141</t>
  </si>
  <si>
    <t>10.64.23.70</t>
  </si>
  <si>
    <t>10.64.21.134</t>
  </si>
  <si>
    <t>10.58.47.20</t>
  </si>
  <si>
    <t>10.58.31.11</t>
  </si>
  <si>
    <t>10.58.31.23</t>
  </si>
  <si>
    <t>10.58.31.20</t>
  </si>
  <si>
    <t>10.58.31.17</t>
  </si>
  <si>
    <t>10.58.39.14</t>
  </si>
  <si>
    <t>10.58.39.23</t>
  </si>
  <si>
    <t>10.58.39.20</t>
  </si>
  <si>
    <t>10.58.39.11</t>
  </si>
  <si>
    <t>10.58.47.14</t>
  </si>
  <si>
    <t>10.58.47.11</t>
  </si>
  <si>
    <t>10.58.47.17</t>
  </si>
  <si>
    <t>10.58.55.14</t>
  </si>
  <si>
    <t>10.58.55.23</t>
  </si>
  <si>
    <t>10.58.55.11</t>
  </si>
  <si>
    <t>10.58.55.17</t>
  </si>
  <si>
    <t>10.58.63.14</t>
  </si>
  <si>
    <t>10.58.74.17</t>
  </si>
  <si>
    <t>10.58.74.26</t>
  </si>
  <si>
    <t>10.58.7.107</t>
  </si>
  <si>
    <t>HQ-6-EUC STORAGE ENTRANCE</t>
  </si>
  <si>
    <t>10.58.15.14</t>
  </si>
  <si>
    <t>10.58.23.14</t>
  </si>
  <si>
    <t>10.58.23.24</t>
  </si>
  <si>
    <t>10.58.23.12</t>
  </si>
  <si>
    <t>10.58.47.21</t>
  </si>
  <si>
    <t>10.58.31.18</t>
  </si>
  <si>
    <t>10.58.31.21</t>
  </si>
  <si>
    <t>10.58.31.12</t>
  </si>
  <si>
    <t>10.58.31.24</t>
  </si>
  <si>
    <t>10.58.47.18</t>
  </si>
  <si>
    <t>10.58.47.24</t>
  </si>
  <si>
    <t>10.58.55.15</t>
  </si>
  <si>
    <t>10.58.55.21</t>
  </si>
  <si>
    <t>10.58.63.18</t>
  </si>
  <si>
    <t>10.58.74.18</t>
  </si>
  <si>
    <t>10.58.74.24</t>
  </si>
  <si>
    <t>10.58.74.21</t>
  </si>
  <si>
    <t>10.58.7.111</t>
  </si>
  <si>
    <t>10.58.15.12</t>
  </si>
  <si>
    <t>10.58.23.19</t>
  </si>
  <si>
    <t>10.58.23.15</t>
  </si>
  <si>
    <t>10.58.39.21</t>
  </si>
  <si>
    <t>10.58.0.13</t>
  </si>
  <si>
    <t>10.58.23.16</t>
  </si>
  <si>
    <t>10.58.31.22</t>
  </si>
  <si>
    <t>10.58.39.19</t>
  </si>
  <si>
    <t>10.58.39.22</t>
  </si>
  <si>
    <t>10.58.39.25</t>
  </si>
  <si>
    <t>10.58.47.19</t>
  </si>
  <si>
    <t>10.58.47.16</t>
  </si>
  <si>
    <t>10.58.47.22</t>
  </si>
  <si>
    <t>10.58.47.13</t>
  </si>
  <si>
    <t>10.58.55.19</t>
  </si>
  <si>
    <t>10.58.55.13</t>
  </si>
  <si>
    <t>10.58.74.25</t>
  </si>
  <si>
    <t>10.58.7.127</t>
  </si>
  <si>
    <t>HQ-6-FITNESS SOUTH WEST</t>
  </si>
  <si>
    <t>HQ-6-WUNDERBAR CENTER</t>
  </si>
  <si>
    <t>10.58.15.16</t>
  </si>
  <si>
    <t>10.58.23.26</t>
  </si>
  <si>
    <t>Kuala lumpur</t>
  </si>
  <si>
    <t>Moscow</t>
  </si>
  <si>
    <t>Camera name</t>
  </si>
  <si>
    <t>10.67.1.135</t>
  </si>
  <si>
    <t>10.67.1.131</t>
  </si>
  <si>
    <t>10.67.1.150</t>
  </si>
  <si>
    <t>10.67.1.137</t>
  </si>
  <si>
    <t>10.67.1.133</t>
  </si>
  <si>
    <t>10.67.1.142</t>
  </si>
  <si>
    <t>10.67.1.151</t>
  </si>
  <si>
    <t>10.67.1.134</t>
  </si>
  <si>
    <t>10.67.1.154</t>
  </si>
  <si>
    <t>10.67.1.155</t>
  </si>
  <si>
    <t>PE.Lima.STA Cruz Panel 01</t>
  </si>
  <si>
    <t>PE.Lima.STA Cruz Panel 02</t>
  </si>
  <si>
    <t>Laroc A1 - iStar</t>
  </si>
  <si>
    <t>Laroc A2 - iStar</t>
  </si>
  <si>
    <t>Laroc A3 - iStar</t>
  </si>
  <si>
    <t>Laroc B3 - iStar</t>
  </si>
  <si>
    <t>Laroc F4 - iStar</t>
  </si>
  <si>
    <t>PA.Panama City. Panel 01</t>
  </si>
  <si>
    <t>Laroc E3 iSTAR</t>
  </si>
  <si>
    <t xml:space="preserve">Location </t>
  </si>
  <si>
    <t>Archiver AUT-VIE</t>
  </si>
  <si>
    <t>Archiver CDMX MROC 01</t>
  </si>
  <si>
    <t>Archiver Manila</t>
  </si>
  <si>
    <t>10.193.132.8</t>
  </si>
  <si>
    <t>10.128.203.3</t>
  </si>
  <si>
    <t>172.21.34.200</t>
  </si>
  <si>
    <t>10.136.63.236</t>
  </si>
  <si>
    <t>10.199.8.12</t>
  </si>
  <si>
    <t>10.199.8.10</t>
  </si>
  <si>
    <t>NVR Details</t>
  </si>
  <si>
    <t>10.64.21.7</t>
  </si>
  <si>
    <t>10.64.21.70</t>
  </si>
  <si>
    <t>10.64.21.76</t>
  </si>
  <si>
    <t>10.64.21.77</t>
  </si>
  <si>
    <t>10.64.21.78</t>
  </si>
  <si>
    <t>10.64.21.135</t>
  </si>
  <si>
    <t>10.64.21.199</t>
  </si>
  <si>
    <t>10.64.21.197</t>
  </si>
  <si>
    <t>10.64.20.86</t>
  </si>
  <si>
    <t>10.64.23.134</t>
  </si>
  <si>
    <t>NVR / DVR</t>
  </si>
  <si>
    <t>10.64.21.4</t>
  </si>
  <si>
    <t>10.58.63.12</t>
  </si>
  <si>
    <t>10.58.63.21</t>
  </si>
  <si>
    <t>10.58.63.13</t>
  </si>
  <si>
    <t>10.58.74.12</t>
  </si>
  <si>
    <t>10.58.74.27</t>
  </si>
  <si>
    <t>10.199.10.17</t>
  </si>
  <si>
    <t>PNQ-PODIUM GREEN OUTER EMERGENCY EXIT 10.199.10.17 (M26B-6D) - 144</t>
  </si>
  <si>
    <t>10.199.10.146</t>
  </si>
  <si>
    <t>10.199.12.15</t>
  </si>
  <si>
    <t>10.199.9.146</t>
  </si>
  <si>
    <t>PNQ-PODIUM MAIN LIFT YELLOW ZONE 10.199.9.146 (c26B-6D) - 136</t>
  </si>
  <si>
    <t>10.199.11.146</t>
  </si>
  <si>
    <t>PNQ-PODIUM RED OUTER EMERGENCY EXIT 10.199.11.146 (M26B-6D) - 142</t>
  </si>
  <si>
    <t>10.199.11.16</t>
  </si>
  <si>
    <t>PNQ-PODIUM RED OUTER SITTING AREA 10.199.11.16 (M26B-6D) - 141</t>
  </si>
  <si>
    <t>10.199.9.18</t>
  </si>
  <si>
    <t>PNQ-PODIUM ST -01 10.199.9.18 (c26B-6D) - 135</t>
  </si>
  <si>
    <t>10.199.12.146</t>
  </si>
  <si>
    <t>PNQ-PODIUM ST -03 10.199.12.146 (c26B-6D) - 140</t>
  </si>
  <si>
    <t>10.199.12.145</t>
  </si>
  <si>
    <t>PNQ-PODIUM ST -04 10.199.12.145 (c26B-6D) - 139</t>
  </si>
  <si>
    <t>PNQ-PODIUM ST-02 10.199.9.147 (c26B-6D) - 137</t>
  </si>
  <si>
    <t>BUILDING A1</t>
  </si>
  <si>
    <t>BUILDING A2</t>
  </si>
  <si>
    <t>BUILDING A3</t>
  </si>
  <si>
    <t>BUILDING B2</t>
  </si>
  <si>
    <t>BUILDING B3</t>
  </si>
  <si>
    <t>BUILDING E2</t>
  </si>
  <si>
    <t>BUILDING E3</t>
  </si>
  <si>
    <t>BUILDING E4</t>
  </si>
  <si>
    <t>BUILDING F4</t>
  </si>
  <si>
    <t xml:space="preserve"> Sr. No.</t>
  </si>
  <si>
    <t>HQ 15TH FLOOR</t>
  </si>
  <si>
    <t>HQ 6TH FLOOR</t>
  </si>
  <si>
    <t>Pune Podium</t>
  </si>
  <si>
    <t>Pune 2nd Floor</t>
  </si>
  <si>
    <t>Archiver Vilnius GAMA</t>
  </si>
  <si>
    <t>Panama City</t>
  </si>
  <si>
    <t>Verkada</t>
  </si>
  <si>
    <t>VERKADA</t>
  </si>
  <si>
    <t>Name</t>
  </si>
  <si>
    <t>Controller</t>
  </si>
  <si>
    <t>Vienna</t>
  </si>
  <si>
    <t>out:1</t>
  </si>
  <si>
    <t>Madrid</t>
  </si>
  <si>
    <t>Dublin</t>
  </si>
  <si>
    <t>Mexico City</t>
  </si>
  <si>
    <t>Casablanca</t>
  </si>
  <si>
    <t>Rome</t>
  </si>
  <si>
    <t>Archiver Moscow</t>
  </si>
  <si>
    <t>SERVER</t>
  </si>
  <si>
    <t>E.-EXIT 1</t>
  </si>
  <si>
    <t>to Server</t>
  </si>
  <si>
    <t>E.- Exit 2</t>
  </si>
  <si>
    <t>Safe</t>
  </si>
  <si>
    <t>Lobby</t>
  </si>
  <si>
    <t>to Safe</t>
  </si>
  <si>
    <t>Office Ent.</t>
  </si>
  <si>
    <t>to office</t>
  </si>
  <si>
    <t>E.-Exit 3</t>
  </si>
  <si>
    <t>E.-Exit 4a</t>
  </si>
  <si>
    <t>Lithuania, EUROC (FLIR)</t>
  </si>
  <si>
    <t>10.192.2.11</t>
  </si>
  <si>
    <t>10.192.4.11</t>
  </si>
  <si>
    <t>10.129.83.12</t>
  </si>
  <si>
    <t>10.199.8.20</t>
  </si>
  <si>
    <t>10.199.8.21</t>
  </si>
  <si>
    <t>10.199.10.15</t>
  </si>
  <si>
    <t>10.199.13.10</t>
  </si>
  <si>
    <t>10.193.132.140</t>
  </si>
  <si>
    <t>10.193.133.11</t>
  </si>
  <si>
    <t>10.199.10.150</t>
  </si>
  <si>
    <t>10.199.8.30</t>
  </si>
  <si>
    <t>10.138.33.4</t>
  </si>
  <si>
    <t>10.58.0.3</t>
  </si>
  <si>
    <t>172.31.70.26</t>
  </si>
  <si>
    <t>10.138.33.5</t>
  </si>
  <si>
    <t>10.65.32.98</t>
  </si>
  <si>
    <t>10.138.33.6</t>
  </si>
  <si>
    <t>10.65.32.99</t>
  </si>
  <si>
    <t>10.138.33.7</t>
  </si>
  <si>
    <t>10.65.32.114</t>
  </si>
  <si>
    <t>10.65.21.115</t>
  </si>
  <si>
    <t>10.70.1.201</t>
  </si>
  <si>
    <t>10.128.203.4</t>
  </si>
  <si>
    <t>10.70.1.200</t>
  </si>
  <si>
    <t>10.128.203.5</t>
  </si>
  <si>
    <t>10.68.3.66</t>
  </si>
  <si>
    <t>172.21.143.3</t>
  </si>
  <si>
    <t>10.138.161.6</t>
  </si>
  <si>
    <t>10.138.161.7</t>
  </si>
  <si>
    <t>172.21.141.5</t>
  </si>
  <si>
    <t>172.21.139.5</t>
  </si>
  <si>
    <t>172.21.125.5</t>
  </si>
  <si>
    <t>172.21.132.240</t>
  </si>
  <si>
    <t>10.80.3.61</t>
  </si>
  <si>
    <t>10.65.32.116</t>
  </si>
  <si>
    <t>10.64.23.142</t>
  </si>
  <si>
    <t>10.128.144.124</t>
  </si>
  <si>
    <t>NO OF DOORS</t>
  </si>
  <si>
    <t>NVR/DVR</t>
  </si>
  <si>
    <t>NO OF CAMERAS</t>
  </si>
  <si>
    <t>FLIR</t>
  </si>
  <si>
    <t>INTELLEX</t>
  </si>
  <si>
    <t>IN Reader</t>
  </si>
  <si>
    <t>OUT reader</t>
  </si>
  <si>
    <t>OUT Reader</t>
  </si>
  <si>
    <t>REGION</t>
  </si>
  <si>
    <t>Cameras Details</t>
  </si>
  <si>
    <t>Std. Recording</t>
  </si>
  <si>
    <t>Actual Recording</t>
  </si>
  <si>
    <t>Sr.No.</t>
  </si>
  <si>
    <t>Controller &amp; Door Details</t>
  </si>
  <si>
    <t>Camera Details</t>
  </si>
  <si>
    <t>Total Cameras</t>
  </si>
  <si>
    <t>NVR Name</t>
  </si>
  <si>
    <t>Status</t>
  </si>
  <si>
    <t>-</t>
  </si>
  <si>
    <t>TOTAL</t>
  </si>
  <si>
    <t>Region</t>
  </si>
  <si>
    <t>10.128.144.125</t>
  </si>
  <si>
    <t>10.138.161.4</t>
  </si>
  <si>
    <t>10.58.23.18</t>
  </si>
  <si>
    <t>Denver Colorado</t>
  </si>
  <si>
    <t>10.58.39.16</t>
  </si>
  <si>
    <t>10.58.39.24</t>
  </si>
  <si>
    <t>10.64.21.16</t>
  </si>
  <si>
    <t>10.199.11.144</t>
  </si>
  <si>
    <t>10.199.11.15</t>
  </si>
  <si>
    <t>10.138.33.9</t>
  </si>
  <si>
    <t>172.21.132.32</t>
  </si>
  <si>
    <t>172.21.132.31</t>
  </si>
  <si>
    <t>BASEMENT S2</t>
  </si>
  <si>
    <t>Denver Colorado(HQ)</t>
  </si>
  <si>
    <t>10.64.21.9</t>
  </si>
  <si>
    <t>10.64.21.74</t>
  </si>
  <si>
    <t>10.64.21.80</t>
  </si>
  <si>
    <t>10.64.21.72</t>
  </si>
  <si>
    <t>10.64.21.73</t>
  </si>
  <si>
    <t>10.64.21.5</t>
  </si>
  <si>
    <t>10.64.20.83</t>
  </si>
  <si>
    <t>Moscow (Intellex)</t>
  </si>
  <si>
    <t>No Controllers Online</t>
  </si>
  <si>
    <t>NVR / DVR online</t>
  </si>
  <si>
    <t>Controllers &amp; Doors Details</t>
  </si>
  <si>
    <t>Cam 5 - 10.136.33.181</t>
  </si>
  <si>
    <t>Door Name</t>
  </si>
  <si>
    <t>OBS</t>
  </si>
  <si>
    <t>NYC</t>
  </si>
  <si>
    <t>NO OF 
CONTROLLER ONLINE</t>
  </si>
  <si>
    <t>NO OF 
CONTROLLERS</t>
  </si>
  <si>
    <t>NO OF NVR/DVR 
WORKING</t>
  </si>
  <si>
    <t>NO OF CAMERAS 
ONLINE</t>
  </si>
  <si>
    <t>NO OF CAMERAS 
OFFLINE</t>
  </si>
  <si>
    <t>10.199.9.19</t>
  </si>
  <si>
    <t>10.138.161.8</t>
  </si>
  <si>
    <t>MA.Casablanca.Panel 01</t>
  </si>
  <si>
    <t>RU.Moscow.Panel 01</t>
  </si>
  <si>
    <t>LT.VNO Gama.Panel 02</t>
  </si>
  <si>
    <t>LT.VNO Delta.Panel 1</t>
  </si>
  <si>
    <t>LT.VNO Delta.Panel 2</t>
  </si>
  <si>
    <t>LT.VNO Delta.Panel 3</t>
  </si>
  <si>
    <t>LT.VNO Delta.Panel 04</t>
  </si>
  <si>
    <t>LT.VNO Gama.Panel 04</t>
  </si>
  <si>
    <t>LT.VNO.Gama Panel 06</t>
  </si>
  <si>
    <t>LACA</t>
  </si>
  <si>
    <t>Controller IP</t>
  </si>
  <si>
    <t>10.1.10.12</t>
  </si>
  <si>
    <t xml:space="preserve">Ireland, Dublin  </t>
  </si>
  <si>
    <t>Archiver Server Costa Rica 1</t>
  </si>
  <si>
    <t>Archiver server Costa Rica 2</t>
  </si>
  <si>
    <t>Archiver server Costa Rica 1</t>
  </si>
  <si>
    <t>LTU-EUROC-Gama 3th Floor CAM1 - 10.138.161.171</t>
  </si>
  <si>
    <t>LTU-EUROC-Gama 3th Floor CAM2 - 10.138.161.172</t>
  </si>
  <si>
    <t>LTU-EUROC-Gama 3th Floor CAM4 - 10.138.161.174</t>
  </si>
  <si>
    <t>LTU-EUROC-Gama 4th Floor CAM1 - 10.138.161.175</t>
  </si>
  <si>
    <t>LTU-EUROC-Gama 4th Floor CAM2 - 10.138.161.176</t>
  </si>
  <si>
    <t>LTU-EUROC-Gama 4th Floor CAM3 - 10.138.161.177</t>
  </si>
  <si>
    <t>LTU-EUROC-Gama 4th Floor CAM4 - 10.138.161.178</t>
  </si>
  <si>
    <t>LTU-EUROC-Gama 5th Floor CAM2 - 10.138.161.180</t>
  </si>
  <si>
    <t>LTU-EUROC-Gama 5th Floor CAM3 - 10.138.161.181</t>
  </si>
  <si>
    <t>LTU-EUROC-Gama 5th Floor CAM4 - 10.138.161.182</t>
  </si>
  <si>
    <t>LTU-EUROC-Gama 6th Floor CAM1 - 10.138.161.161</t>
  </si>
  <si>
    <t>LTU-EUROC-Gama 6th Floor CAM2 - 10.138.161.162</t>
  </si>
  <si>
    <t>LTU-EUROC-Gama 6th Floor CAM3 - 10.138.161.163</t>
  </si>
  <si>
    <t>LTU-EUROC-Gama 6th Floor CAM4 - 10.138.161.164</t>
  </si>
  <si>
    <t>LTU-EUROC-Gama 6th Floor CAM5 - 10.138.161.165</t>
  </si>
  <si>
    <t>LTU-EUROC-Gama 7th Floor CAM1 - 10.138.161.166</t>
  </si>
  <si>
    <t>LTU-EUROC-Gama 7th Floor CAM2 - 10.138.161.167</t>
  </si>
  <si>
    <t>LTU-EUROC-Gama 7th Floor CAM3 - 10.138.161.168</t>
  </si>
  <si>
    <t>LTU-EUROC-Gama 7th Floor CAM4 - 10.138.161.169</t>
  </si>
  <si>
    <t>LTU-EUROC-Gama 7th Floor CAM5 - 10.138.161.170</t>
  </si>
  <si>
    <t>LTU-EUROC-Gama 8th Floor CAM1 - 10.138.161.144</t>
  </si>
  <si>
    <t>LTU-EUROC-Gama 8th Floor CAM2 - 10.138.161.145</t>
  </si>
  <si>
    <t>LTU-EUROC-Gama 8th Floor CAM3 - 10.138.161.143</t>
  </si>
  <si>
    <t>LTU-EUROC-Gama 8th Floor CAM4 - 10.138.161.141</t>
  </si>
  <si>
    <t>LTU-EUROC-Gama 8th Floor CAM5 - 10.138.161.142</t>
  </si>
  <si>
    <t>LTU-EUROC-Gama 9th Floor CAM1 - 10.138.161.149</t>
  </si>
  <si>
    <t>LTU-EUROC-Gama 9th Floor CAM2 - 10.138.161.146</t>
  </si>
  <si>
    <t>LTU-EUROC-Gama 9th Floor CAM3 - 10.138.161.148</t>
  </si>
  <si>
    <t>LTU-EUROC-Gama 9th Floor CAM4 - 10.138.161.147</t>
  </si>
  <si>
    <t>LTU-EUROC-Gama 9th Floor CAM5 - 10.138.161.150</t>
  </si>
  <si>
    <t>Archiver Server Costa Rica 3</t>
  </si>
  <si>
    <t>Argentina</t>
  </si>
  <si>
    <t>Archiver server Costa Rica 3</t>
  </si>
  <si>
    <t>Cordoba, Argentina</t>
  </si>
  <si>
    <t>US.NYC.199 Water St</t>
  </si>
  <si>
    <t>10.21.4.69</t>
  </si>
  <si>
    <t>10.138.161.183</t>
  </si>
  <si>
    <t>LTU-EUROC-Gama 10th Floor CAM1 - 10.138.161.183</t>
  </si>
  <si>
    <t>LTU-EUROC-Gama 10th Floor CAM2 - 10.138.161.184</t>
  </si>
  <si>
    <t>LTU-EUROC-Gama 10th Floor CAM4 - 10.138.161.186</t>
  </si>
  <si>
    <t>10.138.161.187</t>
  </si>
  <si>
    <t>LTU-EUROC-Gama 10th Floor CAM5 - 10.138.161.187</t>
  </si>
  <si>
    <t>10.138.161.189</t>
  </si>
  <si>
    <t>10.138.161.190</t>
  </si>
  <si>
    <t>10.138.161.191</t>
  </si>
  <si>
    <t>10.138.161.192</t>
  </si>
  <si>
    <t>10.138.161.195</t>
  </si>
  <si>
    <t>10.138.161.196</t>
  </si>
  <si>
    <t>10.138.161.197</t>
  </si>
  <si>
    <t>10.138.161.198</t>
  </si>
  <si>
    <t>10.138.161.199</t>
  </si>
  <si>
    <t>10.138.161.200</t>
  </si>
  <si>
    <t>Gama Building</t>
  </si>
  <si>
    <t>Delta Building</t>
  </si>
  <si>
    <t>10.138.161.179</t>
  </si>
  <si>
    <t>LTU-EUROC-Gama 5th Floor CAM1 - 10.138.161.179</t>
  </si>
  <si>
    <t>10.80.3.73</t>
  </si>
  <si>
    <t>10.80.3.75</t>
  </si>
  <si>
    <t>10.80.3.76</t>
  </si>
  <si>
    <t>Panama</t>
  </si>
  <si>
    <t>LTU-EUROC-Gama 1st Floor CAM2 - 10.138.161.189</t>
  </si>
  <si>
    <t>LTU-EUROC-Gama 1st Floor CAM3 - 10.138.161.190</t>
  </si>
  <si>
    <t>LTU-EUROC-Gama 1st Floor CAM4 - 10.138.161.191</t>
  </si>
  <si>
    <t>LTU-EUROC-Gama 1st Floor CAM5 - 10.138.161.192</t>
  </si>
  <si>
    <t>10.138.161.193</t>
  </si>
  <si>
    <t>LTU-EUROC-Gama 1st Floor CAM6 - 10.138.161.193</t>
  </si>
  <si>
    <t>LTU-EUROC-Gama 2nd Floor CAM1 - 10.138.161.194</t>
  </si>
  <si>
    <t>LTU-EUROC-Gama 2nd Floor CAM2 - 10.138.161.195</t>
  </si>
  <si>
    <t>LTU-EUROC-Gama 2nd Floor CAM3 - 10.138.161.196</t>
  </si>
  <si>
    <t>LTU-EUROC-Gama 2nd Floor CAM4 - 10.138.161.197</t>
  </si>
  <si>
    <t>LTU-EUROC-Gama 2nd Floor CAM5 - 10.138.161.199</t>
  </si>
  <si>
    <t>LTU-EUROC-Gama 2nd Floor CAM7 - 10.138.161.198</t>
  </si>
  <si>
    <t>LTU-EUROC-Gama 2nd Floor CAM6 - 10.138.161.200</t>
  </si>
  <si>
    <t>IT.Rome.controller 3</t>
  </si>
  <si>
    <t>10.131.106.134</t>
  </si>
  <si>
    <t>Archiver New Rome</t>
  </si>
  <si>
    <t>10.131.106.133</t>
  </si>
  <si>
    <t>10.131.105.14</t>
  </si>
  <si>
    <t>10.131.105.13</t>
  </si>
  <si>
    <t>10.131.105.11</t>
  </si>
  <si>
    <t>10.131.105.10</t>
  </si>
  <si>
    <t>10.131.105.16</t>
  </si>
  <si>
    <t>10.131.105.15</t>
  </si>
  <si>
    <t>Barbados Ultra SE 1</t>
  </si>
  <si>
    <t>10.69.0.80</t>
  </si>
  <si>
    <t>Barbados</t>
  </si>
  <si>
    <t>LTU-EUROC-Gama 1st Floor CAM7 - 10.138.161.201</t>
  </si>
  <si>
    <t>10.138.161.201</t>
  </si>
  <si>
    <t>LTU-EUROC-Gama 1st Floor CAM8 - 10.138.161.202</t>
  </si>
  <si>
    <t>10.138.161.202</t>
  </si>
  <si>
    <t>LTU-EUROC-Gama 1st Floor CAM9 - 10.138.161.203</t>
  </si>
  <si>
    <t>10.138.161.203</t>
  </si>
  <si>
    <t>LTU-EUROC-Gama 1st Floor CAM10 - 10.138.161.204</t>
  </si>
  <si>
    <t>10.138.161.204</t>
  </si>
  <si>
    <t>LTU-EUROC-Gama 1st Floor CAM11 - 10.138.161.205</t>
  </si>
  <si>
    <t>10.138.161.205</t>
  </si>
  <si>
    <t>LTU-EUROC-Gama 1st Floor CAM12 - 10.138.161.206</t>
  </si>
  <si>
    <t>10.138.161.206</t>
  </si>
  <si>
    <t>LTU-EUROC-Gama 1st Floor CAM13 - 10.138.161.207</t>
  </si>
  <si>
    <t>10.138.161.207</t>
  </si>
  <si>
    <t>LT.VNO Gama.Panel 08</t>
  </si>
  <si>
    <t>10.138.161.13</t>
  </si>
  <si>
    <t>LT.Vilnius</t>
  </si>
  <si>
    <t>10.69.0.68</t>
  </si>
  <si>
    <t>10.69.0.75</t>
  </si>
  <si>
    <t>10.69.0.74</t>
  </si>
  <si>
    <t>10.69.0.71</t>
  </si>
  <si>
    <t>10.69.0.76</t>
  </si>
  <si>
    <t>10.68.3.74</t>
  </si>
  <si>
    <t>10.68.3.71</t>
  </si>
  <si>
    <t>10.68.3.73</t>
  </si>
  <si>
    <t>10.68.3.72</t>
  </si>
  <si>
    <t>Archiver Server Costa Rica 2</t>
  </si>
  <si>
    <t>Peru</t>
  </si>
  <si>
    <t>Water St North Entry</t>
  </si>
  <si>
    <t>Water St IDF</t>
  </si>
  <si>
    <t>Water St Storage Room</t>
  </si>
  <si>
    <t>Water St Kitchen</t>
  </si>
  <si>
    <t>10.69.0.69</t>
  </si>
  <si>
    <t>10.69.0.77</t>
  </si>
  <si>
    <t>10.67.1.145</t>
  </si>
  <si>
    <t>10.67.1.147</t>
  </si>
  <si>
    <t>10.67.1.141</t>
  </si>
  <si>
    <t>Archiver Vilnius_ Delta</t>
  </si>
  <si>
    <t>10.67.1.159</t>
  </si>
  <si>
    <t>10.21.4.67</t>
  </si>
  <si>
    <t>10.21.4.72</t>
  </si>
  <si>
    <t>10.21.4.71</t>
  </si>
  <si>
    <t>10.21.4.70</t>
  </si>
  <si>
    <t>10.21.4.68</t>
  </si>
  <si>
    <t>10.193.143.21</t>
  </si>
  <si>
    <t>10.193.143.140</t>
  </si>
  <si>
    <t>PH-AROC -6th FLR PANTRY NEAR DOOR GOING TO PROD</t>
  </si>
  <si>
    <t>10.193.143.22</t>
  </si>
  <si>
    <t>10.193.142.24</t>
  </si>
  <si>
    <t>10.193.142.153</t>
  </si>
  <si>
    <t>10.193.142.155</t>
  </si>
  <si>
    <t>10.193.142.18</t>
  </si>
  <si>
    <t>10.193.142.25</t>
  </si>
  <si>
    <t>10.193.142.19</t>
  </si>
  <si>
    <t>10.193.142.150</t>
  </si>
  <si>
    <t>10.193.142.146</t>
  </si>
  <si>
    <t>10.193.142.16</t>
  </si>
  <si>
    <t>10.193.142.14</t>
  </si>
  <si>
    <t>10.193.142.141</t>
  </si>
  <si>
    <t>10.193.142.149</t>
  </si>
  <si>
    <t xml:space="preserve"> Archiver Pune_Podium Flr_India</t>
  </si>
  <si>
    <t>TOTAL CAMERAS</t>
  </si>
  <si>
    <t>LT.VNO.Gama.Panel 09</t>
  </si>
  <si>
    <t>10.138.161.14</t>
  </si>
  <si>
    <t>172.21.47.19</t>
  </si>
  <si>
    <t>AR.MonteVideo.Panel 01</t>
  </si>
  <si>
    <t>AR.MonteVideo.Panel 02</t>
  </si>
  <si>
    <t>AR.MonteVideo.Panel 03</t>
  </si>
  <si>
    <t>AR.MonteVideo.Panel 04</t>
  </si>
  <si>
    <t>AR.MonteVideo.Panel 05</t>
  </si>
  <si>
    <t>10.138.161.10</t>
  </si>
  <si>
    <t>10.138.161.11</t>
  </si>
  <si>
    <t>10.21.4.66</t>
  </si>
  <si>
    <t>10.58.47.3</t>
  </si>
  <si>
    <t>10.58.55.3</t>
  </si>
  <si>
    <t>10.58.7.7</t>
  </si>
  <si>
    <t>10.58.15.3</t>
  </si>
  <si>
    <t>10.58.74.3</t>
  </si>
  <si>
    <t>10.58.63.3</t>
  </si>
  <si>
    <t>10.58.74.5</t>
  </si>
  <si>
    <t xml:space="preserve"> -</t>
  </si>
  <si>
    <t>10.1.10.188</t>
  </si>
  <si>
    <t>10.1.10.249</t>
  </si>
  <si>
    <t>10.1.10.182</t>
  </si>
  <si>
    <t>10.1.10.183</t>
  </si>
  <si>
    <t>Driveway South Facing</t>
  </si>
  <si>
    <t>Backyard East Facing</t>
  </si>
  <si>
    <t>Patio West Facing</t>
  </si>
  <si>
    <t>Garage South East Facing</t>
  </si>
  <si>
    <t>Lower Patio South West Facing</t>
  </si>
  <si>
    <t>Front Door</t>
  </si>
  <si>
    <t>10.1.10.5</t>
  </si>
  <si>
    <t>Top porch</t>
  </si>
  <si>
    <t>10.1.10.235</t>
  </si>
  <si>
    <t>10.69.0.79</t>
  </si>
  <si>
    <t>Manila Taguig City</t>
  </si>
  <si>
    <t>10.64.21.27</t>
  </si>
  <si>
    <t>Archiver Taguig City Philippines</t>
  </si>
  <si>
    <t>10.194.2.190</t>
  </si>
  <si>
    <t>10.194.2.138</t>
  </si>
  <si>
    <t>Manila Taguig City (FLIR)</t>
  </si>
  <si>
    <t>10.193.142.12</t>
  </si>
  <si>
    <t>10.193.142.11</t>
  </si>
  <si>
    <t>IPAddress</t>
  </si>
  <si>
    <t>10.138.161.184</t>
  </si>
  <si>
    <t>10.138.161.186</t>
  </si>
  <si>
    <t>10.138.161.171</t>
  </si>
  <si>
    <t>10.138.161.172</t>
  </si>
  <si>
    <t>10.138.161.173</t>
  </si>
  <si>
    <t>10.138.161.174</t>
  </si>
  <si>
    <t>10.138.161.175</t>
  </si>
  <si>
    <t>10.138.161.176</t>
  </si>
  <si>
    <t>10.138.161.177</t>
  </si>
  <si>
    <t>10.138.161.178</t>
  </si>
  <si>
    <t>10.138.161.180</t>
  </si>
  <si>
    <t>10.138.161.181</t>
  </si>
  <si>
    <t>10.138.161.182</t>
  </si>
  <si>
    <t>10.138.161.161</t>
  </si>
  <si>
    <t>10.138.161.162</t>
  </si>
  <si>
    <t>10.138.161.163</t>
  </si>
  <si>
    <t>10.138.161.164</t>
  </si>
  <si>
    <t>10.138.161.165</t>
  </si>
  <si>
    <t>10.138.161.166</t>
  </si>
  <si>
    <t>10.138.161.167</t>
  </si>
  <si>
    <t>10.138.161.168</t>
  </si>
  <si>
    <t>10.138.161.169</t>
  </si>
  <si>
    <t>10.138.161.170</t>
  </si>
  <si>
    <t>10.138.161.144</t>
  </si>
  <si>
    <t>10.138.161.145</t>
  </si>
  <si>
    <t>10.138.161.143</t>
  </si>
  <si>
    <t>10.138.161.141</t>
  </si>
  <si>
    <t>10.138.161.142</t>
  </si>
  <si>
    <t>10.138.161.149</t>
  </si>
  <si>
    <t>10.138.161.146</t>
  </si>
  <si>
    <t>10.138.161.148</t>
  </si>
  <si>
    <t>10.138.161.147</t>
  </si>
  <si>
    <t>10.138.161.150</t>
  </si>
  <si>
    <t>10.138.33.136</t>
  </si>
  <si>
    <t>10.138.33.137</t>
  </si>
  <si>
    <t>10.138.33.138</t>
  </si>
  <si>
    <t>10.138.33.139</t>
  </si>
  <si>
    <t>10.138.33.141</t>
  </si>
  <si>
    <t>10.138.33.143</t>
  </si>
  <si>
    <t>10.138.33.144</t>
  </si>
  <si>
    <t>10.138.33.145</t>
  </si>
  <si>
    <t>10.138.33.146</t>
  </si>
  <si>
    <t>10.138.33.147</t>
  </si>
  <si>
    <t>10.138.33.148</t>
  </si>
  <si>
    <t>10.138.33.150</t>
  </si>
  <si>
    <t>10.138.33.152</t>
  </si>
  <si>
    <t>10.138.33.155</t>
  </si>
  <si>
    <t>10.138.33.156</t>
  </si>
  <si>
    <t>10.138.33.157</t>
  </si>
  <si>
    <t>10.138.33.162</t>
  </si>
  <si>
    <t>10.138.33.165</t>
  </si>
  <si>
    <t>10.138.33.166</t>
  </si>
  <si>
    <t>10.138.33.167</t>
  </si>
  <si>
    <t>10.138.33.172</t>
  </si>
  <si>
    <t>10.138.33.175</t>
  </si>
  <si>
    <t>10.138.33.176</t>
  </si>
  <si>
    <t>10.138.33.177</t>
  </si>
  <si>
    <t>10.138.33.182</t>
  </si>
  <si>
    <t>10.138.33.185</t>
  </si>
  <si>
    <t>10.138.33.186</t>
  </si>
  <si>
    <t>10.138.33.187</t>
  </si>
  <si>
    <t>10.138.33.196</t>
  </si>
  <si>
    <t>10.138.33.197</t>
  </si>
  <si>
    <t>10.138.33.232</t>
  </si>
  <si>
    <t>10.138.33.233</t>
  </si>
  <si>
    <t>10.138.33.234</t>
  </si>
  <si>
    <t>10.131.105.12</t>
  </si>
  <si>
    <t>10.199.12.142</t>
  </si>
  <si>
    <t>10.199.12.141</t>
  </si>
  <si>
    <t>10.199.11.143</t>
  </si>
  <si>
    <t>10.199.11.12</t>
  </si>
  <si>
    <t>10.199.9.12</t>
  </si>
  <si>
    <t>10.199.9.147</t>
  </si>
  <si>
    <t>10.199.13.14</t>
  </si>
  <si>
    <t>10.199.13.144</t>
  </si>
  <si>
    <t>10.58.15.19</t>
  </si>
  <si>
    <t>10.58.15.17</t>
  </si>
  <si>
    <t>10.58.23.11</t>
  </si>
  <si>
    <t>10.64.23.135</t>
  </si>
  <si>
    <t>10.64.23.137</t>
  </si>
  <si>
    <t>10.67.1.138</t>
  </si>
  <si>
    <t>10.65.32.79</t>
  </si>
  <si>
    <t>10.65.32.80</t>
  </si>
  <si>
    <t>10.65.32.81</t>
  </si>
  <si>
    <t>10.65.32.3</t>
  </si>
  <si>
    <t>10.65.32.4</t>
  </si>
  <si>
    <t>10.65.32.5</t>
  </si>
  <si>
    <t>10.65.32.203</t>
  </si>
  <si>
    <t>10.65.32.204</t>
  </si>
  <si>
    <t>10.65.32.205</t>
  </si>
  <si>
    <t>10.65.32.206</t>
  </si>
  <si>
    <t>10.65.32.8</t>
  </si>
  <si>
    <t>10.65.32.9</t>
  </si>
  <si>
    <t>10.65.32.10</t>
  </si>
  <si>
    <t>10.65.32.11</t>
  </si>
  <si>
    <t>10.65.32.12</t>
  </si>
  <si>
    <t>10.65.32.13</t>
  </si>
  <si>
    <t>10.65.32.34</t>
  </si>
  <si>
    <t>10.65.32.35</t>
  </si>
  <si>
    <t>10.65.32.36</t>
  </si>
  <si>
    <t>10.65.32.37</t>
  </si>
  <si>
    <t>10.65.32.39</t>
  </si>
  <si>
    <t>10.65.32.40</t>
  </si>
  <si>
    <t>10.65.32.41</t>
  </si>
  <si>
    <t>10.65.32.42</t>
  </si>
  <si>
    <t>10.65.32.43</t>
  </si>
  <si>
    <t>10.65.32.44</t>
  </si>
  <si>
    <t>10.65.32.45</t>
  </si>
  <si>
    <t>10.65.32.46</t>
  </si>
  <si>
    <t>10.65.32.66</t>
  </si>
  <si>
    <t>10.65.32.67</t>
  </si>
  <si>
    <t>10.65.32.68</t>
  </si>
  <si>
    <t>10.65.32.69</t>
  </si>
  <si>
    <t>10.65.32.70</t>
  </si>
  <si>
    <t>10.65.32.71</t>
  </si>
  <si>
    <t>10.65.32.72</t>
  </si>
  <si>
    <t>10.65.32.73</t>
  </si>
  <si>
    <t>10.65.32.75</t>
  </si>
  <si>
    <t>10.65.32.76</t>
  </si>
  <si>
    <t>10.65.32.77</t>
  </si>
  <si>
    <t>10.65.32.78</t>
  </si>
  <si>
    <t>10.64.21.66</t>
  </si>
  <si>
    <t>10.64.21.67</t>
  </si>
  <si>
    <t>10.64.21.85</t>
  </si>
  <si>
    <t>10.194.2.157</t>
  </si>
  <si>
    <t>Archiver Server Kuala Lumpur</t>
  </si>
  <si>
    <t>10.192.5.9</t>
  </si>
  <si>
    <t>PH-AROC -7th FLR-RECREATION ROOM</t>
  </si>
  <si>
    <t>Archiver OBS1</t>
  </si>
  <si>
    <t>10.58.8.10</t>
  </si>
  <si>
    <t>10.65.32.7</t>
  </si>
  <si>
    <t>Archiver OBS3</t>
  </si>
  <si>
    <t>Archiver OBS2</t>
  </si>
  <si>
    <t>10.58.8.14</t>
  </si>
  <si>
    <t>10.58.8.12</t>
  </si>
  <si>
    <t>EP Castle Pines</t>
  </si>
  <si>
    <t>10.194.2.13</t>
  </si>
  <si>
    <t>10.58.23.3</t>
  </si>
  <si>
    <t>10.58.31.3</t>
  </si>
  <si>
    <t>10.58.39.3</t>
  </si>
  <si>
    <t>10.194.122.136</t>
  </si>
  <si>
    <t>10.194.2.171</t>
  </si>
  <si>
    <t>10.194.2.139</t>
  </si>
  <si>
    <t>4th floor kitchen emergency exit10.138.33.172</t>
  </si>
  <si>
    <t>10.138.33.147 - 1st floor Vytenis training center</t>
  </si>
  <si>
    <t>10.138.33.146 - 1st floor service entrance</t>
  </si>
  <si>
    <t>1st floor Wunderbar hall-10.138.33.139ll</t>
  </si>
  <si>
    <t>1st floor Zygimantas emergency exit-10.138.33.150</t>
  </si>
  <si>
    <t>2nd floor Delta outside camera - 10.138.33.234 (FLIR CB-6204-11-I K816100565) - 518</t>
  </si>
  <si>
    <t>2nd floor elevator lobby left-10.138.33.156 (FLIR CM-6204-11-I K816800415) - 522</t>
  </si>
  <si>
    <t>2nd floor elevator lobby right-10.138.33.157</t>
  </si>
  <si>
    <t>2nd floor Kitchen emergency exit-10.138.33.152</t>
  </si>
  <si>
    <t>3rd floor elevator lobby left-10.138.33.166</t>
  </si>
  <si>
    <t>3rd floor elevator lobby right-10.138.33.167</t>
  </si>
  <si>
    <t>3rd floor kitchen emergency exit-10.138.33.162</t>
  </si>
  <si>
    <t>4th floor elevator lobby left-10.138.33.176</t>
  </si>
  <si>
    <t>4th floor elevator lobby right 10.138.33.177</t>
  </si>
  <si>
    <t>5th floor elevator lobby left 10.138.33.186</t>
  </si>
  <si>
    <t>5th floor elevator lobby right10.138.33.187 (FLIR CM-6204-11-I K816800477) - 532</t>
  </si>
  <si>
    <t>5th floor kitchen emergency exit-10.138.33.182 (FLIR CM-6204-11-I K816800427) - 531</t>
  </si>
  <si>
    <t>6th floor elevator lobby left - 10.138.33.196 (FLIR CM-6204-11-I K816800469) - 538</t>
  </si>
  <si>
    <t>6th floor elevator lobby right - 10.138.33.197 (FLIR CM-6204-11-I K816800465) - 537</t>
  </si>
  <si>
    <t>6th floor kitchen emergency exit 10.138.33.192 (FLIR CM-6204-11-I K816800478) - 536</t>
  </si>
  <si>
    <t>7th floor elevator lobby left - 10.138.33.206 (FLIR CM-6204-11-I K816800516) - 542</t>
  </si>
  <si>
    <t>7th floor elevator lobby right - 10.138.33.207 (FLIR CM-6204-11-I K816800515) - 541</t>
  </si>
  <si>
    <t>7th floor kitchen emergency exit - 10.138.33.202 (FLIR CM-6204-11-I K816800520) - 540</t>
  </si>
  <si>
    <t>8th floor elevator lobby left - 10.138.33.216 (FLIR CM-6204-11-I K816800550) - 545</t>
  </si>
  <si>
    <t>8th floor kitchen emergency exit - 10.138.33.212 (FLIR CM-6204-11-I K816800548) - 544</t>
  </si>
  <si>
    <t>9th floor elevator lobby left - 10.138.33.226 (FLIR CM-6204-11-I K816800523) - 549</t>
  </si>
  <si>
    <t>9th floor elevator lobby right - 10.138.33.227 (FLIR CM-6204-11-I K816800525) - 548</t>
  </si>
  <si>
    <t>9th floor EUROC VP area - 10.138.33.229 (FLIR CM-6204-11-I K816800528) - 550</t>
  </si>
  <si>
    <t>9th floor kitchen emergency exit- 10.138.33.222 (FLIR CM-6204-11-I K816800540) - 547</t>
  </si>
  <si>
    <t>Western Union Health Check Summary-Global</t>
  </si>
  <si>
    <t>172.21.47.15</t>
  </si>
  <si>
    <t>SOFTWARE</t>
  </si>
  <si>
    <t>172.21.47.31</t>
  </si>
  <si>
    <t>10.64.21.26</t>
  </si>
  <si>
    <t>10.192.3.248</t>
  </si>
  <si>
    <t>10.192.3.238</t>
  </si>
  <si>
    <t>10.192.3.244</t>
  </si>
  <si>
    <t>IN--PNQ-2F- CAM-01_10.199.13.14 (FLIR CM-6308-P1-I F193T00741) - 162</t>
  </si>
  <si>
    <t>MX.Mexico City.17th.Controller 01</t>
  </si>
  <si>
    <t>2nd floor Emergency Exit N - 10.138.33.160</t>
  </si>
  <si>
    <t>10.138.33.160</t>
  </si>
  <si>
    <t>3rd floor Emergency exit N-10.138.33.170</t>
  </si>
  <si>
    <t>10.138.33.170</t>
  </si>
  <si>
    <t>4th floor Emergency exit N-10.138.33.180</t>
  </si>
  <si>
    <t>10.138.33.180</t>
  </si>
  <si>
    <t>5th floor Emergency exit N-10.138.33.190</t>
  </si>
  <si>
    <t>10.138.33.190</t>
  </si>
  <si>
    <t>10.138.33.200</t>
  </si>
  <si>
    <t>7th floor Emergency exit N-10.138.33.210</t>
  </si>
  <si>
    <t>10.138.33.210</t>
  </si>
  <si>
    <t>8th floor elevator lobby right - 10.138.33.217</t>
  </si>
  <si>
    <t>10.138.33.217</t>
  </si>
  <si>
    <t>8th floor Emergency exit N-10.138.33.220</t>
  </si>
  <si>
    <t>10.138.33.220</t>
  </si>
  <si>
    <t>9th floor Emergency exit N-10.138.33.230</t>
  </si>
  <si>
    <t>10.138.33.230</t>
  </si>
  <si>
    <t>IN-PNQ-PF-Green Zone Border Camera 10.199.10.18 (M26B-6D) - 232</t>
  </si>
  <si>
    <t>10.199.10.18</t>
  </si>
  <si>
    <t>Casablanca CM61 (2)</t>
  </si>
  <si>
    <t>10.128.218.107</t>
  </si>
  <si>
    <t>10.128.218.75</t>
  </si>
  <si>
    <t>10.128.218.76</t>
  </si>
  <si>
    <t>10.128.218.77</t>
  </si>
  <si>
    <t>10.128.218.78</t>
  </si>
  <si>
    <t>10.128.218.79</t>
  </si>
  <si>
    <t>10.128.218.80</t>
  </si>
  <si>
    <t>10.128.218.81</t>
  </si>
  <si>
    <t>Archiver Dublin(new)</t>
  </si>
  <si>
    <t>10.128.218.70</t>
  </si>
  <si>
    <t>10.58.63.25</t>
  </si>
  <si>
    <t>HQ-6-EUC LAB SOUTH WEST(10.58.7.111)</t>
  </si>
  <si>
    <t>EP- Castle Pines</t>
  </si>
  <si>
    <t>New York Water St.</t>
  </si>
  <si>
    <t>10.129.82.73</t>
  </si>
  <si>
    <t>15th Fl SouthWest Executive Hallway</t>
  </si>
  <si>
    <t>10.129.82.124</t>
  </si>
  <si>
    <t>10.129.82.113</t>
  </si>
  <si>
    <t>Casablanca CM61 (3)</t>
  </si>
  <si>
    <t>10.129.82.135</t>
  </si>
  <si>
    <t>Austin TX</t>
  </si>
  <si>
    <t>10.21.0.86</t>
  </si>
  <si>
    <t>10.21.0.83</t>
  </si>
  <si>
    <t>10.21.0.87</t>
  </si>
  <si>
    <t>10.21.0.88</t>
  </si>
  <si>
    <t>10.21.0.89</t>
  </si>
  <si>
    <t>10.21.0.85</t>
  </si>
  <si>
    <t>10.21.0.84</t>
  </si>
  <si>
    <t>10.199.10.20</t>
  </si>
  <si>
    <t>10.128.194.102</t>
  </si>
  <si>
    <t>ES MADRID NEW CONTROLLER</t>
  </si>
  <si>
    <t>US.AUS. 01 CONTROLLER</t>
  </si>
  <si>
    <t>10.21.0.66</t>
  </si>
  <si>
    <t>Casablanca CM61</t>
  </si>
  <si>
    <t>Casablanca Server Room CM61 (4)</t>
  </si>
  <si>
    <t>US.CO.OBS 01 Panel 01</t>
  </si>
  <si>
    <t>US.CO.OBS 01 Panel 02</t>
  </si>
  <si>
    <t>US.CO.OBS 06 Panel 01</t>
  </si>
  <si>
    <t>US.CO.OBS 06 Panel 02</t>
  </si>
  <si>
    <t>US.CO.OBS 08 Panel 01</t>
  </si>
  <si>
    <t>US.CO.OBS 08 Panel 02</t>
  </si>
  <si>
    <t>US.CO.OBS 09 Panel 01</t>
  </si>
  <si>
    <t>US.CO.OBS 09 Panel 02</t>
  </si>
  <si>
    <t>US.CO.OBS 10 Panel 01</t>
  </si>
  <si>
    <t>US.CO.OBS 10 Panel 02</t>
  </si>
  <si>
    <t>US.CO.OBS 11 Panel 01</t>
  </si>
  <si>
    <t>US.CO.OBS 11 Panel 02</t>
  </si>
  <si>
    <t>US.CO.OBS 12 Panel 01</t>
  </si>
  <si>
    <t>US.CO.OBS 12 Panel 02</t>
  </si>
  <si>
    <t>US.CO.OBS 13 Panel 01</t>
  </si>
  <si>
    <t>US.CO.OBS 13 Panel 02</t>
  </si>
  <si>
    <t>US.CO.OBS 14 Panel 01</t>
  </si>
  <si>
    <t>US.CO.OBS 14 Panel 02</t>
  </si>
  <si>
    <t>US.CO.OBS 15 Panel 01</t>
  </si>
  <si>
    <t>US.CO.OBS 15 Panel 02</t>
  </si>
  <si>
    <t>US.CO.OBS 15 Panel 03</t>
  </si>
  <si>
    <t>10.58.0.25</t>
  </si>
  <si>
    <t>10.58.7.25</t>
  </si>
  <si>
    <t>10.58.15.26</t>
  </si>
  <si>
    <t>10.58.23.25</t>
  </si>
  <si>
    <t>10.58.31.35</t>
  </si>
  <si>
    <t>10.58.39.35</t>
  </si>
  <si>
    <t>10.58.47.35</t>
  </si>
  <si>
    <t>10.58.55.35</t>
  </si>
  <si>
    <t>10.58.63.35</t>
  </si>
  <si>
    <t>10.58.74.45</t>
  </si>
  <si>
    <t>AUT.VIE ICON Edge.Panel 2.11Floor</t>
  </si>
  <si>
    <t>AUT.VIE ICON Ultra.Panel1. 11Floor</t>
  </si>
  <si>
    <t>IE.Dublin.Cluster 02_controller 01</t>
  </si>
  <si>
    <t>LT  VNO Gama Panel 01</t>
  </si>
  <si>
    <t>10.21.8.75</t>
  </si>
  <si>
    <t>10.21.8.72</t>
  </si>
  <si>
    <t>10.21.8.71</t>
  </si>
  <si>
    <t>10.21.8.92</t>
  </si>
  <si>
    <t>10.21.8.88</t>
  </si>
  <si>
    <t>10.21.8.73</t>
  </si>
  <si>
    <t>Florida, Miami</t>
  </si>
  <si>
    <t>10.21.8.81</t>
  </si>
  <si>
    <t>10.21.8.74</t>
  </si>
  <si>
    <t>10.21.8.93</t>
  </si>
  <si>
    <t>10.21.8.78</t>
  </si>
  <si>
    <t>10.21.8.91</t>
  </si>
  <si>
    <t>10.21.8.82</t>
  </si>
  <si>
    <t>North Open Office</t>
  </si>
  <si>
    <t>Northwest Hospitality Lounge</t>
  </si>
  <si>
    <t>East Open Office Area</t>
  </si>
  <si>
    <t>Southeast Open Office</t>
  </si>
  <si>
    <t>South Admissions Area</t>
  </si>
  <si>
    <t>IDF</t>
  </si>
  <si>
    <t>Reception</t>
  </si>
  <si>
    <t>Camera 1 - 10.128.194.71 (FLIR CM-3304-11-I F232T00354) - 356</t>
  </si>
  <si>
    <t>Camera 2 - 10.128.194.72 (FLIR CM-3304-11-I F232T00350) - 357</t>
  </si>
  <si>
    <t>Camera 3 - 10.128.194.73 (FLIR CM-3304-11-I F232T00352) - 358</t>
  </si>
  <si>
    <t>Camera 4 - 10.128.194.74 (FLIR CM-3304-11-I F232T00351) - 359</t>
  </si>
  <si>
    <t>10.128.194.74</t>
  </si>
  <si>
    <t>10.128.194.73</t>
  </si>
  <si>
    <t>10.128.194.72</t>
  </si>
  <si>
    <t>10.128.194.71</t>
  </si>
  <si>
    <t>Archiver Madrid</t>
  </si>
  <si>
    <t>10.128.194.70</t>
  </si>
  <si>
    <t>IN-PNQ-PF- Red Zone IDF-02 Room 10.199.11.143</t>
  </si>
  <si>
    <t>Archiver Vilnius Delta</t>
  </si>
  <si>
    <t>US. FL.MIAMI ULTRA CONTROLLER</t>
  </si>
  <si>
    <t>10.21.8.66</t>
  </si>
  <si>
    <t>US.FL.Miami</t>
  </si>
  <si>
    <t>10.58.31.19</t>
  </si>
  <si>
    <t>10.58.55.18</t>
  </si>
  <si>
    <t>10.58.55.16</t>
  </si>
  <si>
    <t>10.58.63.23</t>
  </si>
  <si>
    <t>10.58.74.19</t>
  </si>
  <si>
    <t>10.58.74.13</t>
  </si>
  <si>
    <t>10.58.74.33</t>
  </si>
  <si>
    <t>10.58.74.16</t>
  </si>
  <si>
    <t>10.58.23.13</t>
  </si>
  <si>
    <t>10.64.21.86</t>
  </si>
  <si>
    <t>10.70.1.212</t>
  </si>
  <si>
    <t>10.70.1.205</t>
  </si>
  <si>
    <t>10.70.1.204</t>
  </si>
  <si>
    <t>10.70.1.208</t>
  </si>
  <si>
    <t>10.70.1.213</t>
  </si>
  <si>
    <t>10.70.1.216</t>
  </si>
  <si>
    <t>10.70.1.214</t>
  </si>
  <si>
    <t>10.70.1.215</t>
  </si>
  <si>
    <t>10.70.1.206</t>
  </si>
  <si>
    <t>10.70.1.210</t>
  </si>
  <si>
    <t>10.70.1.217</t>
  </si>
  <si>
    <t>10.70.1.218</t>
  </si>
  <si>
    <t>10.70.1.209</t>
  </si>
  <si>
    <t>10.70.1.211</t>
  </si>
  <si>
    <t>10.58.47.12</t>
  </si>
  <si>
    <t>10.58.47.23</t>
  </si>
  <si>
    <t>10.58.47.15</t>
  </si>
  <si>
    <t>10.68.3.70</t>
  </si>
  <si>
    <t>10.68.3.68</t>
  </si>
  <si>
    <t>10.64.23.84</t>
  </si>
  <si>
    <t>LACA CR F402 EMERGENCY EXIT DOOR SOUTH - 10.64.20.82</t>
  </si>
  <si>
    <t>LACA CR F403 EMERGENCY EXIT DOOR NORTHEAST - 10.64.20.85</t>
  </si>
  <si>
    <t>LACA CR F408 PANTRY - 10.64.20.89</t>
  </si>
  <si>
    <t>LACA CR E402 EMERGENCY EXIT DOOR NORTHWEST - 10.64.20.66</t>
  </si>
  <si>
    <t>LACA CR E404 EMERGENCY EXIT DOOR SOUTH - 10.64.20.69</t>
  </si>
  <si>
    <t>LACA CR E407 GENERAL NORTHWEST - 10.64.20.72</t>
  </si>
  <si>
    <t>LACA CR E301 GENERAL NORTHEAST - 10.64.23.130</t>
  </si>
  <si>
    <t>LACA CR E302 GENERAL SOUTHEAST - 10.64.23.131</t>
  </si>
  <si>
    <t>LACA CR E303 GENERAL CENTRAL NORTH - 10.64.23.132</t>
  </si>
  <si>
    <t>LACA CR E305 EMERGENCY EXIT DOOR NORTHWEST - 10.64.23.134</t>
  </si>
  <si>
    <t>LACA CR E306 GENERAL CENTRAL WEST1 - 10.64.23.135</t>
  </si>
  <si>
    <t>LACA CR E307 GENERAL CENTRAL WEST2 - 10.64.23.136</t>
  </si>
  <si>
    <t>LACA CR E308 GENERAL NORTHWEST - 10.64.23.137</t>
  </si>
  <si>
    <t>LACA CR E310 GENERAL CENTRAL SOUTH - 10.64.23.139</t>
  </si>
  <si>
    <t>LACA CR E312 EMERGENCY EXIT DOOR SOUTH - 10.64.23.141</t>
  </si>
  <si>
    <t>LACA CR E201 GENERAL SOUTHEAST - 10.64.23.71</t>
  </si>
  <si>
    <t>LACA CR E202 EMERGENCY EXIT DOOR SOUTH - 10.64.23.67</t>
  </si>
  <si>
    <t>LACA CR E204 GENERAL CENTRAL SOUTHWEST - 10.64.23.69</t>
  </si>
  <si>
    <t>LACA CR E207 EMERGENCY EXIT DOOR NORTHWEST - 10.64.23.72</t>
  </si>
  <si>
    <t>LACA CR E209 GENERAL CENTRAL NORTHEAST - 10.64.23.75</t>
  </si>
  <si>
    <t>LACA CR E210 GENERAL NORTH - 10.64.23.76</t>
  </si>
  <si>
    <t>LACA CR B301 (IDF) IT ROOM - 10.64.22.6</t>
  </si>
  <si>
    <t>LACA CR B303 EMERGENCY EXIT DOOR SOUTHWEST - 10.64.22.8</t>
  </si>
  <si>
    <t>LACA CR B304 EMERGENCY EXIT DOOR NORTHEAST - 10.64.22.9</t>
  </si>
  <si>
    <t>LACA CR B307 GENERAL NORTHWEST - 10.64.22.4</t>
  </si>
  <si>
    <t>LACA CR B202 PANTRY - 10.64.21.199</t>
  </si>
  <si>
    <t>LACA CR B208 GENERAL CENTRAL NORTH - 10.64.21.197</t>
  </si>
  <si>
    <t>LACA CR B103 GENERAL NORTHWEST - 10.64.21.4</t>
  </si>
  <si>
    <t>LACA CR B104 EMERGENCY EXIT DOOR SOUTHWEST1 - 10.64.21.5</t>
  </si>
  <si>
    <t>LACA CR B106 GENERAL SOUTHEAST - 10.64.21.16</t>
  </si>
  <si>
    <t>LACA CR A304 (IDF) IT ROOM - 10.64.21.73</t>
  </si>
  <si>
    <t>LACA CR A309 CONTRACT ROOM - 10.64.21.135</t>
  </si>
  <si>
    <t>LACA CR A201 EMERGENCY EXIT DOOR SOUTH - 10.64.21.70</t>
  </si>
  <si>
    <t>LACA CR A202 (IDF) IT ROOM - 10.64.21.74</t>
  </si>
  <si>
    <t>LACA CR A206 GENERAL SOUTHWEST - 10.64.21.77</t>
  </si>
  <si>
    <t>LACA CR A207 PANTRY - 10.64.21.78</t>
  </si>
  <si>
    <t>LACA CR A209 EMERGENCY EXIT DOOR NORTHWEST - 10.64.21.80</t>
  </si>
  <si>
    <t>LACA CR A211 PCI NORTH EAST CORNER - 10.64.21.86</t>
  </si>
  <si>
    <t>LACA CR A101 GENERAL NORTHEAST - 10.64.21.7</t>
  </si>
  <si>
    <t>LACA CR A103 (IDF) IT ROOM - 10.64.21.9</t>
  </si>
  <si>
    <t>LACA CR S101 BASEMENT S1 TELECOM WAREHOUSE 07 - 10.64.21.26</t>
  </si>
  <si>
    <t>LACA CR S201 BASEMENT S2 EUC WAREHOUSE 15 - 172.21.132.31</t>
  </si>
  <si>
    <t>LACA CR S202 BASEMENT S2 EUC WAREHOUSE 17 - 172.21.132.32</t>
  </si>
  <si>
    <t>LACA CR S203 BASEMENET S2 FIXED ASSETS WAREHOUSE 11 - 10.64.21.27</t>
  </si>
  <si>
    <t>LACA CR S204 BASEMENT S2 FIXED ASSETS WAREHOUSE 19 - 10.64.23.84</t>
  </si>
  <si>
    <t>10.64.21.3</t>
  </si>
  <si>
    <t>LACA AR 1001 WEST CORRIDOR CENTRAL SIDE - 10.65.32.79</t>
  </si>
  <si>
    <t>LACA AR 1002 EAST CORRIDOR CENTRAL SIDE - 10.65.32.80</t>
  </si>
  <si>
    <t>LACA AR 1003 CENTRAL CORRIDOR WEST SIDE - 10.65.32.81</t>
  </si>
  <si>
    <t>LACA AR 101 GENERAL WEST NORTH SIDE - 10.65.32.3</t>
  </si>
  <si>
    <t>LACA AR 102 WEST CORRIDOR CENTRAL SIDE - 10.65.32.4</t>
  </si>
  <si>
    <t>LACA AR 103 GENERAL EAST NORTH SIDE - 10.65.32.5</t>
  </si>
  <si>
    <t>LACA AR 1201 GENERAL EAST SOUTH SIDE - 10.65.32.203</t>
  </si>
  <si>
    <t>LACA AR 1202 GENERAL WEST NORTH SIDE - 10.65.32.204</t>
  </si>
  <si>
    <t>LACA AR 1203 CENTRAL CORRIDOR SOUTH SIDE - 10.65.32.205</t>
  </si>
  <si>
    <t>LACA AR 1204 WEST CORRIDOR NORTH SIDE - 10.65.32.206</t>
  </si>
  <si>
    <t>LACA AR 201 CENTRAL CORRIDOR SOUTH SIDE - 10.65.32.7</t>
  </si>
  <si>
    <t>LACA AR 202 GENERAL CENTRAL NORTH SIDE - 10.65.32.8</t>
  </si>
  <si>
    <t>LACA AR 203 WEST CORRIDOR CENTRAL SIDE - 10.65.32.9</t>
  </si>
  <si>
    <t>LACA AR 204 GENERAL EAST NORTH SIDE - 10.65.32.10</t>
  </si>
  <si>
    <t>LACA AR 301 GENERAL EAST SOUTH SIDE - 10.65.32.11</t>
  </si>
  <si>
    <t>LACA AR 302 GENERAL WEST NORTH SIDE - 10.65.32.12</t>
  </si>
  <si>
    <t>LACA AR 303  WEST CORRIDOR CENTRAL SIDE - 10.65.32.13</t>
  </si>
  <si>
    <t>LACA AR 401 GENERAL EAST SOUTH SIDE - 10.65.32.34</t>
  </si>
  <si>
    <t>LACA AR 402 GENERAL WEST NORTH SIDE - 10.65.32.35</t>
  </si>
  <si>
    <t>LACA AR 403 WEST CORRIDOR CENTRAL SIDE - 10.65.32.36</t>
  </si>
  <si>
    <t>LACA AR 404 CENTRAL CORRIDOR SOUTH SIDE - 10.65.32.37</t>
  </si>
  <si>
    <t>LACA AR 501 GENERAL EAST SOUTH SIDE - 10.65.32.39</t>
  </si>
  <si>
    <t>LACA AR 502 GENERAL WEST NORTH SIDE - 10.65.32.40</t>
  </si>
  <si>
    <t>LACA AR 503 WEST CORRIDOR CENTRAL SIDE - 10.65.32.41</t>
  </si>
  <si>
    <t>LACA AR 504 GENERAL EAST NORTH SIDE - 10.65.32.42</t>
  </si>
  <si>
    <t>LACA AR 505 WEST CORRIDOR SOUTH SIDE - 10.65.32.43</t>
  </si>
  <si>
    <t>LACA AR 601 GENERAL CENTRAL SOUTH SIDE - 10.65.32.44</t>
  </si>
  <si>
    <t>LACA AR 602 GENERAL WEST NORTH SIDE - 10.65.32.45</t>
  </si>
  <si>
    <t>LACA AR 603 WEST CORRIDOR CENTRAL SIDE - 10.65.32.46</t>
  </si>
  <si>
    <t>LACA AR 701 GENERAL WEST NORTH SIDE - 10.65.32.66</t>
  </si>
  <si>
    <t>LACA AR 702 CENTRAL CORRIDOR SOUTH SIDE - 10.65.32.67</t>
  </si>
  <si>
    <t>LACA AR 703 (IDF) IT ROOM - 10.65.32.68</t>
  </si>
  <si>
    <t>LACA AR 704 WEST CORRIDOR CENTRAL SIDE - 10.65.32.69</t>
  </si>
  <si>
    <t>LACA AR 801 SOUTH EAST SIDE - 10.65.32.70</t>
  </si>
  <si>
    <t>LACA AR 802 NORTH WEST CENTRAL SIDE - 10.65.32.71</t>
  </si>
  <si>
    <t>LACA AR 803 EAST CORRIDOR CENTRAL SIDE - 10.65.32.72</t>
  </si>
  <si>
    <t>LACA AR 804 BALCONY 1 - 10.65.32.73</t>
  </si>
  <si>
    <t>LACA AR 805 BALCONY 2  - 10.65.32.75</t>
  </si>
  <si>
    <t>LACA AR 901 GENERAL WEST NORTH SIDE - 10.65.32.76</t>
  </si>
  <si>
    <t>LACA AR 902 NORTH EAST CORRIDOR CENTRAL SIDE - 10.65.32.77</t>
  </si>
  <si>
    <t>LACA AR 903 GENERAL CENTRAL SOUTH SIDE - 10.65.32.78</t>
  </si>
  <si>
    <t>Doors</t>
  </si>
  <si>
    <t>10.58.31.15</t>
  </si>
  <si>
    <t>Green Zone to yellow zone passage - 10.199.10.20 (FLIR CM-3102-11-I T71552107) - 350</t>
  </si>
  <si>
    <t>10.68.3.69</t>
  </si>
  <si>
    <t>10.68.3.67</t>
  </si>
  <si>
    <t>Sao Paulo, Brazil</t>
  </si>
  <si>
    <t>Sao Paulo</t>
  </si>
  <si>
    <t>PH-AROC -7th FLR - LOCKER AREA BESIDE IT ROOM  10.193.142.24</t>
  </si>
  <si>
    <t>10.138.161.194</t>
  </si>
  <si>
    <t>10.193.143.14</t>
  </si>
  <si>
    <t>APAC JPN MAIN DOOR CM61</t>
  </si>
  <si>
    <t>APAC Japan Workstation CM61</t>
  </si>
  <si>
    <t>Taguig Office- Emergency Exit 2 (near restrooms)</t>
  </si>
  <si>
    <t>Taguig Office- Reception Door</t>
  </si>
  <si>
    <t>Taguig Office- Emergency Exit 1 (near reception area)</t>
  </si>
  <si>
    <t xml:space="preserve"> Casablanca (Verkada)</t>
  </si>
  <si>
    <t>10.68.3.76</t>
  </si>
  <si>
    <t>MOSCOW IT ROOM - 10.136.33.177</t>
  </si>
  <si>
    <t>Mosow server gate - 10.136.33.178</t>
  </si>
  <si>
    <t>MOSCOW SERVER - 10.136.33.179</t>
  </si>
  <si>
    <t>MOSCOW SERVER ROOM - 10.136.33.180</t>
  </si>
  <si>
    <t>10.58.7.29</t>
  </si>
  <si>
    <t>10.58.7.26</t>
  </si>
  <si>
    <t>10.58.7.23</t>
  </si>
  <si>
    <t>10.58.7.16</t>
  </si>
  <si>
    <t>10.58.15.20</t>
  </si>
  <si>
    <t>10.58.7.21</t>
  </si>
  <si>
    <t>10.58.7.12</t>
  </si>
  <si>
    <t>10.58.15.11</t>
  </si>
  <si>
    <t>10.58.7.19</t>
  </si>
  <si>
    <t>10.58.7.24</t>
  </si>
  <si>
    <t>10.58.7.22</t>
  </si>
  <si>
    <t>10.58.7.30</t>
  </si>
  <si>
    <t>10.58.7.17</t>
  </si>
  <si>
    <t>10.58.7.20</t>
  </si>
  <si>
    <t>10.58.7.15</t>
  </si>
  <si>
    <t>10.58.7.27</t>
  </si>
  <si>
    <t>10.58.7.14</t>
  </si>
  <si>
    <t>10.58.7.28</t>
  </si>
  <si>
    <t>10.58.15.10</t>
  </si>
  <si>
    <t>10.58.15.15</t>
  </si>
  <si>
    <t>10.58.7.32</t>
  </si>
  <si>
    <t>10.58.7.34</t>
  </si>
  <si>
    <t>10.58.7.13</t>
  </si>
  <si>
    <t>10.58.7.11</t>
  </si>
  <si>
    <t>10.58.7.33</t>
  </si>
  <si>
    <t>10.58.7.10</t>
  </si>
  <si>
    <t>10.58.7.18</t>
  </si>
  <si>
    <t>10.58.31.10</t>
  </si>
  <si>
    <t>10.58.31.13</t>
  </si>
  <si>
    <t>10.58.15.13</t>
  </si>
  <si>
    <t>10.58.31.25</t>
  </si>
  <si>
    <t>10.58.39.12</t>
  </si>
  <si>
    <t>DENVER CO - HQ Verkada</t>
  </si>
  <si>
    <t>HQ Floor 01</t>
  </si>
  <si>
    <t>1 Innovation Lab</t>
  </si>
  <si>
    <t>HQ Floor 06</t>
  </si>
  <si>
    <t>6 Fitness SW</t>
  </si>
  <si>
    <t>6 N Mail Room</t>
  </si>
  <si>
    <t>6 Fitness NW</t>
  </si>
  <si>
    <t>6 N Stairwell/ N Corridor</t>
  </si>
  <si>
    <t>6 S Corridor</t>
  </si>
  <si>
    <t>6 S Workspace</t>
  </si>
  <si>
    <t>6 SE Corridor</t>
  </si>
  <si>
    <t>6 IT Work Lab Entrance</t>
  </si>
  <si>
    <t>6 IT Work Lab North</t>
  </si>
  <si>
    <t>6 MDF East</t>
  </si>
  <si>
    <t>6 MDF NE</t>
  </si>
  <si>
    <t>6 MDF NW</t>
  </si>
  <si>
    <t>6 IT Work Lab South</t>
  </si>
  <si>
    <t>6 MDF SW</t>
  </si>
  <si>
    <t>6 Fitness Entrance</t>
  </si>
  <si>
    <t>6 SE Workspace</t>
  </si>
  <si>
    <t>8 Printing Storage</t>
  </si>
  <si>
    <t>8 Main Entrance / N Corridor</t>
  </si>
  <si>
    <t>8 NE Workspace</t>
  </si>
  <si>
    <t>8 NW Workspace</t>
  </si>
  <si>
    <t>8 E Workspace</t>
  </si>
  <si>
    <t>8 IDF</t>
  </si>
  <si>
    <t>8 SE Corridor</t>
  </si>
  <si>
    <t>HQ Floor 09</t>
  </si>
  <si>
    <t>9 IDF</t>
  </si>
  <si>
    <t>9 N Stairwell</t>
  </si>
  <si>
    <t>9 S Stairwell</t>
  </si>
  <si>
    <t>9 South Workspace</t>
  </si>
  <si>
    <t>9 SW Corridor</t>
  </si>
  <si>
    <t>9 SE Workspace</t>
  </si>
  <si>
    <t>9 NE Workspace</t>
  </si>
  <si>
    <t>9 NW Corridor</t>
  </si>
  <si>
    <t>9 SW Workspace</t>
  </si>
  <si>
    <t>9 S Elevator Lobby</t>
  </si>
  <si>
    <t>9 N Elevator Lobby</t>
  </si>
  <si>
    <t>10 N Elevator Lobby</t>
  </si>
  <si>
    <t>10 N Stairwell</t>
  </si>
  <si>
    <t>10 Pantry</t>
  </si>
  <si>
    <t>10 SW Workspace</t>
  </si>
  <si>
    <t>10 SE Corridor</t>
  </si>
  <si>
    <t>10 SW Corridor</t>
  </si>
  <si>
    <t>10 IDF</t>
  </si>
  <si>
    <t>10 SE Workspace</t>
  </si>
  <si>
    <t>10 NE Workspace</t>
  </si>
  <si>
    <t>10 NE Corridor</t>
  </si>
  <si>
    <t>10 NW Corridor</t>
  </si>
  <si>
    <t>HQ Floor 11</t>
  </si>
  <si>
    <t>11 N Elevator Lobby</t>
  </si>
  <si>
    <t>11 S Elevator Lobby</t>
  </si>
  <si>
    <t>11 N Stairwell</t>
  </si>
  <si>
    <t>11 S Stairwell</t>
  </si>
  <si>
    <t>11 SW Workspace</t>
  </si>
  <si>
    <t>11 S Workspace</t>
  </si>
  <si>
    <t>11 SW Corridor</t>
  </si>
  <si>
    <t>11 IDF</t>
  </si>
  <si>
    <t>11 SE Corridor</t>
  </si>
  <si>
    <t>11 NE Workspace</t>
  </si>
  <si>
    <t>11 SE Workspace</t>
  </si>
  <si>
    <t>11 E Corridor</t>
  </si>
  <si>
    <t>11 NE Corridor / Printer</t>
  </si>
  <si>
    <t>11 NW Corridor / Workspace</t>
  </si>
  <si>
    <t>HQ Floor 12</t>
  </si>
  <si>
    <t>12 S Elevator Lobby</t>
  </si>
  <si>
    <t>12 N Stairwell</t>
  </si>
  <si>
    <t>12 Pantry</t>
  </si>
  <si>
    <t>12 S Stairwell</t>
  </si>
  <si>
    <t>12 W Corridor / Workspace</t>
  </si>
  <si>
    <t>12 S Workspace</t>
  </si>
  <si>
    <t>12 SW Corridor</t>
  </si>
  <si>
    <t>12 SW Workspace</t>
  </si>
  <si>
    <t>12 E Corridor</t>
  </si>
  <si>
    <t>12 IDF</t>
  </si>
  <si>
    <t>12 SE Corridor</t>
  </si>
  <si>
    <t>12 SE Workspace</t>
  </si>
  <si>
    <t>6 EUC Lab</t>
  </si>
  <si>
    <t>10.58.7.35</t>
  </si>
  <si>
    <t>8 NE Stairwell /</t>
  </si>
  <si>
    <t>10.58.23.20</t>
  </si>
  <si>
    <t>10.58.23.21</t>
  </si>
  <si>
    <t>10 S Stairwell</t>
  </si>
  <si>
    <t>10 S Workspace</t>
  </si>
  <si>
    <t>10.58.39.10</t>
  </si>
  <si>
    <t>10.58.39.13</t>
  </si>
  <si>
    <t>10.58.39.15</t>
  </si>
  <si>
    <t>10.58.47.10</t>
  </si>
  <si>
    <t>12 N Corridor / Printer</t>
  </si>
  <si>
    <t>12 N Workspace</t>
  </si>
  <si>
    <t>Dubai Office-Rear Entrance CM61</t>
  </si>
  <si>
    <t>Dubai office Main Entrance</t>
  </si>
  <si>
    <t>Dubai Pantry Door</t>
  </si>
  <si>
    <t>Dubai Office IDF Room</t>
  </si>
  <si>
    <t xml:space="preserve"> Dubai (Verkada)</t>
  </si>
  <si>
    <t xml:space="preserve">Dubai </t>
  </si>
  <si>
    <t>Dubai</t>
  </si>
  <si>
    <t>1 E Innovation Lab</t>
  </si>
  <si>
    <t>1 Innovation Lab Pantry</t>
  </si>
  <si>
    <t>10.58.0.14</t>
  </si>
  <si>
    <t>10.58.0.16</t>
  </si>
  <si>
    <t>6 EUC Lab Storage</t>
  </si>
  <si>
    <t>6 Wunderbar North</t>
  </si>
  <si>
    <t>10.58.7.31</t>
  </si>
  <si>
    <t>8 Print Workspace</t>
  </si>
  <si>
    <t>8 Mothers Room Hallway / Corridor</t>
  </si>
  <si>
    <t>9 S Corridor/Printer</t>
  </si>
  <si>
    <t>13 N Elevator Lobby</t>
  </si>
  <si>
    <t>10.58.55.12</t>
  </si>
  <si>
    <t>13 S Elevator Lobby</t>
  </si>
  <si>
    <t>13 N Stairwell</t>
  </si>
  <si>
    <t>13 S Stairwell</t>
  </si>
  <si>
    <t>10.58.55.20</t>
  </si>
  <si>
    <t>13 SW Corridor</t>
  </si>
  <si>
    <t>13 SE Corridor</t>
  </si>
  <si>
    <t>13 IDF</t>
  </si>
  <si>
    <t>13 NE Workspace</t>
  </si>
  <si>
    <t>13 NW Corridor / Workspace</t>
  </si>
  <si>
    <t>13 E Corridor</t>
  </si>
  <si>
    <t>10.58.55.10</t>
  </si>
  <si>
    <t>13 NE Corridor</t>
  </si>
  <si>
    <t>13 Pantry</t>
  </si>
  <si>
    <t>13 NW Corridor</t>
  </si>
  <si>
    <t>14 N Elevator Lobby</t>
  </si>
  <si>
    <t>14 N Stairwell</t>
  </si>
  <si>
    <t>14 S Elevator Lobby</t>
  </si>
  <si>
    <t>14 S Stairwell</t>
  </si>
  <si>
    <t>14 Grand Staircase / N Corridor</t>
  </si>
  <si>
    <t>14 Pantry</t>
  </si>
  <si>
    <t>14 NW Corridor</t>
  </si>
  <si>
    <t>10.58.63.19</t>
  </si>
  <si>
    <t>14 E Corridor</t>
  </si>
  <si>
    <t>10.58.63.10</t>
  </si>
  <si>
    <t>14 W Corridor</t>
  </si>
  <si>
    <t>10.58.64.82</t>
  </si>
  <si>
    <t>15 Grand Staircase / N Corridor</t>
  </si>
  <si>
    <t>15 N Elevator Lobby</t>
  </si>
  <si>
    <t>10.58.74.23</t>
  </si>
  <si>
    <t>15 S Elevator Lobby</t>
  </si>
  <si>
    <t>10.58.74.22</t>
  </si>
  <si>
    <t>15 CEO Workspace</t>
  </si>
  <si>
    <t>15 Grand Staircase / S Corridor</t>
  </si>
  <si>
    <t>10.58.74.20</t>
  </si>
  <si>
    <t>15 NE Executive Dinning / Corridor</t>
  </si>
  <si>
    <t>15 S Corridor</t>
  </si>
  <si>
    <t>10.58.74.11</t>
  </si>
  <si>
    <t>15 SE Executive Dinning / Corridor</t>
  </si>
  <si>
    <t>10.58.74.10</t>
  </si>
  <si>
    <t>15 NE Executive Interior</t>
  </si>
  <si>
    <t>15 N Hallway</t>
  </si>
  <si>
    <t>15 NW Corridor</t>
  </si>
  <si>
    <t>15 S Executive Interior</t>
  </si>
  <si>
    <t>15 SE Executive Interior</t>
  </si>
  <si>
    <t>10.58.74.14</t>
  </si>
  <si>
    <t>15 N Stairwell</t>
  </si>
  <si>
    <t>15 S Stairwell</t>
  </si>
  <si>
    <t>15 NE Corridor</t>
  </si>
  <si>
    <t>10.58.74.15</t>
  </si>
  <si>
    <t>15 W Executive Interior</t>
  </si>
  <si>
    <t>HQ Floor 13</t>
  </si>
  <si>
    <t>HQ Floor 14</t>
  </si>
  <si>
    <t>HQ Floor 15</t>
  </si>
  <si>
    <t>PH-AROC -7th FLR- RECEPTION CAM -23 10.193.142.22</t>
  </si>
  <si>
    <t>PH-AROC-7th FLR-PCI AREA C-8  10.193.142.143</t>
  </si>
  <si>
    <t>10.68.3.91</t>
  </si>
  <si>
    <t>10.68.3.90</t>
  </si>
  <si>
    <t>10.68.3.92</t>
  </si>
  <si>
    <t>10.68.3.93</t>
  </si>
  <si>
    <t>10.68.3.94</t>
  </si>
  <si>
    <t>LACA BR EAST HALLWAY- 12 - 10.68.3.91</t>
  </si>
  <si>
    <t>LACA BR MAIN HALLWAY EAST - 13 - 10.68.3.90</t>
  </si>
  <si>
    <t>LACA BR PANTRY - 08 - 10.68.3.92</t>
  </si>
  <si>
    <t>LACA BR STORAGE ROOM- 07 - 10.68.3.93</t>
  </si>
  <si>
    <t>LACA BR WEST HALLWAY- 05 - 10.68.3.94</t>
  </si>
  <si>
    <t>Archiver Brazil 1</t>
  </si>
  <si>
    <t>10.68.3.84</t>
  </si>
  <si>
    <t>IN-PNQ-2F Worstation Entry - 10.199.13.17 (FLIR CM-6308-P1-I F185T04789) - 18</t>
  </si>
  <si>
    <t>10.58.15.23</t>
  </si>
  <si>
    <t>8 Pantry</t>
  </si>
  <si>
    <t>10.58.23.10</t>
  </si>
  <si>
    <t>10.58.23.23</t>
  </si>
  <si>
    <t>9 E Corridor / Workspace</t>
  </si>
  <si>
    <t>9 Pantry</t>
  </si>
  <si>
    <t>10.58.31.16</t>
  </si>
  <si>
    <t>10.58.31.14</t>
  </si>
  <si>
    <t>11 Pantry</t>
  </si>
  <si>
    <t>10.58.39.17</t>
  </si>
  <si>
    <t>10.58.39.18</t>
  </si>
  <si>
    <t>12 NW Corridor</t>
  </si>
  <si>
    <t>10.58.47.25</t>
  </si>
  <si>
    <t>10.58.55.25</t>
  </si>
  <si>
    <t>10.58.55.22</t>
  </si>
  <si>
    <t>10.58.55.24</t>
  </si>
  <si>
    <t>13 S Workspace</t>
  </si>
  <si>
    <t>13 SE Workspace</t>
  </si>
  <si>
    <t>13 SW Workspace</t>
  </si>
  <si>
    <t>10.58.63.24</t>
  </si>
  <si>
    <t>10.58.63.22</t>
  </si>
  <si>
    <t>10.58.63.20</t>
  </si>
  <si>
    <t>10.58.63.11</t>
  </si>
  <si>
    <t>10.58.63.15</t>
  </si>
  <si>
    <t>10.58.63.16</t>
  </si>
  <si>
    <t>10.58.63.17</t>
  </si>
  <si>
    <t>14 Catering</t>
  </si>
  <si>
    <t>14 NE Dining Area</t>
  </si>
  <si>
    <t>14 IDF</t>
  </si>
  <si>
    <t>14 SE Corridor</t>
  </si>
  <si>
    <t>14 NE Corridor</t>
  </si>
  <si>
    <t>14 NE Workspace</t>
  </si>
  <si>
    <t>14 SE Workspace</t>
  </si>
  <si>
    <t>10.58.63.29</t>
  </si>
  <si>
    <t>14 NW Workspace</t>
  </si>
  <si>
    <t>10.58.63.27</t>
  </si>
  <si>
    <t>10.58.7.36</t>
  </si>
  <si>
    <t>Water Street NY</t>
  </si>
  <si>
    <t>10.199.16.40</t>
  </si>
  <si>
    <t>10.58.23.22</t>
  </si>
  <si>
    <t>10.199.16.4</t>
  </si>
  <si>
    <t>10.199.16.5</t>
  </si>
  <si>
    <t>IN-PNQ-PF Green Zone Lift Lobby - 10.199.12.15 (c26B-6D) - 28</t>
  </si>
  <si>
    <t>IN-PNQ-PF- Red Zone Turnstile &amp; P-Gate Entrance at Podium Lobby 10.199.11.144</t>
  </si>
  <si>
    <t>IN-PNQ-PF- Red Zone Turnstile Entrance at Podium Lobby 10.199.11.15</t>
  </si>
  <si>
    <t>IN-PNQ-PF- Yellow Zone GSOC Room - 01 10.199.9.19</t>
  </si>
  <si>
    <t>IN--PNQ-2F- CAM-01_10.199.13.13 - 878</t>
  </si>
  <si>
    <t>IN-PNQ-2F-CAM-06 10.199.13.142 (FLIR CM-6308-P1-I F185T04827) - 884</t>
  </si>
  <si>
    <t>PH-AROC -6th FLR LOCKER AREA</t>
  </si>
  <si>
    <t>PH-AROC -6th FLR PANTRY NEAR KITCHEN</t>
  </si>
  <si>
    <t>PH-AROC -6th FLR UPS ROOM CAM 4  10.193.143.14</t>
  </si>
  <si>
    <t>PH-AROC -7th FLR HR &amp; DIRECTOR HALLWAY</t>
  </si>
  <si>
    <t>PH-AROC -7th FLR LOCKER AREA INFRONT OF CLINIC</t>
  </si>
  <si>
    <t>PH-AROC -7th FLR LOCKER NEAR IT DOOR 10.193.142.154 - 9</t>
  </si>
  <si>
    <t>PH-AROC-7th FLR-PCI AREA C-1 10.193.142.11</t>
  </si>
  <si>
    <t>PH-AROC-7th FLR-PCI AREA C-3  10.193.142.12</t>
  </si>
  <si>
    <t>PH-AROC-7th FLR-PCI AREA C-4  10.193.142.141</t>
  </si>
  <si>
    <t>PH-AROC-7th FLR-PCI AREA C-5 10.193.142.13</t>
  </si>
  <si>
    <t>10.192.3.247</t>
  </si>
  <si>
    <t>Japan CM61 (2)</t>
  </si>
  <si>
    <t>AUT-VIE-11th Fl Reception entrance</t>
  </si>
  <si>
    <t>AUT-VIE-11th Fl WUIB bd entrance</t>
  </si>
  <si>
    <t>AUT-VIE-11th Fl WUIB server room</t>
  </si>
  <si>
    <t>AUT-VIE-11th Fl WUIB vendor bd entrance</t>
  </si>
  <si>
    <t>AUT-VIE-11th Fl WUIB vendor entrance</t>
  </si>
  <si>
    <t>AUT-VIE-11th Fl WUIB-R bd entrance</t>
  </si>
  <si>
    <t>AUT-VIE-11th Fl WUIB-R entrance</t>
  </si>
  <si>
    <t>AUT-VIE-11th Fl WUIB-R server room</t>
  </si>
  <si>
    <t>AUT-VIE-11th Fl WUIB-R vendor bd entrance</t>
  </si>
  <si>
    <t>AUT-VIE-1th Fl WUIB-R vendor entrance</t>
  </si>
  <si>
    <t>IRE-DUB Balcony Entrance from kitchen - 10.128.218.81</t>
  </si>
  <si>
    <t>IRE-DUB Emergency Exit and Balcony Entrance - 10.128.218.80</t>
  </si>
  <si>
    <t>IRE-DUB IDF Room - 10.128.218.79</t>
  </si>
  <si>
    <t>IRE-DUB Main Entrance-10.128.218.77</t>
  </si>
  <si>
    <t>IRE-DUB Office to stairwell 10.128.218.75</t>
  </si>
  <si>
    <t>IRE-DUB Reception - 10.128.218.76</t>
  </si>
  <si>
    <t>IRE-DUB Side Balcony Entrance - 10.128.218.78</t>
  </si>
  <si>
    <t>10.131.115.35</t>
  </si>
  <si>
    <t>10.131.115.37</t>
  </si>
  <si>
    <t>10.131.115.36</t>
  </si>
  <si>
    <t>10.131.115.42</t>
  </si>
  <si>
    <t>10.138.161.188</t>
  </si>
  <si>
    <t>LTU-EUROC-Gama-Shop Camera-10.138.161.188 (FLIR CM-3102-01-I T71350834) - 38</t>
  </si>
  <si>
    <t>10.64.21.99</t>
  </si>
  <si>
    <t>10.199.16.7</t>
  </si>
  <si>
    <t>10.199.16.8</t>
  </si>
  <si>
    <t>10.138.33.192</t>
  </si>
  <si>
    <t>10.138.33.206</t>
  </si>
  <si>
    <t>10.138.33.207</t>
  </si>
  <si>
    <t>10.138.33.202</t>
  </si>
  <si>
    <t>10.138.33.216</t>
  </si>
  <si>
    <t>10.138.33.212</t>
  </si>
  <si>
    <t>10.138.33.226</t>
  </si>
  <si>
    <t>10.138.33.227</t>
  </si>
  <si>
    <t>10.138.33.229</t>
  </si>
  <si>
    <t>10.138.33.222</t>
  </si>
  <si>
    <t>10.138.33.195</t>
  </si>
  <si>
    <t>10.138.33.205</t>
  </si>
  <si>
    <t>10.138.33.215</t>
  </si>
  <si>
    <t>10.138.33.225</t>
  </si>
  <si>
    <t>LTU-VIL-1st floor Algirdas emergency exit-10.138.33.138</t>
  </si>
  <si>
    <t>LTU-Vil-1st floor Electrical Panel Room-10.138.33.136</t>
  </si>
  <si>
    <t>LTU-Vil-1st floor elevator lobby - 10.138.33.232 (FLIR CM-6204-11-I K816600956) - 507</t>
  </si>
  <si>
    <t>LTU-Vil-1st floor elevator lobby-10.138.33.145</t>
  </si>
  <si>
    <t>LTU-Vil-1st floor emergency exit to parking-10.138.33.137</t>
  </si>
  <si>
    <t>LTU-Vil-1st floor emergency exit-10.138.33.141</t>
  </si>
  <si>
    <t>LTU-Vil-1st floor main emergency exit - 10.138.33.233 (FLIR CM-6204-11-I K816600951) - 511</t>
  </si>
  <si>
    <t>LTU-Vil-1st floor security post-10.138.33.143</t>
  </si>
  <si>
    <t>LTU-Vil-1st floor server room-10.138.33.144</t>
  </si>
  <si>
    <t>LTU-Vil-2nd floor server room-10.138.33.155</t>
  </si>
  <si>
    <t>LTU-Vil-3rd floor server room-10.138.33.165</t>
  </si>
  <si>
    <t>LTU-Vil-4th floor server room-10.138.33.175</t>
  </si>
  <si>
    <t>LTU-Vil-5th floor server room 10.138.33.185</t>
  </si>
  <si>
    <t>LTU-Vil-6th floor Emergency exit N-10.138.33.200</t>
  </si>
  <si>
    <t>LTU-Vil-6th floor server room 10.138.33.195 (FLIR CM-6204-11-I K816800471) - 535</t>
  </si>
  <si>
    <t>LTU-Vil-7th floor server room - 10.138.33.205 (FLIR CM-6204-11-I K816800514) - 539</t>
  </si>
  <si>
    <t>LTU-Vil-8th floor server room - 10.138.33.215 (FLIR CM-6204-11-I K816800549) - 543</t>
  </si>
  <si>
    <t>LTU-Vil-9th floor server room- 10.138.33.225 (FLIR CM-6204-11-I K816800522) - 546</t>
  </si>
  <si>
    <t>LTU-Vil-DLT-1st floor main entrance (inside)10.138.33.148 -</t>
  </si>
  <si>
    <t>Archiver Vilnius Gama</t>
  </si>
  <si>
    <t>LTU-EUROC-Gama 3th Floor CAM3 - 10.138.161.173</t>
  </si>
  <si>
    <t>E.-Exit 4</t>
  </si>
  <si>
    <t>ROME EMERGENCY EXIT - 10.131.105.10 (FLIR CM-3102-01-I T72351949) - 577</t>
  </si>
  <si>
    <t>ROME EMERGENCY EXIT 2 - 10.131.105.12 (FLIR CM-3304-11-I F20AT00565) - 570</t>
  </si>
  <si>
    <t>ROME ENTRANCE- 10.131.105.13 (FLIR CM-3304-11-I F20AT00562) - 571</t>
  </si>
  <si>
    <t>ROME IT ROOM - 10.131.105.11 (FLIR CM-3102-01-I T72351945) - 569</t>
  </si>
  <si>
    <t>ROME OUTER - 10.131.105.14 (FLIR CM-6308-P1-I F211T00173) - 572</t>
  </si>
  <si>
    <t>ROME OUTER - 10.131.105.15 (FLIR CM-3304-11-I F20AT00566) - 578</t>
  </si>
  <si>
    <t>ROME OUTER- 10.131.105.16 (FLIR CM-3304-11-I F20AT00564) - 575</t>
  </si>
  <si>
    <t>10.64.22.32</t>
  </si>
  <si>
    <t>10.64.23.161</t>
  </si>
  <si>
    <t>10.80.3.74</t>
  </si>
  <si>
    <t>10.70.1.219</t>
  </si>
  <si>
    <t>10.70.1.221</t>
  </si>
  <si>
    <t>10.70.1.236</t>
  </si>
  <si>
    <t>10.70.1.220</t>
  </si>
  <si>
    <t>10.70.1.207</t>
  </si>
  <si>
    <t>10.69.0.91</t>
  </si>
  <si>
    <t>14 S Workspace</t>
  </si>
  <si>
    <t>10.58.63.28</t>
  </si>
  <si>
    <t>LACA CR B101 GENERAL NORTHEAST - 10.64.21.18</t>
  </si>
  <si>
    <t>10.64.21.18</t>
  </si>
  <si>
    <t>LACA CR S102 BASEMENT S1 FIXED ASSETS WAREHOUSE 51 - 10.64.21.28</t>
  </si>
  <si>
    <t>10.64.21.28</t>
  </si>
  <si>
    <t>10.199.16.41</t>
  </si>
  <si>
    <t>Laroc E3-2</t>
  </si>
  <si>
    <t>10.64.23.147</t>
  </si>
  <si>
    <t>LACA MX 01 AUX ELEVATOR - 10.67.1.138</t>
  </si>
  <si>
    <t>LACA MX 02 LOBBY ELEVATORS - 10.67.1.137</t>
  </si>
  <si>
    <t>LACA MX 03 (IDF) ROOM - 10.67.1.131</t>
  </si>
  <si>
    <t>LACA MX 04 GENERAL EAST SIDE - 10.67.1.145</t>
  </si>
  <si>
    <t>LACA MX 05 GENERAL WEST CENTRAL SIDE - 10.67.1.155</t>
  </si>
  <si>
    <t>LACA MX 06 EMERGENCY EXIT - 10.67.1.154</t>
  </si>
  <si>
    <t>LACA MX 07 GENERAL CENTRAL SOUTH SIDE - 10.67.1.151</t>
  </si>
  <si>
    <t>LACA MX 08 ELECTRIC ROOM - 10.67.1.159</t>
  </si>
  <si>
    <t>LACA MX 09 EAST CORRIDOR AREA  - 10.67.1.147</t>
  </si>
  <si>
    <t>LACA MX 10 FRONT DESK 1 - 10.67.1.135</t>
  </si>
  <si>
    <t>LACA MX 11 FRONT DESK 2 - 10.67.1.133</t>
  </si>
  <si>
    <t>LACA MX 12 GENERAL FRONT DESK EXIT - 10.67.1.150</t>
  </si>
  <si>
    <t>LACA MX 13 GENERAL OFFICE WEST SOUTH SIDE - 10.67.1.134</t>
  </si>
  <si>
    <t>LACA MX 14 PANTRY - 10.67.1.141</t>
  </si>
  <si>
    <t>LACA MX 15 EXTERNAL CORRIDOR - 10.67.1.142</t>
  </si>
  <si>
    <t>LACA CR B207 EMERGENCY EXIT DOOR NORTHEAST - 10.64.21.203</t>
  </si>
  <si>
    <t xml:space="preserve"> 10.64.22.6</t>
  </si>
  <si>
    <t xml:space="preserve"> 10.64.22.8</t>
  </si>
  <si>
    <t xml:space="preserve"> 10.64.22.9</t>
  </si>
  <si>
    <t xml:space="preserve"> 10.64.23.71</t>
  </si>
  <si>
    <t xml:space="preserve"> 10.64.23.67</t>
  </si>
  <si>
    <t xml:space="preserve"> 10.64.23.69</t>
  </si>
  <si>
    <t xml:space="preserve"> 10.64.23.72</t>
  </si>
  <si>
    <t xml:space="preserve"> 10.64.23.75</t>
  </si>
  <si>
    <t xml:space="preserve"> 10.64.23.76</t>
  </si>
  <si>
    <t>10.64.23.139</t>
  </si>
  <si>
    <t xml:space="preserve"> 10.64.20.66</t>
  </si>
  <si>
    <t xml:space="preserve"> 10.64.20.69</t>
  </si>
  <si>
    <t xml:space="preserve"> 10.64.20.72</t>
  </si>
  <si>
    <t xml:space="preserve"> 10.64.20.82</t>
  </si>
  <si>
    <t xml:space="preserve"> 10.64.20.85</t>
  </si>
  <si>
    <t xml:space="preserve"> 10.64.20.89</t>
  </si>
  <si>
    <t>10.58.63.26</t>
  </si>
  <si>
    <t>6 Fitness Cardio Room</t>
  </si>
  <si>
    <t>6 S Mail Room</t>
  </si>
  <si>
    <t>6 N Storge Room</t>
  </si>
  <si>
    <t>6 Wunderbar Center</t>
  </si>
  <si>
    <t>9 N Corridor/Printer</t>
  </si>
  <si>
    <t>10 S Elevator Lobby</t>
  </si>
  <si>
    <t>10 E Corridor / Workspace</t>
  </si>
  <si>
    <t>11 NW Corridor</t>
  </si>
  <si>
    <t>12 N Elevator Lobby</t>
  </si>
  <si>
    <t>14 NE Stadium Viewing / Cor</t>
  </si>
  <si>
    <t>14 Sw Corridor</t>
  </si>
  <si>
    <t>15 SW Executive Waiting Area</t>
  </si>
  <si>
    <t>LACA PE 08 EMERGENCY EXIT DOOR SOUTH SIDE</t>
  </si>
  <si>
    <t>LACA PE 12 EMERGENCY EXIT DOOR EAST SIDE</t>
  </si>
  <si>
    <t>LACA PE 02 MAIN ENTRANCE DOOR THIRD FLOOR</t>
  </si>
  <si>
    <t>LACA PE 13 EMERGENCY EXIT DOOR CORRIDOR WEST SIDE</t>
  </si>
  <si>
    <t>LACA PE 01 BALCONY</t>
  </si>
  <si>
    <t>LACA PE 03 EMERGENCY EXIT DOOR SOUTH SIDE</t>
  </si>
  <si>
    <t>LACA PE 05 EMERGENCY EXIT DOOR WEST SIDE</t>
  </si>
  <si>
    <t>LACA PE 18 WEST CORRIDOR NORTH SIDE</t>
  </si>
  <si>
    <t>LACA PE 15 CENTRAL CORRIDOR WEST SIDE</t>
  </si>
  <si>
    <t>LACA PE 11  EMERGENCY DOOR CORRIDOR WEST SIDE</t>
  </si>
  <si>
    <t>LACA PE 07 MAIN ENTRANCE DOOR SECOND FLOOR</t>
  </si>
  <si>
    <t>LACA PE 06 (IDF) IT ROOM</t>
  </si>
  <si>
    <t>LACA PE 04 CENTRAL CORRIDOR EAST SIDE</t>
  </si>
  <si>
    <t>LACA PE 14 CENTRAL CORRIDOR WEST SIDE</t>
  </si>
  <si>
    <t>LACA PE 10 EMERGENCY EXIT DOOR WEST SIDE</t>
  </si>
  <si>
    <t>LACA PE 19 CENTRAL CORRIDOR EAST SIDE</t>
  </si>
  <si>
    <t>LACA PE 09 EAST CORRIDOR SOUTH SIDE</t>
  </si>
  <si>
    <t>LACA PE 16 EMERGENCY EXIT DOOR EAST SIDE</t>
  </si>
  <si>
    <t>LACA PE 17 STORAGE ROOM</t>
  </si>
  <si>
    <t>10.69.0.86</t>
  </si>
  <si>
    <t>10.69.0.73</t>
  </si>
  <si>
    <t>10.69.0.87</t>
  </si>
  <si>
    <t>10.69.0.94</t>
  </si>
  <si>
    <t>LACA BA 01 NORTH CORRIDOR WEST SIDE</t>
  </si>
  <si>
    <t>LACA BA 13 EAST CORRIDOR SOUTH SIDE</t>
  </si>
  <si>
    <t>LACA BA 12 SOUTH CORRIDOR EAST SIDE</t>
  </si>
  <si>
    <t>LACA BA 11 NORTH CORRIDOR EAST SIDE</t>
  </si>
  <si>
    <t>LACA BA 10 EAST CORRIDOR NORTH SIDE</t>
  </si>
  <si>
    <t>LACA BA 09 PANTRY</t>
  </si>
  <si>
    <t>LACA BA 08 STORAGE ROOM</t>
  </si>
  <si>
    <t>LACA BA 07 (IDF) IT ROOM</t>
  </si>
  <si>
    <t>LACA BA 04 MAIN LOBBY DOOR 1</t>
  </si>
  <si>
    <t>LACA BA 05 MAIN LOBBY DOOR 2</t>
  </si>
  <si>
    <t>LACA BA 06 SOUTHEAST OFFICES CORRIDOR</t>
  </si>
  <si>
    <t>LACA BA 02 SOUTH CORRIDOR WEST SIDE</t>
  </si>
  <si>
    <t>LACA BA 03 EAST CORRIDOR NORTH SIDE</t>
  </si>
  <si>
    <t>LACA BR RECEPTION DESK</t>
  </si>
  <si>
    <t>LACA BR GENERAL NORTH - 10</t>
  </si>
  <si>
    <t>LACA BR GENERAL NORTH WEST - 01</t>
  </si>
  <si>
    <t>LACA BR MAIN HALLWAY WEST - 04</t>
  </si>
  <si>
    <t>LACA BR MAIN ENTRANCE DOOR  - 09</t>
  </si>
  <si>
    <t>LACA BR GENERAL SOUTH WEST  - 03</t>
  </si>
  <si>
    <t>LACA BR GENERAL WEST - 02</t>
  </si>
  <si>
    <t>LACA BR (IDF) IT ROOM - 06</t>
  </si>
  <si>
    <t>LACA BR GENERAL NORTH EAST - 15</t>
  </si>
  <si>
    <t>LACA BR GENERAL SOUTH EAST - 14</t>
  </si>
  <si>
    <t>10.58.7.103</t>
  </si>
  <si>
    <t>Water St Back Entry</t>
  </si>
  <si>
    <t>Water St South Entry</t>
  </si>
  <si>
    <t>IN-PNQ-TOWER B - KAPIL DEV LOBBY - 10.199.16.15 (FLIR CM-3308-11-I F23AT00021) - 58</t>
  </si>
  <si>
    <t>IN-PNQ-TOWER B - PANTRY ( ST-5) 2 - 10.199.16.17 (FLIR CM-3308-11-I F23AT00016) - 60</t>
  </si>
  <si>
    <t>IN-PNQ-TOWER B  PANTRY (ST-5) 1 - 10.199.16.16 (FLIR CM-3308-11-I F23AT00020) - 59</t>
  </si>
  <si>
    <t>IN-PNQ-TOWER B - PANTRY (ST-6) - 10.199.16.11 (FLIR CM-3308-11-I F23AT00133) - 54</t>
  </si>
  <si>
    <t>IN-PNQ-TOWER B - TRAINING ROOMS LOBBY- 10.199.16.14 (FLIR CM-3308-11-I F23AT00022) - 57</t>
  </si>
  <si>
    <t>IN-PNQ-TOWER B - WUNDDRBAR CAM- 10.199.16.13 (FLIR CM-3308-11-I F23AT00023) - 56</t>
  </si>
  <si>
    <t>IN-PNQ-TOWER B -GYM (CAM-2)  - 10.199.16.19 (FLIR CM-3308-11-I F23AT00018) - 61</t>
  </si>
  <si>
    <t>IN-PNQ-TOWER B GYM CAM-1-10.199.16.18 (FLIR CM-3308-11-I F23AT00017) - 51</t>
  </si>
  <si>
    <t>IN-PNQ-TOWER B OUTSIDE GAMEZONE WKS-CAM - 10.199.16.29 (FLIR CM-6308-P1-I F189T00004) - 52</t>
  </si>
  <si>
    <t>IN-PNQ-TOWER B-GREEN ZONE WKS CAM1-10.199.16.7 (FLIR CM-6308-P1-I F189T00053) - 45</t>
  </si>
  <si>
    <t>10.199.16.9</t>
  </si>
  <si>
    <t>10.199.16.12</t>
  </si>
  <si>
    <t>10.199.16.15</t>
  </si>
  <si>
    <t>10.199.16.20</t>
  </si>
  <si>
    <t>10.199.16.17</t>
  </si>
  <si>
    <t>10.199.16.16</t>
  </si>
  <si>
    <t>10.199.16.11</t>
  </si>
  <si>
    <t>10.199.16.14</t>
  </si>
  <si>
    <t>10.199.16.13</t>
  </si>
  <si>
    <t>10.199.16.19</t>
  </si>
  <si>
    <t>10.199.16.18</t>
  </si>
  <si>
    <t>10.199.16.29</t>
  </si>
  <si>
    <t>APAC PH Taguig City Server Room(10.194.2.157)</t>
  </si>
  <si>
    <t>10.192.5.10 - Overview - 71</t>
  </si>
  <si>
    <t>10.192.5.11 - Overview - 82</t>
  </si>
  <si>
    <t>10.192.5.12 - Overview - 93</t>
  </si>
  <si>
    <t>10.192.5.13 - Overview - 104</t>
  </si>
  <si>
    <t>10.192.5.14 - Overview - 115</t>
  </si>
  <si>
    <t>Camera 1 - 172.21.47.15 (EN-204) - 216</t>
  </si>
  <si>
    <t>Camera 2 - 172.21.47.15 (EN-204) - 217</t>
  </si>
  <si>
    <t>Camera 3 - 172.21.47.15 (EN-204) - 218</t>
  </si>
  <si>
    <t>IN-PNQ-TOWER B - PAC ROOM - 10.199.16.24 (FLIR CM-3308-11-I F23AT00079) - 65</t>
  </si>
  <si>
    <t>IN-PNQ-TOWER B - RECEPTION NEW (NEW) - 10.199.16.33 (FLIR CM-3308-11-I F23AT00075) - 64</t>
  </si>
  <si>
    <t>IN-PNQ-TOWER B - ST5 LOBBY - 10.199.16.20 (FLIR CM-3308-11-I F23AT00019) - 62</t>
  </si>
  <si>
    <t>IN-PNQ-TOWER B- IBMS ROOM - 10.199.16.25 (FLIR CM-3308-11-I F23AT00078) - 66</t>
  </si>
  <si>
    <t>IN-PNQ-TOWER B -OUTSIDE HK STORE-CAM-10.199.16.5 (FLIR CM-3102-11-I F185T06754) - 29</t>
  </si>
  <si>
    <t>IN-PNQ-TOWER B- RED ZONE PRINTER ROOM- 10.199.16.32 (p26B-6D) - 69</t>
  </si>
  <si>
    <t>IN-PNQ-TOWER B- RED ZONE WKS- - 10.199.16.31 (FLIR CM-6308-P1-I F193T00743) - 68</t>
  </si>
  <si>
    <t>IN-PNQ-TOWER B-GAME ZONE (CAM2) - 10.199.16.10 (FLIR CM-3308-11-I F23AT00134) - 70</t>
  </si>
  <si>
    <t>IN-PNQ-TOWER B-MDF ROOM - 10.199.16.26 (FLIR CM-3308-11-I F23AT00076) - 67</t>
  </si>
  <si>
    <t>IN-PNQ-TOWER B-RECEPTION LEFT DOOR- 10.199.16.22 (FLIR CM-3308-11-I F23AT00074) - 71</t>
  </si>
  <si>
    <t>IN-PNQ-TOWER B-ST6 LOBBY - 10.199.16.21 (FLIR CM-3308-11-I F23AT00072) - 72</t>
  </si>
  <si>
    <t>10.199.16.30</t>
  </si>
  <si>
    <t>10.199.16.24</t>
  </si>
  <si>
    <t>10.199.16.33</t>
  </si>
  <si>
    <t>10.199.16.25</t>
  </si>
  <si>
    <t>10.199.16.32</t>
  </si>
  <si>
    <t>10.199.16.31</t>
  </si>
  <si>
    <t>10.199.16.10</t>
  </si>
  <si>
    <t>10.199.16.26</t>
  </si>
  <si>
    <t>10.199.16.22</t>
  </si>
  <si>
    <t>10.199.16.21</t>
  </si>
  <si>
    <t>PNQ-PODIUM GREEN OUTER SITTING AREA-10.199.10.146 (HC35WB2R2) - 50</t>
  </si>
  <si>
    <t>London</t>
  </si>
  <si>
    <t>UK.London.Panel 01</t>
  </si>
  <si>
    <t>10.128.178.110</t>
  </si>
  <si>
    <t>London (Verkada)</t>
  </si>
  <si>
    <t>10.128.178.77</t>
  </si>
  <si>
    <t>Fire Escape</t>
  </si>
  <si>
    <t>10.128.178.76</t>
  </si>
  <si>
    <t>South Lift Entrance</t>
  </si>
  <si>
    <t>10.128.178.85</t>
  </si>
  <si>
    <t>North Lift Entrance</t>
  </si>
  <si>
    <t>Comms Room - IDF Room</t>
  </si>
  <si>
    <t>10.128.178.86</t>
  </si>
  <si>
    <t>10.64.20.84</t>
  </si>
  <si>
    <t>10.138.33.151</t>
  </si>
  <si>
    <t>IN-PNQ-TOWER B -ST5(CAM2) - 10.199.16.35 (axis-accc8e593cdb) - 74</t>
  </si>
  <si>
    <t>IN-PNQ-TOWER B-ST6 (CAM2)- 10.199.16.34 (axis-accc8e593c73) - 73</t>
  </si>
  <si>
    <t>10.199.16.35</t>
  </si>
  <si>
    <t>10.199.16.34</t>
  </si>
  <si>
    <t>IN-PNQ-TOWER B-RECEPTION RIGHT DOOR-CAM- 10.199.16.8 (FLIR CM-6308-P1-I F187T01004) - 46</t>
  </si>
  <si>
    <t>10.199.16.36</t>
  </si>
  <si>
    <t>IN-PNQ-PF-Yellow Zone-GSOC Room(CAM2)-10.199.9.20 (FLIR CM-3308-11-I F23AT00077) - 78</t>
  </si>
  <si>
    <t>10.199.9.20</t>
  </si>
  <si>
    <t>10.193.142.143</t>
  </si>
  <si>
    <t>10.199.16.3</t>
  </si>
  <si>
    <t>IN-PNQ-TOWER B-GAME ZONE (CAM1)- 10.199.16.9 (FLIR CM-3308-11-I F23AT00135) - 53</t>
  </si>
  <si>
    <t>IN-PNQ-TOWER B-IT STORE OUTSIDE WKS- 10.199.16.30 (FLIR CM-6308-P1-I F193T00742) - 63</t>
  </si>
  <si>
    <t>IN-PNQ-TOWER B-IT STORE ROOM - 10.199.16.12 (FLIR CM-3308-11-I F23AT00132) - 55</t>
  </si>
  <si>
    <t>IN-PNQ-TOWER B-LIFT LOBBY CAM-- 10.199.16.3 (c26B-6D) - 35</t>
  </si>
  <si>
    <t>IN-PNQ-TOWER B-LIFT LOBBY(CAM2)-10.199.16.36 (axis-accc8e593c3b) - 77</t>
  </si>
  <si>
    <t>IN-PNQ-TOWER B-ST5(CAM1)-10.199.16.4 (c26B-6D) - 32</t>
  </si>
  <si>
    <t>LACA CR F405 (IDF) IT ROOM - 10.64.20.84</t>
  </si>
  <si>
    <t>Pune Tower B</t>
  </si>
  <si>
    <t>APAC_CN_BEIJING_ISTAR PRO_01</t>
  </si>
  <si>
    <t>APAC_JP_TOKYO_7TH FLOOR_ISTAR PRO_01</t>
  </si>
  <si>
    <t>APAC_MY_KUALA LUMPUR_ISTAR ULTRA_CONTROLLER_01</t>
  </si>
  <si>
    <t>APAC_PH_MANILA_ 6TH FLOOR_ ISTAR ULTRA SE_01</t>
  </si>
  <si>
    <t>APAC_PH_MANILA_ 7TH FLOOR_ISTAR ULTRA SE_02</t>
  </si>
  <si>
    <t>APAC_PH_MANILA_ISTAR PRO_01</t>
  </si>
  <si>
    <t>EMEA_UAE_DUBAI_PANEL NEW</t>
  </si>
  <si>
    <t>LT.VNO Gama.Panel 03</t>
  </si>
  <si>
    <t>BR-SAO PAULO-ISTAR ULTRA G2-PANEL 01</t>
  </si>
  <si>
    <t xml:space="preserve">IN-PNQ-TOWER B-ST6 (CAM 1) - 10.199.16.2 (c26B - 6D) - 33 (488) </t>
  </si>
  <si>
    <t>10.199.16.2</t>
  </si>
  <si>
    <t>APAC_IN_PUN_2NDFLR_ISTAR PRO_01</t>
  </si>
  <si>
    <t>APAC_IN_PUN_PODIUM_ISTAR PRO_01</t>
  </si>
  <si>
    <t>APAC_IN_PUN_PODIUM_ISTAR PRO_02</t>
  </si>
  <si>
    <t>APAC_IN_PUN_PODIUM_ISTAR PRO_03</t>
  </si>
  <si>
    <t>APAC_IN_PUN_PODIUM_ISTAR ULTRA_01</t>
  </si>
  <si>
    <t>APAC_IN_PUN_PODIUM_ISTAR ULTRA_02</t>
  </si>
  <si>
    <t>APAC_IN_PUN_TOWER B_ISTAR ULTRA G2_CONTROLLER_01</t>
  </si>
  <si>
    <t>APAC_IN_PUN_TOWER B_ISTAR ULTRA G2_CONTROLLER_02</t>
  </si>
  <si>
    <t>1 st floor Barbora room  -  10.138.33.151</t>
  </si>
  <si>
    <t>10.58.63.31</t>
  </si>
  <si>
    <t>15th IDF</t>
  </si>
  <si>
    <t>10.58.74.29</t>
  </si>
  <si>
    <t>Tokyo (Verkada)</t>
  </si>
  <si>
    <t>Manila Taguig City (Verkada)</t>
  </si>
  <si>
    <t>Archiver Pune_Tower B</t>
  </si>
  <si>
    <t>10.199.16.45</t>
  </si>
  <si>
    <t>Archiver Pune_2nd Flr</t>
  </si>
  <si>
    <t>Archiver Pune Podium</t>
  </si>
  <si>
    <t>LACA CR A303 EMERGENCY EXIT DOOR NORTHWEST - 10.64.21.72</t>
  </si>
  <si>
    <t>Controller Name</t>
  </si>
  <si>
    <t>Controller IP Address</t>
  </si>
  <si>
    <t>Denver HQ Floor 8</t>
  </si>
  <si>
    <t>Denver HQ Floor 10</t>
  </si>
  <si>
    <t>in:1</t>
  </si>
  <si>
    <t>APAC_IN_PUN_2NDFLR_IDF ROOM_10:05:86 Restricted Door</t>
  </si>
  <si>
    <t>APAC_IN_PUN_2NDFLR_UPS/ELEC ROOM Restricted Door_10:05:FE</t>
  </si>
  <si>
    <t>APAC_IN_PUN_2NDFLR_RECPTION TO WORKSTATION DOOR_10:05:4B</t>
  </si>
  <si>
    <t>APAC_IN_PUN_2NDFLR_LIFTLOBBY TO RECEPTION EMTRY DOOR_10:05:74</t>
  </si>
  <si>
    <t>APAC_IN_PUN_2NDFLR_LIFTLOBBY TO WORKSTATION DOOR_10:05:F0</t>
  </si>
  <si>
    <t>APAC_IN_PUN_2NDFLR_ISTAR PRO_01 [APAC.Default]</t>
  </si>
  <si>
    <t>APAC_IN-PUN-PODIUM-RED-RECREATION AREA FIRE EXIT 1-DOOR</t>
  </si>
  <si>
    <t>APAC_IN_PUN_PODIUM_RED_IDF ROOM-02-Restricted Door</t>
  </si>
  <si>
    <t>APAC_IN-PUN-PODIUM-MAIN PODIUM LEFT ENTRY-DOOR</t>
  </si>
  <si>
    <t>APAC_IN_PUN_PODIUM_MAIN PODIUM RIGHT ENTRY-DOOR</t>
  </si>
  <si>
    <t>APAC_IN-PUN-PODIUM-RED-RECEPTION TO WS ENTRY 1-DOOR</t>
  </si>
  <si>
    <t>APAC_IN_PUN_PODIUM_ST2 DOOR 1 (RED)</t>
  </si>
  <si>
    <t>APAC_IN_PUN_PODIUM_RED_MAIN LIFT LOBBY ENTRY 1-DOOR</t>
  </si>
  <si>
    <t>APAC_IN_PUN_PODIUM_ST 1-DOOR 1 (RED)</t>
  </si>
  <si>
    <t>APAC_IN-PUN-PODIUM-YELLOW- SERVICE PASSAGE 1 ENTRY-DOOR</t>
  </si>
  <si>
    <t>APAC_IN-PUN-PODIUM-YELLOW-MAIN LIFT LOBBY-DOOR</t>
  </si>
  <si>
    <t>APAC_IN_PUN_PODIUM_ST2 DOOR 2 (YELLOW)</t>
  </si>
  <si>
    <t>APAC_IN_PUN_PODIUM_P-1 TURNSTILE 1-DOOR</t>
  </si>
  <si>
    <t>APAC_IN_PUN_PODIUM_P-1 TURNSTILE 2-DOOR</t>
  </si>
  <si>
    <t>APAC_IN_PUN_PODIUM_P-1 TURNSTILE 3-DOOR</t>
  </si>
  <si>
    <t>APAC_IN_PUN_PODIUM_P-1 TURNSTILE 4-DOOR</t>
  </si>
  <si>
    <t>APAC_IN_PUN_PODIUM_P-1 TURNSTILE 2 -OUT DOOR</t>
  </si>
  <si>
    <t>APAC_IN_PUN-PODIUM_P-1 TURNSTILE 3 -OUT DOOR</t>
  </si>
  <si>
    <t>APAC_IN_PUN_PODIUM_P-1 TURNSTILE 1-OUT DOOR</t>
  </si>
  <si>
    <t>APAC_IN_PUN_PODIUM_ISTAR PRO_01 [APAC.Default]</t>
  </si>
  <si>
    <t>APAC_IN_PUN_PODIUM_YELLOW_MDF Restricted Door</t>
  </si>
  <si>
    <t>APAC_IN_PUN_PODIUM_YELLOW_IT STORE ROOM-DOOR Restricted door</t>
  </si>
  <si>
    <t>APAC_IN_PUN_PODIUM_GSOC DOOR Restricted door</t>
  </si>
  <si>
    <t>APAC_IN_PUN_PODIUM_YELLOW_REPRO STORE-DOOR Restricted door</t>
  </si>
  <si>
    <t>APAC_IN_PUN_PODIUM_YELLOW_CONTROL PANEL ROOM-DOOR Restricted door</t>
  </si>
  <si>
    <t>APAC_IN_PUN_PODIUM_YELLOW_PREACTION ROOM-DOOR Restricted door</t>
  </si>
  <si>
    <t>APAC_IN_PUN_PODIUM_YELLOW_RECEPTION ENTRY-DOOR</t>
  </si>
  <si>
    <t>APAC_IN_PUN_PODIUM_YELLOW_TESTING LAB-DOOR Restricted door</t>
  </si>
  <si>
    <t>APAC_IN_PUN_PODIUM_RED_RECEPTION TO WS ENTRY 1-DOOR NEW</t>
  </si>
  <si>
    <t>APAC_IN_PUN_PODIUM_YELLOW_MAIN LIFT LOBBY-DOOR NEW</t>
  </si>
  <si>
    <t>APAC_IN_PUN_PODIUM_ST 1 DOOR 2 (YELLOW)</t>
  </si>
  <si>
    <t>APAC_IN_PUN_PODIUM_P-1 TURNSTILE 4 -OUT DOOR</t>
  </si>
  <si>
    <t>APAC_IN_PUN_PODIUM_ISTAR PRO_02 [APAC.Default]</t>
  </si>
  <si>
    <t>APAC_IN_PUN_PODIUM_GREEN-_IDF ROOM 1-Restricted Door</t>
  </si>
  <si>
    <t>APAC_IN_PUN_PODIUM_GREEN_UPS ENTRY 1-DOOR Restricted door</t>
  </si>
  <si>
    <t>APAC_IN_PUN_PODIUM_GREEN_UPS ENTRY 2-DOOR Restricted door</t>
  </si>
  <si>
    <t>APAC_IN_PUN_PODIUM_GREEN_LOCKER HR STORE 3-DOOR Restricted door</t>
  </si>
  <si>
    <t>APAC_IN_PUN_PODIUM_ST4 DOOR 2 (GREEN)</t>
  </si>
  <si>
    <t>APAC_IN_PUN_PODIUM_ST4 DOOR 1 (ORANGE)</t>
  </si>
  <si>
    <t>APAC_IN_PUN_PODIUM_GREEN-MAIN LIFT LOBBY-DOOR</t>
  </si>
  <si>
    <t>APAC_IN_PUN_PODIUM_ST3 DOOR 2 (GREEN)</t>
  </si>
  <si>
    <t>APAC_IN_PUN_PODIUM_GREEN_RECEPTION ENTRY-DOOR</t>
  </si>
  <si>
    <t>APAC_IN_PUN_PODIUM_ORANGE_RECEPTION ENTRY-DOOR</t>
  </si>
  <si>
    <t>APAC_IN_PUN_PODIUM_ST3_DOOR 1 (ORANGE)</t>
  </si>
  <si>
    <t>APAC_IN_PUN_PODIUM_ORANGE_MAIN LIFT LOBBY-DOOR</t>
  </si>
  <si>
    <t>APAC_IN_PUN_PODIUM_ORANGE-IDF ROOM 3-Restricted Door</t>
  </si>
  <si>
    <t>APAC_IN_PUN_PODIUM_ORANGE_KITCHENETTE FIRE EXIT-DOOR</t>
  </si>
  <si>
    <t>APAC_IN_PUN_PODIUM_ISTAR PRO_03 [APAC.Default]</t>
  </si>
  <si>
    <t>APAC_IN_PUN_PODIUM_YELLOW_FIRE EXIT 1-DOOR NEW</t>
  </si>
  <si>
    <t>APAC_IN_PUN_PODIUM_RED_RECREATION AREA FIRE EXIT 1-DOOR NEW</t>
  </si>
  <si>
    <t>APAC_IN_PUN_PODIUM_MAIN PODIUM RIGHT ENTRY-DOOR NEW</t>
  </si>
  <si>
    <t>APAC_IN_PUN_PODIUM_MAIN PODIUM LEFT ENTRY-DOOR NEW</t>
  </si>
  <si>
    <t>APAC_IN_PUN_PODIUM_ISTAR ULTRA_01 [APAC.Default]</t>
  </si>
  <si>
    <t>APAC_IN_PUN_PODIUM_ORANGE_KITCHENETTE FIRE EXIT-DOOR NEW</t>
  </si>
  <si>
    <t>APAC_IN_PUN_PODIUM_ISTAR ULTRA_02 [APAC.Default]</t>
  </si>
  <si>
    <t>APAC_IN_PUN_TOWER B_MAIN RECEPTION DOOR</t>
  </si>
  <si>
    <t>APAC_IN_PUN_TOWER B_LIFT LOBBY DOOR</t>
  </si>
  <si>
    <t>APAC_IN_PUN_TOWER B_ST6_GYM SIDE DOOR</t>
  </si>
  <si>
    <t>APAC_IN_PUN_TOWER B_ST6_WKS SIDE DOOR</t>
  </si>
  <si>
    <t>APAC_IN_PUN_TOWER B_ST5_KAPIL DEV DOOR</t>
  </si>
  <si>
    <t>APAC_IN_PUN_TOWER B_ST5_WKS SIDE DOOR</t>
  </si>
  <si>
    <t>APAC_IN_PUN_TOWER B_RECEPTION LEFT DOOR</t>
  </si>
  <si>
    <t>APAC_IN_PUN_TOWER B_RECEPTION RIGHT DOOR</t>
  </si>
  <si>
    <t>APAC_IN_PUN_TOWER B_ST5_FIRE EXIT DOOR</t>
  </si>
  <si>
    <t>APAC_IN_PUN_TOWER B_ST6_FIRE EXIT DOOR</t>
  </si>
  <si>
    <t>APAC_IN_PUN_TOWER B_ISTAR ULTRA G2_CONTROLLER_01 [APAC.Default]</t>
  </si>
  <si>
    <t>APAC_IN_PUN_TOWER B_IBMS ROOM</t>
  </si>
  <si>
    <t>APAC_IN_PUN_TOWER B_UPS ROOM</t>
  </si>
  <si>
    <t>APAC_IN_PUN_TOWER B_MDF ROOM</t>
  </si>
  <si>
    <t>APAC_IN_PUN_TOWER B_PAC ROOM</t>
  </si>
  <si>
    <t>APAC_IN_PUN_TOWER B_IT STORE ROOM</t>
  </si>
  <si>
    <t>APAC_IN_PUN_TOWER B_GYM ROOM</t>
  </si>
  <si>
    <t>APAC_IN_PUN_TOWER B_ISTAR ULTRA G2_CONTROLLER_02 [APAC.Default]</t>
  </si>
  <si>
    <t>APAC_JPN_Tokyo_7th FLR_Main Entrance</t>
  </si>
  <si>
    <t>APAC_JPN_Tokyo_7th FLRSide Entrance</t>
  </si>
  <si>
    <t>APAC_JPN_Tokyo_7th FLR_Side Entrance to Back Office</t>
  </si>
  <si>
    <t>APAC_JPN_Tokyo_7th FLR_IT Room</t>
  </si>
  <si>
    <t>APAC_JPN_Tokyo_7th FLR_Office Entrance</t>
  </si>
  <si>
    <t>APAC_JP_TOKYO_7TH FLOOR_ISTAR PRO_01 [JP.Tokyo]</t>
  </si>
  <si>
    <t>APAC_MY_KL_MAIN ENTRANCE DOOR</t>
  </si>
  <si>
    <t>APAC_MY_KL_INTERIOR RECEPTION DOOR</t>
  </si>
  <si>
    <t>APAC_MY_KL_SIDE ENTRANCE DOOR NEW</t>
  </si>
  <si>
    <t>APAC_MY_KL_PANTRY ENTRANCE DOOR NEW</t>
  </si>
  <si>
    <t>APAC_MY_KL_SERVER ROOM DOOR</t>
  </si>
  <si>
    <t>APAC_MY_KUALA LUMPUR_ISTAR ULTRA_CONTROLLER_01 [MY.Kuala Lumpur]</t>
  </si>
  <si>
    <t>APAC_PH_Manila_6th Floor Enrty Door 1</t>
  </si>
  <si>
    <t>APAC_PH_Manila_6th Floor_Entry Door 2</t>
  </si>
  <si>
    <t>APAC_PH_Manila_6th Floor Open Office 2</t>
  </si>
  <si>
    <t>APAC_PH_Manila_6th Floor_UPS/Switch Restricted Door</t>
  </si>
  <si>
    <t>APAC_PH_Manila_6th Floor_Mothers Room</t>
  </si>
  <si>
    <t>APAC_PH_Manila_6th Floor_Entry Door 3</t>
  </si>
  <si>
    <t>APAC_PH_Manila_6th Floor_Print Area</t>
  </si>
  <si>
    <t>APAC_PH_Manila_6th Floor_IDF Restricted Door</t>
  </si>
  <si>
    <t>APAC_PH_Manila_6th Floor_Exit Corridor</t>
  </si>
  <si>
    <t>APAC_PH_MANILA_ 6TH FLOOR_ ISTAR ULTRA SE_01 [PH.Manila]</t>
  </si>
  <si>
    <t>APAC_PH_Manila_7th Floor_Recption Door 1-701</t>
  </si>
  <si>
    <t>APAC_PH_Manila_7th Floor_Recption Door 2-701</t>
  </si>
  <si>
    <t>APAC_PH_Manila_7th Floor_Open Office Door 1-721</t>
  </si>
  <si>
    <t>APAC_PH_Manila_7th Floor_MDF-726 Restricted Door</t>
  </si>
  <si>
    <t>APAC_PH_Manila_7th Floor_Security Room-723</t>
  </si>
  <si>
    <t>APAC_PH_Manila_7th Floor_Open Office Door 2-721</t>
  </si>
  <si>
    <t>APAC_PH_Manila_7th Floor_Pantry-720a</t>
  </si>
  <si>
    <t>APAC_PH_Manila_7th Floor_IT Work Room  725</t>
  </si>
  <si>
    <t>APAC_PH_Manila_7th Floor_Exit Corridore-704</t>
  </si>
  <si>
    <t>APAC_PH_Manila_7th Floor_Directors Office-708</t>
  </si>
  <si>
    <t>APAC_PH_MANILA_ 7TH FLOOR_ISTAR ULTRA SE_02 [PH.Manila]</t>
  </si>
  <si>
    <t>APAC_PI_Manila_DR_MainEntrance</t>
  </si>
  <si>
    <t>APAC_PI_Manila_DR_OfficeLobby</t>
  </si>
  <si>
    <t>APAC_PI_Manila_DR_Server Restricted Door</t>
  </si>
  <si>
    <t>APAC_PI_Manila_DR_StorageRm</t>
  </si>
  <si>
    <t>APAC_PI_Manila_Emerg Exit Dr- Lobby</t>
  </si>
  <si>
    <t>APAC_PI_Manila_Emgerg DR_Storage RM</t>
  </si>
  <si>
    <t>APAC_PH_MANILA_ISTAR PRO_01 [PH.Manila]</t>
  </si>
  <si>
    <t>EMEA_AUT_VIENNA_ICON_11FLR_WUPSIL to WUIB Door</t>
  </si>
  <si>
    <t>EMEA_AUT_VIENNA_ICON_11FLR_WUPSIL to WUIB Kitchen Door</t>
  </si>
  <si>
    <t>EMEA_AUT_VIENNA_ICON_11FLR_WUIB to WUIB Restricted Door</t>
  </si>
  <si>
    <t>AUT.VIE ICON Edge.Panel 2.11Floor [AUT.Vienna]</t>
  </si>
  <si>
    <t>EMEA_AUT_VIENNA_ICON_11FLR_RECEPTION Door</t>
  </si>
  <si>
    <t>EMEA_AUT_VIENNA_ICON_11FLR_Reception to WUIB Restrict</t>
  </si>
  <si>
    <t>EMEA_AUT_VIENNA_ICON_11FLR_WUPSIL Main Entrance Door</t>
  </si>
  <si>
    <t>EMEA_AUT_VIENNA_ICON_11FLR_Vendor to WUPSIL Entrance Door</t>
  </si>
  <si>
    <t>EMEA_AUT_VIENNA_ICON_11FLR_WUPSIL Side Storage Room Door</t>
  </si>
  <si>
    <t>EMEA_AUT_VIENNA_ICON_11FLR_SERVER ROOM 1 Restricted Door</t>
  </si>
  <si>
    <t>EMEA_AUT_VIENNA_ICON_11FLR_Vendor to WUIB Entrance Door</t>
  </si>
  <si>
    <t>EMEA_AUT_VIENNA_ICON_11FLR_WUIB Restricted Main Entrance 2 Door</t>
  </si>
  <si>
    <t>EMEA_AUT_VIENNA_ICON_11FLR_Vendor to WUIB Restricted Entrance 2 Door</t>
  </si>
  <si>
    <t>EMEA_AUT_VIENNA_ICON_11FLR_SERVER ROOM 2 Restricted Door</t>
  </si>
  <si>
    <t>EMEA_AUT_VIENNA_ICON_11FLR_IT Storage Room Door</t>
  </si>
  <si>
    <t>EMEA_AUT_VIENNA_ICON_11FLR_Vendor to WUIB Restricted Entrance 1 Door</t>
  </si>
  <si>
    <t>EMEA_AUT_VIENNA_ICON_11FLR_WUIB Restricted Main Entrance 1 Door</t>
  </si>
  <si>
    <t>EMEA_AUT_VIENNA_ICON_11FLR_WUIB Main Entrance Door</t>
  </si>
  <si>
    <t>AUT.VIE ICON Ultra.Panel1. 11Floor [AUT.Vienna]</t>
  </si>
  <si>
    <t>EMEA_UAE_DUB_Main Entrance Door</t>
  </si>
  <si>
    <t>EMEA_UAE_DUB_Rear Entrance Door</t>
  </si>
  <si>
    <t>EMEA_UAE_DUB_Pantry Entrance Door</t>
  </si>
  <si>
    <t>EMEA_UAE_DUB_IDF Room Door</t>
  </si>
  <si>
    <t>EMEA_UAE_DUBAI_PANEL NEW [DU.Abu Dhab]</t>
  </si>
  <si>
    <t>ES MADRID MAIN DOOR</t>
  </si>
  <si>
    <t>ES MADRID SERVER ROOM</t>
  </si>
  <si>
    <t>ES MADRID NEW CONTROLLER [ES.Madrid]</t>
  </si>
  <si>
    <t>EMEA_IRE_DUB_Balcony Door From the Kitchen 1</t>
  </si>
  <si>
    <t>EMEA_IRE_DUB_Balcony Door From Kitchen 2</t>
  </si>
  <si>
    <t>EMEA_IRE_DUB_Side Balcony Entrance</t>
  </si>
  <si>
    <t>EMEA_IRE_DUB_Main Entrance</t>
  </si>
  <si>
    <t>EMEA_IRE_DUB_Vender Elevator Door</t>
  </si>
  <si>
    <t>EMEA_IRE_DUB_Server Room</t>
  </si>
  <si>
    <t>EMEA_IRE_DUB_Office to Stairwell Door</t>
  </si>
  <si>
    <t>IE.Dublin.Cluster 02_controller 01 [IE.Dublin]</t>
  </si>
  <si>
    <t>EMEA_Rome_Emergency Exit Door</t>
  </si>
  <si>
    <t>EMEA_Rome_Server Room Restricted Door</t>
  </si>
  <si>
    <t>EMEA_Rome_Main Entrance Door</t>
  </si>
  <si>
    <t>EMEA_Rome_Secondary Main Entrance Door</t>
  </si>
  <si>
    <t>IT.Rome.controller 3 [IT.Rome]</t>
  </si>
  <si>
    <t>EMEA_LTU_VNO_GAMA_10th floor elevator lobby</t>
  </si>
  <si>
    <t>EMEA_LTU_VNO_GAMA_10th floor IDF Restricted Door</t>
  </si>
  <si>
    <t>EMEA_LTU_VNO_GAMA_10th floor_Archive/IT</t>
  </si>
  <si>
    <t>EMEA_LTU_VNO_GAMA_10th Floor_Emergency Exit</t>
  </si>
  <si>
    <t>EMEA_LTU_VNO_GAMA_10th floor_Stairwell</t>
  </si>
  <si>
    <t>EMEA_LTU_VNO_GAMA_10th floor_Supply Room</t>
  </si>
  <si>
    <t>LT  VNO Gama Panel 01 [LT.Vilnius]</t>
  </si>
  <si>
    <t>EMEA_LTU_VNO_Delta_1st Floor_Speedgate Middle IN</t>
  </si>
  <si>
    <t>EMEA_LTU_VNO_Delta_1st Floor_Speedgate Middle OUT</t>
  </si>
  <si>
    <t>EMEA_LTU_VNO_Delta_1st Floor_Speedgate Right IN</t>
  </si>
  <si>
    <t>EMEA_LTU_VNO_Delta_1st Floor_Speedgate Left OUT</t>
  </si>
  <si>
    <t>EMEA_LTU_VNO_Delta_1st Floor_Speedgate Left IN</t>
  </si>
  <si>
    <t>EMEA_LTU_VNO_Delta_1st Floor_Speedgate Right OUT</t>
  </si>
  <si>
    <t>EMEA_LTU_VNO_Delta_1st Floor_Speedgate Card Collector</t>
  </si>
  <si>
    <t>EMEA_LTU_VNO_ Delta_6th Floor_East Side Emergency Exit</t>
  </si>
  <si>
    <t>EMEA_LTU_VNO_Delta_6th Floor_West Side Emergency Exit</t>
  </si>
  <si>
    <t>EMEA_LTU_VNO_Delta_9th Floor_East Side Emergency Exit</t>
  </si>
  <si>
    <t>EMEA_LTU_VNO_Delta_9th Floor_West Side Emergency Exit</t>
  </si>
  <si>
    <t>EMEA_LTU_VNO_Delta_8th Floor_East Side Emergency Exit</t>
  </si>
  <si>
    <t>EMEA_LTU_VNO_Delta_8th Floor_West Side Emergency Exit</t>
  </si>
  <si>
    <t>EMEA_LTU_VNO_Delta_5th Floor_East Side Emergency Exit</t>
  </si>
  <si>
    <t>EMEA_LTU_VNO_Delta_5th Floor_West Side Emergency Exit</t>
  </si>
  <si>
    <t>EMEA_LTU_VNO_Delta_4th Floor_East Side Emergency Exit</t>
  </si>
  <si>
    <t>EMEA_LTU_VNO_Delta_4th Floor_West Side Emergency Exit</t>
  </si>
  <si>
    <t>EMEA_LTU_VNO_Delta_3th Floor_East Side Emergency Exit</t>
  </si>
  <si>
    <t>EMEA_LTU_VNO_Delta_3th Floor_West Side Emergency Exit</t>
  </si>
  <si>
    <t>EMEA_LTU_VNO_Delta_2th Floor_East Side Emergency Exit</t>
  </si>
  <si>
    <t>EMEA_LTU_VNO_Delta_2th Floor_West Side Emergency Exit</t>
  </si>
  <si>
    <t>EMEA_LTU_VNO_Delta_1st Floor_Recreation Area Emergency Exit</t>
  </si>
  <si>
    <t>EMEA_LTU_VNO_Delta_1st Floor_Lobby Emergency Exit</t>
  </si>
  <si>
    <t>EMEA_LTU_VNO_Delta_1st Floor_Conference Hall Emergency Exit</t>
  </si>
  <si>
    <t>EMEA_LTU_VNO_Delta_1st Floor_East Stairway Emergency Exit</t>
  </si>
  <si>
    <t>EMEA_LTU_VNO_Delta_1st Floor_West Stairway Emergency  Exit</t>
  </si>
  <si>
    <t>EMEA_LTU_VNO_Delta_1st Floor_Central Stairway Emergency Exit</t>
  </si>
  <si>
    <t>EMEA_LTU_VNO_DELTA_1st Floor_Service Entrance</t>
  </si>
  <si>
    <t>EMEA_LT_VNO_DELTA_6th Floor_Office Entrance</t>
  </si>
  <si>
    <t>EMEA_LTU_VNO_DELTA_1st Floor_Barbora doors</t>
  </si>
  <si>
    <t>EMEA_LTU_VNO_DELTA_1st Floor_Zygimantas Door</t>
  </si>
  <si>
    <t>LT.VNO Delta.Panel 04 [LT.Vilnius]</t>
  </si>
  <si>
    <t>EMEA_LTU_VNO_DELTA_9th Floor_Elevator Lobby East</t>
  </si>
  <si>
    <t>EMEA_LTU_VNO_DELTA_9th Floor_Elevator Lobby West</t>
  </si>
  <si>
    <t>EMEA_LTU_VNO_DELTA_9th Floor_Supply Room</t>
  </si>
  <si>
    <t>EMEA_LTU_VNO_DELTA_9th Floor_Server Room Restricted Door</t>
  </si>
  <si>
    <t>EMEA_LTU_VNO_DELTA_8th Floor_Elevator Lobby East</t>
  </si>
  <si>
    <t>EMEA_LTU_VNO_DELTA_8th Floor_Elevator Lobby West</t>
  </si>
  <si>
    <t>EMEA_LTU_VNO_DELTA_8th Floor_Supply Room</t>
  </si>
  <si>
    <t>EMEA_LTU_VNO_DELTA_8th Floor_Server Room Restricted Door</t>
  </si>
  <si>
    <t>EMEA_LTU_VNO_DELTA_7th Floor_Elevator Lobby East</t>
  </si>
  <si>
    <t>EMEA_LTU_VNO_DELTA_7th Floor_Elevator Lobby West</t>
  </si>
  <si>
    <t>EMEA_LTU_VNO_DELTA_7th Floor_Supply Room</t>
  </si>
  <si>
    <t>EMEA_LTU_VNO_DELTA_7th Floor_Server Room Restricted Door</t>
  </si>
  <si>
    <t>EMEA_LTU_VNO_DELTA_6th Floor_Elevator Lobby East</t>
  </si>
  <si>
    <t>EMEA_LTU_VNO_DELTA_6th Floor_Elevator Lobby West</t>
  </si>
  <si>
    <t>EMEA_LT_VNO_DELTA_6th_Floor_HR Archive</t>
  </si>
  <si>
    <t>EMEA_LTU_VNO_DELTA_6th Floor_Server Restricted Door</t>
  </si>
  <si>
    <t>LT.VNO Delta.Panel 1 [LT.Vilnius]</t>
  </si>
  <si>
    <t>EMEA_LTU_VNO_DELTA_5th Floor_IT Lab</t>
  </si>
  <si>
    <t>EMEA_LTU_VNO_DELTA_5th Floor_Elevator Lobby East</t>
  </si>
  <si>
    <t>EMEA_LTU_VNO_DELTA_5th Floor_Elevator Lobby West</t>
  </si>
  <si>
    <t>EMEA_LTU_VNO_DELTA_5th Floor_Server Restricted Door</t>
  </si>
  <si>
    <t>EMEA_LTU_VNO_DELTA_4th Floor_Elevator Lobby East</t>
  </si>
  <si>
    <t>EMEA_LTU_VNO_DELTA_4th Floor_Elevator Lobby West</t>
  </si>
  <si>
    <t>EMEA_LTU_VNO_DELTA_4th Floor_Supply Room</t>
  </si>
  <si>
    <t>EMEA_LTU_VNO_DELTA_4th Floor_Server Restricted Door</t>
  </si>
  <si>
    <t>EMEA_LTU_VNO_DELTA_3rd Floor_Elevator Lobby East</t>
  </si>
  <si>
    <t>EMEA_LTU_VNO_DELTA_3rd Floor_Elevator Lobby West</t>
  </si>
  <si>
    <t>EMEA_LTU_VNO_DELTA_3rd Floor_Supply Room</t>
  </si>
  <si>
    <t>EMEA_LTU_VNO_DELTA_3rd Floor_Server Restricted Door</t>
  </si>
  <si>
    <t>EMEA_LTU_VNO_DELTA_2nd Floor_Elevator Lobby East</t>
  </si>
  <si>
    <t>EMEA_LTU_VNO_DELTA_2nd Floor_Elevator Lobby West</t>
  </si>
  <si>
    <t>EMEA_LTU_VNO_DELTA_2nd Floor_Supply Room</t>
  </si>
  <si>
    <t>EMEA_LTU_VNO_DELTA_2nd Floor_Server Restricted Door</t>
  </si>
  <si>
    <t>LT.VNO Delta.Panel 2 [LT.Vilnius]</t>
  </si>
  <si>
    <t>EMEA_LTU_VNO_DELTA_1st Floor_Main Entrance Tambour</t>
  </si>
  <si>
    <t>EMEA_LTU_VNO_DELTA_Ground Floor_UPS Restricted Door</t>
  </si>
  <si>
    <t>EMEA_LTU_VNO_DELTA_1st Floor_Elevator Lobby West</t>
  </si>
  <si>
    <t>EMEA_LTU_VNO_DELTA_1st Floor_Training Center West</t>
  </si>
  <si>
    <t>EMEA_LTU_VNO_DELTA_1st Floor_Security Room</t>
  </si>
  <si>
    <t>EMEA_LTU_VNO_DELTA_1st Floor_Server Restricted Door</t>
  </si>
  <si>
    <t>EMEA_LTU_VNO_DELTA_1st Floor_Service Entrance Tambour</t>
  </si>
  <si>
    <t>EMEA_LTU_VNO_DELTA_1st Floor_Training Center East</t>
  </si>
  <si>
    <t>EMEA_LTU_VNO_DELTA_1st Floor_Stairway</t>
  </si>
  <si>
    <t>EMEA_LTU_VNO_DELTA_1st Floor_Main Entrance</t>
  </si>
  <si>
    <t>EMEA_LTU_VNO_DELTA_Basement Elevator Lobby</t>
  </si>
  <si>
    <t>EMEA_LTU_VNO_DELTA_Basement Fire Suppression Argon canister storage</t>
  </si>
  <si>
    <t>EMEA_LTU_VNO_DELTA_5th Floor_Fire Suppression Argon canister storage</t>
  </si>
  <si>
    <t>EMEA_LTU_VNO_DELTA_1st Floor_Eleveator Lobby East</t>
  </si>
  <si>
    <t>EMEA_LTU_VNO_Delta_7th Floor_East Side Emergency Exit</t>
  </si>
  <si>
    <t>EMEA_LTU_VNO_Delta_7th Floor_West Side Emergency Exit</t>
  </si>
  <si>
    <t>LT.VNO Delta.Panel 3 [LT.Vilnius]</t>
  </si>
  <si>
    <t>EMEA_LTU_VNO_GAMA_1st Floor_Main Entrance</t>
  </si>
  <si>
    <t>EMEA_LTU_VNO_GAMA_1st Floor_Secondary Entrance</t>
  </si>
  <si>
    <t>EMEA_LTU_VNO_GAMA_1st Floor_UPS Restricted Door</t>
  </si>
  <si>
    <t>EMEA_LTU_VNO_GAMA_1st Floor_Emergency Door East</t>
  </si>
  <si>
    <t>EMEA_LTU_VNO_GAMA_1st Floor_Emergency Door North</t>
  </si>
  <si>
    <t>EMEA_LTU_VNO_GAMA_1st Floor_Emergency Door West</t>
  </si>
  <si>
    <t>EMEA_LTU_VNO_GAMA_2nd Floor_East Door</t>
  </si>
  <si>
    <t>EMEA_LTU_VNO_GAMA_2nd floor_West Door</t>
  </si>
  <si>
    <t>EMEA_LTU_VNO_GAMA_2nd Floor_IDF Restricted Door</t>
  </si>
  <si>
    <t>EMEA_LTU_VNO_GAMA_2nd Floor Emergency stairway Door 1</t>
  </si>
  <si>
    <t>EMEA_LTU_VNO_GAMA_2nd Floor_Emergency stairway Door 2</t>
  </si>
  <si>
    <t>EMEA_LT_VNO_GAMA_1st Flr_Storage</t>
  </si>
  <si>
    <t>LT.VNO Gama.Panel 02 [LT.Vilnius]</t>
  </si>
  <si>
    <t>EMEA_LT_VNO_GAMA_6th Flr_Main Entrance</t>
  </si>
  <si>
    <t>EMEA_LT_VNO_GAMA_6th Flr_Server Restricted Door</t>
  </si>
  <si>
    <t>EMEA_LT_VNO_GAMA_6th Flr_Emergency Exit Door</t>
  </si>
  <si>
    <t>EMEA_LT_VNO_GAMAEMEA_8th Flr_Emergency Exit Door</t>
  </si>
  <si>
    <t>EMEA_LT_VNO_GAMAEMEA_9th Flr_Emergency Exit Door</t>
  </si>
  <si>
    <t>EMEA_LT_VNO_GAMA_6th Flr_Storage</t>
  </si>
  <si>
    <t>EMEA_LT_VNO_GAMA_7th Flr_Main Entrance</t>
  </si>
  <si>
    <t>EMEA_LT_VNO_GAMA_7th Flr_Server Restricted Door</t>
  </si>
  <si>
    <t>EMEA_LT_VNO_GAMAEMEA_7th Flr_Emergency Exit Door</t>
  </si>
  <si>
    <t>EMEA_LT_VNO_GAMA_7th Flr_Storage 1</t>
  </si>
  <si>
    <t>EMEA_LT_VNO_GAMA_7th Flr_Storage 2</t>
  </si>
  <si>
    <t>EMEA_LT_VNO_GAMA_7th Flr_Test Lab</t>
  </si>
  <si>
    <t>LT.VNO Gama.Panel 03 [LT.Vilnius]</t>
  </si>
  <si>
    <t>EMEA_LT_VNO_GAMA_8th Flr_Main Entrance</t>
  </si>
  <si>
    <t>EMEA_LT_VNO_GAMA_8th Flr_Stairway</t>
  </si>
  <si>
    <t>EMEA_LT_VNO_GAMA_8th Flr_Server Restricted Door</t>
  </si>
  <si>
    <t>EMEA_LT_VNO_GAMA_ 8th Flr Storage</t>
  </si>
  <si>
    <t>EMEA_LT_VNO_GAMA_9th Flr_Main Entrance</t>
  </si>
  <si>
    <t>EMEA_LT_VNO_GAMA_9th Flr_Stairway</t>
  </si>
  <si>
    <t>EMEA_LT_VNO_GAMA_9th Flr_Server Restricted Door</t>
  </si>
  <si>
    <t>EMEA_LT_VNO_GAMA_9th Flr_Storage</t>
  </si>
  <si>
    <t>LT.VNO.GAMA.Panel05.Reset Ultra Output15</t>
  </si>
  <si>
    <t>LT.VNO.GAMA.Panel07.Reset Ultra Output16</t>
  </si>
  <si>
    <t>EMEA_LT_VNO_GAMA_6th Flr_Stairway</t>
  </si>
  <si>
    <t>EMEA_LT_VNO_GAMA_7th Flr_Stairway</t>
  </si>
  <si>
    <t>LT.VNO Gama.Panel 04 [LT.Vilnius]</t>
  </si>
  <si>
    <t>EMEA_LT_VNO_GAMA_1st Flr_Main Entrance</t>
  </si>
  <si>
    <t>EMEA_LT_VNO_GAMA_1st Flr_Emergency Exit Door</t>
  </si>
  <si>
    <t>EMEA_LT_VNO_GAMA_1st Flr_Parking Stairway</t>
  </si>
  <si>
    <t>EMEA_LT_VNO_GAMA_1st Flr_Security Room</t>
  </si>
  <si>
    <t>EMEA_LT_VNO_GAMA_1st Flr_Parking</t>
  </si>
  <si>
    <t>EMEA_LT_VNO_GAMA_1st Flr_Restaurant Door</t>
  </si>
  <si>
    <t>EMEA_LT_VNO_GAMA_1st Flr_Lift Lobby</t>
  </si>
  <si>
    <t>EMEA_LT_VNO_GAMA_1st Flr_Bikes Storage</t>
  </si>
  <si>
    <t>EMEA_LT_VNO_GAMA_1st Flr_Turnstile1 Entry</t>
  </si>
  <si>
    <t>EMEA_LT_VNO_GAMA_1st Flr_Turnstile2 Entry</t>
  </si>
  <si>
    <t>EMEA_LT_VNO_GAMA_1st Flr_Turnstile3 Entry</t>
  </si>
  <si>
    <t>EMEA_LT_VNO_GAMA_1st Flr_Turnstile1 Exit</t>
  </si>
  <si>
    <t>EMEA_LT_VNO_GAMA_1st Flr_Turnstile2 Exit</t>
  </si>
  <si>
    <t>EMEA_LT_VNO_GAMA_1st Flr_Turnstile3 Exit</t>
  </si>
  <si>
    <t>EMEA_LT_VNO_GAMA_1st Flr_Info Room</t>
  </si>
  <si>
    <t>EMEA_LT_VNO_GAMA_1st Flr_Turnstile Fire Control</t>
  </si>
  <si>
    <t>EMEA_LT_VNO_GAMA_1st Flr_WU Shop</t>
  </si>
  <si>
    <t>LT.VNO Gama.Panel 08 [LT.Vilnius]</t>
  </si>
  <si>
    <t>EMEA_LT_VNO_GAMA_EMEA_3rd Flr Stairway</t>
  </si>
  <si>
    <t>EMEA_LT_VNO_GAMAEMEA_3rd Flr_Main Entrance</t>
  </si>
  <si>
    <t>EMEA_LT_VNO_GAMAEMEA_3rd Flr_Server Restricted Door</t>
  </si>
  <si>
    <t>EMEA_LT_VNO_GAMA_EMEA_3rd Flr_Emergency Exit Door</t>
  </si>
  <si>
    <t>EMEA_LT_VNO_GAMA_4th Flr_Stairway</t>
  </si>
  <si>
    <t>EMEA_LT_VNO_GAMA_4th Flr_Main Entrance</t>
  </si>
  <si>
    <t>EMEA_LT_VNO_GAMAEMEA_4th Flr_Server Restricted Door</t>
  </si>
  <si>
    <t>EMEA_LT_VNO_GAMA_4th Flr_Emergency Exit Door</t>
  </si>
  <si>
    <t>EMEA_LT_VNO_GAMA_EMEA_5th Flr_Stairway</t>
  </si>
  <si>
    <t>EMEA_LT_VNO_GAMA_5th Flr_Main Entrance</t>
  </si>
  <si>
    <t>EMEA_LT_VNO_GAMAEMEA_5th Flr_Server Restricted Door</t>
  </si>
  <si>
    <t>EMEA_LT_VNO_GAMAEMEA_5th Flr_Emergency Exit Door</t>
  </si>
  <si>
    <t>EMEA_LT_VNO_GAMA_2nd Flr_Parking</t>
  </si>
  <si>
    <t>EMEA_LT_VNO_GAMA_3rd Flr_Parking</t>
  </si>
  <si>
    <t>EMEA_LT_VNO_GAMA_4th Flr_Parking</t>
  </si>
  <si>
    <t>EMEA_LT_VNO_GAMA_5th Flr_Parking</t>
  </si>
  <si>
    <t>EMEA_LT_VNO_GAMA_2nd Flr_First Parking Door</t>
  </si>
  <si>
    <t>LT.VNO.Gama Panel 06 [LT.Vilnius]</t>
  </si>
  <si>
    <t>EMEA_LT_VNO_GAMA_1st Flr_Electrical room</t>
  </si>
  <si>
    <t>EMEA_LT_VNO_GAMA_1st Flr_Stairway Entrance</t>
  </si>
  <si>
    <t>EMEA_LT_VNO_GAMA_1st/2nd Flr_Stairway Entrance</t>
  </si>
  <si>
    <t>EMEA_LT_VNO_GAMA_4th/5th Flr_Stairway Entrance</t>
  </si>
  <si>
    <t>LT.VNO.Gama.Panel 09 [LT.Vilnius]</t>
  </si>
  <si>
    <t>EMEA_MOR_CASA_07_01_Main Entrance</t>
  </si>
  <si>
    <t>EMEA_MOR_CASA_07_04_Server Restricted Door</t>
  </si>
  <si>
    <t>EMEA_MOR_CASA_07_02_Reception</t>
  </si>
  <si>
    <t>EMEA_MOR_CASA_07_03_Comsroom</t>
  </si>
  <si>
    <t>EMEA_MOR_CASA_7th Floor_Emergency Exit</t>
  </si>
  <si>
    <t>MA.Casablanca.Panel 01 [MA.Casablanca]</t>
  </si>
  <si>
    <t>EMEA_RU_Moscow_main entrance</t>
  </si>
  <si>
    <t>EMEA_RU_Moscow_training room entrance</t>
  </si>
  <si>
    <t>EMEA_RU_Moscow_office entrance</t>
  </si>
  <si>
    <t>EMEA_RU_Moscow_IT room</t>
  </si>
  <si>
    <t>EMEA_RU_Moscow_server Restricted Door</t>
  </si>
  <si>
    <t>EMEA_RU_Moscow_safe/cashier room</t>
  </si>
  <si>
    <t>RU.Moscow.Panel 01 [RU.Moscow]</t>
  </si>
  <si>
    <t>WU-UK-MH-MDF ROOM</t>
  </si>
  <si>
    <t>WU-UK-MH-NORTH LIFT LOBBY ENTRY</t>
  </si>
  <si>
    <t>WU-UK-MH-STAIRCORE MAIN ENTRY</t>
  </si>
  <si>
    <t>WU-UK-MH-SOUTH LIFT LOBBY ENTRY</t>
  </si>
  <si>
    <t>WU-UK-MH-FIRE EXIT DOOR</t>
  </si>
  <si>
    <t>UK.London.Panel 01 [UK.London]</t>
  </si>
  <si>
    <t>LACA ARG 1st Floor Main Entrance</t>
  </si>
  <si>
    <t>LACA ARG 1st Floor Emergency Stairs</t>
  </si>
  <si>
    <t>AR_MonteVideo_DR_1stFlrCSC IN/OUT DELETE</t>
  </si>
  <si>
    <t>LACA ARG 2nd Floor Main Entrance</t>
  </si>
  <si>
    <t>LACA ARG 2nd Floor Emergency Stairs</t>
  </si>
  <si>
    <t>LACA ARG 2nd Floor HR 2nd Entrance</t>
  </si>
  <si>
    <t>LACA ARG 2nd Floor IT Room</t>
  </si>
  <si>
    <t>LACA ARG 2nd Floor 1ST Entrance HR</t>
  </si>
  <si>
    <t>AR.MonteVideo.Panel 01 [AR.Cordoba]</t>
  </si>
  <si>
    <t>LACA ARG 3rd Floor Main Entrance</t>
  </si>
  <si>
    <t>LACA ARG 3rd Floor Emergency Stairs</t>
  </si>
  <si>
    <t>LACA ARG 4th Floor Emergency Stairs</t>
  </si>
  <si>
    <t>LACA ARG 6th Floor Main Entrance</t>
  </si>
  <si>
    <t>LACA ARG 6th Floor Emergency Stairs</t>
  </si>
  <si>
    <t>LACA ARG 4th Floor Main Entrance</t>
  </si>
  <si>
    <t>LACA ARG 2nd Floor Risk &amp; Credit  Finance</t>
  </si>
  <si>
    <t>LACA ARG 2nd Floor HR File</t>
  </si>
  <si>
    <t>AR.MonteVideo.Panel 02 [AR.Cordoba]</t>
  </si>
  <si>
    <t>LACA ARG 5th Floor Main Entrance</t>
  </si>
  <si>
    <t>LACA ARG 5th Floor Emergency Stairs</t>
  </si>
  <si>
    <t>LACA ARG 5th FloorTreasury</t>
  </si>
  <si>
    <t>LACA ARG 5th Floor IT Room</t>
  </si>
  <si>
    <t>LACA ARG 7th Floor Main Entrance</t>
  </si>
  <si>
    <t>LACA ARG 7th Floor Emergency Stairs</t>
  </si>
  <si>
    <t>LACA ARG 7th Floor IT Room</t>
  </si>
  <si>
    <t>LACA ARG 12TH Floor Terrace</t>
  </si>
  <si>
    <t>AR.MonteVideo.Panel 03 [AR.Cordoba]</t>
  </si>
  <si>
    <t>LACA ARG 8th Floor Left Entrance Lunch Room</t>
  </si>
  <si>
    <t>LACA ARG 8th Floor Right Entrance Audience</t>
  </si>
  <si>
    <t>LACA ARG 8th Floor Emergency Stairs</t>
  </si>
  <si>
    <t>LACA ARG 9th FLOOR Main Entrance</t>
  </si>
  <si>
    <t>LACA ARG 9th Floor Emergency Stairs</t>
  </si>
  <si>
    <t>LACA ARG 10th Floor Main Entrance</t>
  </si>
  <si>
    <t>LACA ARG 10TH Floor Emergency Stairs</t>
  </si>
  <si>
    <t>AR.MonteVideo.Panel 04 [AR.Cordoba]</t>
  </si>
  <si>
    <t>LACA ARG 12th Floor Main Entrance</t>
  </si>
  <si>
    <t>LACA ARG 12th Floor Rear entrance</t>
  </si>
  <si>
    <t>AR.MonteVideo.2 Floor. HHRR Archive.DR</t>
  </si>
  <si>
    <t>LACA ARG 12th Floor Emergency Stairs</t>
  </si>
  <si>
    <t>AR.MonteVideo.Panel 05 [AR.Cordoba]</t>
  </si>
  <si>
    <t>LACA BR 6TH IDF DOOR</t>
  </si>
  <si>
    <t>LACA BR 6TH FLOOR MAIN ENTRANCE DOOR</t>
  </si>
  <si>
    <t>LACA BR 6TH FLOOR STORAGE DOOR</t>
  </si>
  <si>
    <t>BR-SAO PAULO-ISTAR ULTRA G2-PANEL 01 [BR.Sao Paulo]</t>
  </si>
  <si>
    <t>LACA CR A1 Main Lobby Door</t>
  </si>
  <si>
    <t>LACA CR A1 IT Room Door</t>
  </si>
  <si>
    <t>LACA CR B1 Main Lobby Door</t>
  </si>
  <si>
    <t>LACA CR B1 Crystal Emergency #1 CAFETERIA</t>
  </si>
  <si>
    <t>LACA CR B1 Crystal Emergency #4 SOUTH</t>
  </si>
  <si>
    <t>LACA CR B1 CRYSTAL EMERGENCY #3 SOUTH EAST</t>
  </si>
  <si>
    <t>LACA CR A1 Emergency Crystal Door</t>
  </si>
  <si>
    <t>LACA CR Shower Men Door</t>
  </si>
  <si>
    <t>LACA CR Shower Women Door</t>
  </si>
  <si>
    <t>LACA CR B1 FITNESS Door</t>
  </si>
  <si>
    <t>Laroc A1 - iStar [CR.Costa Rica Partition]</t>
  </si>
  <si>
    <t>LACA CR A2 Floor Crystal Emergency Door</t>
  </si>
  <si>
    <t>LACA CR A2 Emergency Elevators Door</t>
  </si>
  <si>
    <t>LACA CR A2 IT Room Door</t>
  </si>
  <si>
    <t>LACA CR A2 Main Lobby Door</t>
  </si>
  <si>
    <t>LACA CR A2 Lactation Room</t>
  </si>
  <si>
    <t>Prueba</t>
  </si>
  <si>
    <t>LACA CR A2 PCI DOOR</t>
  </si>
  <si>
    <t>Laroc A2 - iStar [CR.Costa Rica Partition]</t>
  </si>
  <si>
    <t>LACA CR A3 Floor Crystal Emergency Door</t>
  </si>
  <si>
    <t>LACA CR A3 Emergency Elevator Door</t>
  </si>
  <si>
    <t>LACA CR A3 IT Room Door borrar</t>
  </si>
  <si>
    <t>LACA CR A3 Main Lobby Door</t>
  </si>
  <si>
    <t>LACA CR A3 Contract File Door</t>
  </si>
  <si>
    <t>Laroc A3 - iStar [CR.Costa Rica Partition]</t>
  </si>
  <si>
    <t>LACA CR B3 IT Room Door</t>
  </si>
  <si>
    <t>LACA CR B3 Main Lobby Door</t>
  </si>
  <si>
    <t>LACA CR B3 3RD Floor Emergency Door</t>
  </si>
  <si>
    <t>LACA CR B3 3rd Floor Elevator Emergency Door</t>
  </si>
  <si>
    <t>LACA CR B2 Emergency Door</t>
  </si>
  <si>
    <t>LACA CR B2 Emergency Elevators Door</t>
  </si>
  <si>
    <t>LACA CR B2 Security Door</t>
  </si>
  <si>
    <t>LACA CR B2  Main Lobby Door</t>
  </si>
  <si>
    <t>Laroc B3 - iStar [CR.Costa Rica Partition]</t>
  </si>
  <si>
    <t>LACA CR E2 Main Lobby Door OLD</t>
  </si>
  <si>
    <t>LACA CR E2 Emergency Elevators Door</t>
  </si>
  <si>
    <t>LACA CR E3 Main Lobby OLD</t>
  </si>
  <si>
    <t>LACA CR E3 Emergency Elevators Door</t>
  </si>
  <si>
    <t>LACA CR E3 IT Room</t>
  </si>
  <si>
    <t>LACA CR E2 Emergency Crystal Door</t>
  </si>
  <si>
    <t>LACA CR E4  Emergency Exit Elevators</t>
  </si>
  <si>
    <t>LACA CR E4 Emergency Crystal #21 Door</t>
  </si>
  <si>
    <t>LACA CR E3 Emergency Crystal</t>
  </si>
  <si>
    <t>LACA CR E4 Main Lobby Door</t>
  </si>
  <si>
    <t>LACA CR E4  GPS STORAGE</t>
  </si>
  <si>
    <t>Laroc E3 iSTAR [CR.Costa Rica Partition]</t>
  </si>
  <si>
    <t>LACA CR E3 Main Lobby</t>
  </si>
  <si>
    <t>LACA CR E2 Main Lobby</t>
  </si>
  <si>
    <t>Laroc E3-2 [CR.Costa Rica Partition]</t>
  </si>
  <si>
    <t>LACA CR F4 IT Room</t>
  </si>
  <si>
    <t>LACA CR F4 IT Lab Door</t>
  </si>
  <si>
    <t>LACA CR F4 Main Lobby Door</t>
  </si>
  <si>
    <t>LACA CR F4 Emergency Elevators</t>
  </si>
  <si>
    <t>LACA CR F4 Emergency Exit Crystal</t>
  </si>
  <si>
    <t>Laroc F4 - iStar [CR.Costa Rica Partition]</t>
  </si>
  <si>
    <t>LACA_MX DOOR-01 EMERGENCY EXIT</t>
  </si>
  <si>
    <t>LACA_MX DOOR-02 MAIN ENTRANCE DOOR</t>
  </si>
  <si>
    <t>LACA_MX DOOR-03 FRONT DESK TO OFFICE</t>
  </si>
  <si>
    <t>LACA_MX DOOR-04 ELECTRIC ROOM DOOR</t>
  </si>
  <si>
    <t>LACA_MX DOOR-05 SITE(IDF)IT ROOM Restricted Door</t>
  </si>
  <si>
    <t>MX.Mexico City.17th.Controller 01 [MX.Mexico City]</t>
  </si>
  <si>
    <t>LACA PA Elevator</t>
  </si>
  <si>
    <t>LACA PA Reception</t>
  </si>
  <si>
    <t>LACA PA. Parking door</t>
  </si>
  <si>
    <t>LACA PA. IT Room</t>
  </si>
  <si>
    <t>PA.Panama City. Panel 01 [PA.Panama City]</t>
  </si>
  <si>
    <t>LACA PE 2nd Floor Main Entrance</t>
  </si>
  <si>
    <t>LACA PE IT Room</t>
  </si>
  <si>
    <t>LACA PE 3rd Floor Main Entrance</t>
  </si>
  <si>
    <t>LACA PE Security</t>
  </si>
  <si>
    <t>LACA PE 3rd Floor Terrace</t>
  </si>
  <si>
    <t>PE.Lima.STA Cruz Panel 01 [PE.Lima]</t>
  </si>
  <si>
    <t>LACA PE 1st Floor Emergency</t>
  </si>
  <si>
    <t>LACA  PE Generator Basement</t>
  </si>
  <si>
    <t>LACA PE 3rd  Floor Emergency</t>
  </si>
  <si>
    <t>LACA PE 2nd West Floor Emergency</t>
  </si>
  <si>
    <t>LACA PE 2nd Floor Storage Room</t>
  </si>
  <si>
    <t>PE.Lima.STA Cruz Panel 02 [PE.Lima]</t>
  </si>
  <si>
    <t>US.FL.MIAMI MAIN LOBBY DOOR 1</t>
  </si>
  <si>
    <t>US.FL.MIAMI MAIN LOBBY DOOR 2 (NORTH ENTRANCE)</t>
  </si>
  <si>
    <t>US.FL.MIAMI WEST DOOR ENTRANCE DOOR 3</t>
  </si>
  <si>
    <t>US.FL.MIAMI STORAGE ROOM</t>
  </si>
  <si>
    <t>US.FL.MIAMI IDF ROOM</t>
  </si>
  <si>
    <t>US.FL.MIAMI IT LAB ROOM DOOR</t>
  </si>
  <si>
    <t>US.FL.MIAMI EMERGENCY EXIT DOOR</t>
  </si>
  <si>
    <t>US. FL.MIAMI ULTRA CONTROLLER [US.FL.Miami]</t>
  </si>
  <si>
    <t>AUSTIN MAIN ENTRY</t>
  </si>
  <si>
    <t>AUSTIN EAST ENTRY</t>
  </si>
  <si>
    <t>AUSTIN IDF ROOM DOOR</t>
  </si>
  <si>
    <t>AUSTIN WEST ENTRY DOOR</t>
  </si>
  <si>
    <t>US.AUS. 01 CONTROLLER [USA/Canada Default]</t>
  </si>
  <si>
    <t>US.CO.HQ. 01. Focus Area North-IN</t>
  </si>
  <si>
    <t>US.CO.HQ. 01. Focus Area West-IN</t>
  </si>
  <si>
    <t>US.CO.HQ. 01. Retail North_10:03:1A</t>
  </si>
  <si>
    <t>US.CO.OBS 01 Panel 01 [US.CO.OBS]</t>
  </si>
  <si>
    <t>US.CO.HQ. 01. Focus Area North-OUT</t>
  </si>
  <si>
    <t>US.CO.HQ. 01. Focus Area West-OUT</t>
  </si>
  <si>
    <t>US.CO.OBS 01 Panel 02 [US.CO.OBS]</t>
  </si>
  <si>
    <t>US.CO.HQ.06. Mail Room_11:00:17</t>
  </si>
  <si>
    <t>US.CO.HQ. 06. North Entry-IN</t>
  </si>
  <si>
    <t>US.CO.HQ. 06. Security Control Room_11:01:22 Restricted door</t>
  </si>
  <si>
    <t>US.CO.HQ. 06. EUC Lab Storage_11:01:CA</t>
  </si>
  <si>
    <t>US.CO.HQ. 06. IT Work Lab_11:01:99</t>
  </si>
  <si>
    <t>US.CO.HQ. 06. E-Waste Storage_11:01:96</t>
  </si>
  <si>
    <t>US.CO.HQ. 06. EUC Lab Door_11:01:D4</t>
  </si>
  <si>
    <t>US.CO.HQ. 06. East Stairwell-IN</t>
  </si>
  <si>
    <t>US.CO.HQ. 06. MDF Room_11:00:D5 Restricted Door</t>
  </si>
  <si>
    <t>US.CO.HQ. 06. Fitness Center East_11:01:02</t>
  </si>
  <si>
    <t>US.CO.HQ. 06. South Center Hall Entry-IN</t>
  </si>
  <si>
    <t>US.CO.HQ. 06. Fitness Center West_11:01:B9</t>
  </si>
  <si>
    <t>US.CO.HQ. 06. South Entrance-IN</t>
  </si>
  <si>
    <t>US.CO.HQ. 06. Morse Studio</t>
  </si>
  <si>
    <t>US.CO.OBS 06 Panel 01 [US.CO.OBS]</t>
  </si>
  <si>
    <t>US.CO.HQ. 06. North Entry-OUT</t>
  </si>
  <si>
    <t>US.CO.HQ. 06. East Stairwell-OUT</t>
  </si>
  <si>
    <t>US.CO.HQ. 06. South Center Hall Entry-OUT</t>
  </si>
  <si>
    <t>US.CO.HQ. 06. South Entrance-OUT</t>
  </si>
  <si>
    <t>US.CO.OBS 06 Panel 02 [US.CO.OBS]</t>
  </si>
  <si>
    <t>US.CO.HQ. 09. IDF Room_11:00:98 Restricted Door</t>
  </si>
  <si>
    <t>US.CO.HQ. 09. Storage Room_11:01:05</t>
  </si>
  <si>
    <t>US.CO.HQ. 09. South Stairwell-IN</t>
  </si>
  <si>
    <t>US.CO.HQ. 09. Freight Elevator Lobby-IN</t>
  </si>
  <si>
    <t>US.CO.HQ. 09. Wellness Room_11:01:E1</t>
  </si>
  <si>
    <t>US.CO.HQ. 09. North Stairwell-IN</t>
  </si>
  <si>
    <t>US.CO.HQ. 09. North Lobby Doors-IN</t>
  </si>
  <si>
    <t>US.CO.HQ. 09. South Lobby Doors-IN</t>
  </si>
  <si>
    <t>US.CO.OBS 09 Panel 01 [US.CO.OBS]</t>
  </si>
  <si>
    <t>US.CO.HQ. 09. Freight Elevator Lobby-OUT</t>
  </si>
  <si>
    <t>US.CO.HQ. 09. North Lobby Doors-OUT</t>
  </si>
  <si>
    <t>US.CO.HQ. 09. North Stairwell-OUT</t>
  </si>
  <si>
    <t>US.CO.HQ. 09. South Lobby Doors-OUT</t>
  </si>
  <si>
    <t>US.CO.HQ. 09. South Stairwell-OUT</t>
  </si>
  <si>
    <t>US.CO.OBS 09 Panel 02 [US.CO.OBS]</t>
  </si>
  <si>
    <t>US.CO.HQ. 11. IDF Room_11:01:42 Restricted Door</t>
  </si>
  <si>
    <t>US.CO.HQ. 11. Storage Room_11:01:DD</t>
  </si>
  <si>
    <t>US.CO.HQ. 11. North Stairwell-IN</t>
  </si>
  <si>
    <t>US.CO.HQ. 11. Freight Elevator Lobby-IN</t>
  </si>
  <si>
    <t>US.CO.HQ. 11. Quiet Room_11:01:0E</t>
  </si>
  <si>
    <t>US.CO.HQ. 11. South Stairwell-IN</t>
  </si>
  <si>
    <t>US.CO.HQ. 11. North Lobby Doors-IN</t>
  </si>
  <si>
    <t>US.CO.HQ. 11. South Lobby Doors-IN</t>
  </si>
  <si>
    <t>US.CO.OBS 11 Panel 01 [US.CO.OBS]</t>
  </si>
  <si>
    <t>US.CO.HQ. 11. Freight Elevator Lobby-OUT</t>
  </si>
  <si>
    <t>US.CO.HQ. 11. North Lobby Doors-OUT</t>
  </si>
  <si>
    <t>US.CO.HQ. 11. North Stairwell-OUT</t>
  </si>
  <si>
    <t>US.CO.HQ. 11. South Lobby Doors-OUT</t>
  </si>
  <si>
    <t>US.CO.HQ. 11. South Stairwell-OUT</t>
  </si>
  <si>
    <t>US.CO.OBS 11 Panel 02 [US.CO.OBS]</t>
  </si>
  <si>
    <t>US.CO.HQ. 12. South Lobby Doors-IN</t>
  </si>
  <si>
    <t>US.CO.HQ. 12. IDF Restricted Door</t>
  </si>
  <si>
    <t>US.CO.HQ. 12. Storage Room_11:01:0A</t>
  </si>
  <si>
    <t>US.CO.HQ. 12. North Stairwell-IN</t>
  </si>
  <si>
    <t>US.CO.HQ. 12. Freight Elevator Lobby-IN</t>
  </si>
  <si>
    <t>US.CO.HQ. 12. Mothers Room_11:01:CC</t>
  </si>
  <si>
    <t>US.CO.HQ. 12. South Stairwell-IN</t>
  </si>
  <si>
    <t>US.CO.HQ. 01 Lobby Enrollment Reader_11:01:59</t>
  </si>
  <si>
    <t>US.CO.HQ. 12. North Lobby Doors-IN</t>
  </si>
  <si>
    <t>US.CO.OBS 12 Panel 01 [US.CO.OBS]</t>
  </si>
  <si>
    <t>US.CO.HQ. 12. Freight Elevator Lobby-OUT</t>
  </si>
  <si>
    <t>US.CO.HQ. 12. North Lobby Doors-OUT</t>
  </si>
  <si>
    <t>US.CO.HQ. 12. North Stairwell-OUT</t>
  </si>
  <si>
    <t>US.CO.HQ. 12. South Lobby Doors-OUT</t>
  </si>
  <si>
    <t>US.CO.HQ. 12. South Stairwell-OUT</t>
  </si>
  <si>
    <t>US.CO.OBS 12 Panel 02 [US.CO.OBS]</t>
  </si>
  <si>
    <t>US.CO.HQ. 13. Freight Elevator Lobby-IN</t>
  </si>
  <si>
    <t>US.CO.HQ. 13. South Lobby Doors-IN</t>
  </si>
  <si>
    <t>US.CO.HQ. 13. North Stairwell-IN</t>
  </si>
  <si>
    <t>US.CO.HQ. 13. IDF Room_11:01:8C Restricted Door</t>
  </si>
  <si>
    <t>US.CO.HQ. 13. North Lobby Doors-IN</t>
  </si>
  <si>
    <t>US.CO.HQ. 13. Storage Room_11:01:75</t>
  </si>
  <si>
    <t>US.CO.HQ. 13. Mothers Room_11:01:A3</t>
  </si>
  <si>
    <t>US.CO.HQ. 13. South Stairwell-IN</t>
  </si>
  <si>
    <t>US.CO.OBS 13 Panel 01 [US.CO.OBS]</t>
  </si>
  <si>
    <t>US.CO.HQ. 13. Freight Elevator Lobby-OUT</t>
  </si>
  <si>
    <t>US.CO.HQ. 13. North Lobby Doors-OUT</t>
  </si>
  <si>
    <t>US.CO.HQ. 13. North Stairwell-OUT</t>
  </si>
  <si>
    <t>US.CO.HQ. 13. South Lobby Doors-OUT</t>
  </si>
  <si>
    <t>US.CO.HQ. 13. South Stairwell-OUT</t>
  </si>
  <si>
    <t>US.CO.OBS 13 Panel 02 [US.CO.OBS]</t>
  </si>
  <si>
    <t>US.CO.HQ. 14. North Lobby Doors-IN</t>
  </si>
  <si>
    <t>US.CO.HQ. 14. South Lobby Doors-IN</t>
  </si>
  <si>
    <t>US.CO.HQ. 14. North Stairwell-IN</t>
  </si>
  <si>
    <t>US.CO.HQ. 14. Storage Room</t>
  </si>
  <si>
    <t>US.CO.HQ. 14. IDF Room_11:01:0F Restricted Door</t>
  </si>
  <si>
    <t>US.CO.HQ. 14. Freight Elevator Lobby-IN</t>
  </si>
  <si>
    <t>US.CO.HQ. 14 AV Support_11:01:6E</t>
  </si>
  <si>
    <t>US.CO.HQ. 14. Wellness Room_11:01:B0</t>
  </si>
  <si>
    <t>US.CO.HQ. 14. South Stairwell-IN</t>
  </si>
  <si>
    <t>US.CO.HQ. 14. Catering Pantry North Door_11:01:00</t>
  </si>
  <si>
    <t>US.CO.HQ. 14. Catering Pantry South Door_11:01:19</t>
  </si>
  <si>
    <t>US.CO.OBS 14 Panel 01 [US.CO.OBS]</t>
  </si>
  <si>
    <t>US.CO.HQ. 14. Freight Elevator Lobby-OUT</t>
  </si>
  <si>
    <t>US.CO.HQ. 14. North Lobby Doors-OUT</t>
  </si>
  <si>
    <t>US.CO.HQ. 14. North Stairwell-OUT</t>
  </si>
  <si>
    <t>US.CO.HQ. 14. South Lobby Doors-OUT</t>
  </si>
  <si>
    <t>US.CO.HQ. 14. South Stairwell-OUT</t>
  </si>
  <si>
    <t>US.CO.OBS 14 Panel 02 [US.CO.OBS]</t>
  </si>
  <si>
    <t>US.CO.HQ. 15. North Lobby Doors-IN</t>
  </si>
  <si>
    <t>US.CO.HQ. 15. Executive Entrance_10:03:9F</t>
  </si>
  <si>
    <t>US.CO.HQ. 15. Exec Admins Entrance_10:04:4F</t>
  </si>
  <si>
    <t>US.CO.HQ. 15. West Storage_10:06:6F</t>
  </si>
  <si>
    <t>US.CO.HQ. 15. South Stairwell-IN</t>
  </si>
  <si>
    <t>US.CO.HQ. 15. Freight Elevator Lobby Left-IN</t>
  </si>
  <si>
    <t>US.CO.HQ. 15. IDF Room_11:01:97 Restricted Door</t>
  </si>
  <si>
    <t>US.CO.HQ. 15. South Lobby Doors-IN</t>
  </si>
  <si>
    <t>US.CO.HQ. 15. Freight Elevator Lobby East Door-IN</t>
  </si>
  <si>
    <t>US.CO.HQ. 15. Freight Elevator Lobby Right Door-IN</t>
  </si>
  <si>
    <t>US.CO.HQ. 15. North Stairwell-IN</t>
  </si>
  <si>
    <t>US.CO.HQ. 15. Wellness Room_11:00:24</t>
  </si>
  <si>
    <t>US.CO.HQ. 15. AV Support Room_11:01:56</t>
  </si>
  <si>
    <t>US.CO.HQ. 15. Catering Kitchen_11:01:AE</t>
  </si>
  <si>
    <t>US.CO.OBS 15 Panel 01 [US.CO.OBS]</t>
  </si>
  <si>
    <t>US.CO.HQ. 15.Training Storage Room_11:01:90</t>
  </si>
  <si>
    <t>US.CO.HQ. 15. 15th Floor North Storage 15.430</t>
  </si>
  <si>
    <t>US.CO.HQ. 15. 15th Floor Executive Southwest Entrance 15.312A</t>
  </si>
  <si>
    <t>US.CO.HQ. 15. 15th Floor Executive South Entrance 15.312B</t>
  </si>
  <si>
    <t>US.CO.HQ. 15. 15th Floor Executive Southeast Entrance 15.313</t>
  </si>
  <si>
    <t>US.CO.HQ. 15. 15th Floor Sibley Conference Room Southwest Entrance 15.201A</t>
  </si>
  <si>
    <t>US.CO.HQ. 15. 15th Floor Sibley Conference Room Southeast Entrance 15.201B</t>
  </si>
  <si>
    <t>US.CO.OBS 15 Panel 02 [US.CO.OBS]</t>
  </si>
  <si>
    <t>US.CO.HQ. 15. Freight Elevator Lobby East Door-OUT</t>
  </si>
  <si>
    <t>US.CO.HQ. 15. Freight Elevator Lobby Left-OUT</t>
  </si>
  <si>
    <t>US.CO.HQ. 15. Freight Elevator Lobby Right Door-OUT</t>
  </si>
  <si>
    <t>US.CO.HQ. 15. North Lobby Doors-OUT</t>
  </si>
  <si>
    <t>US.CO.HQ. 15. North Stairwell-OUT</t>
  </si>
  <si>
    <t>US.CO.HQ. 15. South Lobby Doors-OUT</t>
  </si>
  <si>
    <t>US.CO.HQ. 15. South Stairwell-OUT</t>
  </si>
  <si>
    <t>US.CO.OBS 15 Panel 03 [US.CO.OBS]</t>
  </si>
  <si>
    <t>US.NYC.199 Water St.South Entrance Dr</t>
  </si>
  <si>
    <t>US.NYC.199 Water St.Northwest Entrance Dr</t>
  </si>
  <si>
    <t>US.NYC.199 Water St.IDF Restricted Door</t>
  </si>
  <si>
    <t>US.NYC.199 Water St.Storage Room</t>
  </si>
  <si>
    <t>US.NYC.199 Water St.Northeast Entrance Dr</t>
  </si>
  <si>
    <t>US.NYC.199 Water St [US.NYC]</t>
  </si>
  <si>
    <t>LACA CR A205 GENERAL CENTRAL WEST</t>
  </si>
  <si>
    <t>LACA CR B201 GENERAL SOUTHEAST</t>
  </si>
  <si>
    <t>LACA CR B305 GENERAL SOUTHEAST</t>
  </si>
  <si>
    <t>LACA CR B308 GENERAL CENTRAL NORTHEAST</t>
  </si>
  <si>
    <t>10.64.21.109</t>
  </si>
  <si>
    <t>10.64.21.120</t>
  </si>
  <si>
    <t>10.64.21.184</t>
  </si>
  <si>
    <t>10.64.21.213</t>
  </si>
  <si>
    <t>10.64.22.37</t>
  </si>
  <si>
    <t>10.64.22.20</t>
  </si>
  <si>
    <t>10.64.21.177</t>
  </si>
  <si>
    <t>10.64.22.67</t>
  </si>
  <si>
    <t>LACA CR E408 GENERAL CENTRAL WEST</t>
  </si>
  <si>
    <t>10.130.36.56</t>
  </si>
  <si>
    <t>10.64.10.50</t>
  </si>
  <si>
    <t>LACA ARG MOLINETE 1 IN</t>
  </si>
  <si>
    <t>LACA ARG MOLINETE 2 IN</t>
  </si>
  <si>
    <t>LACA ARG MOLINETE 3 IN</t>
  </si>
  <si>
    <t>LACA ARG MOLINETE 4 IN</t>
  </si>
  <si>
    <t>LACA ARG PORTON</t>
  </si>
  <si>
    <t>LACA ARG BUZON</t>
  </si>
  <si>
    <t>LACA ARG MOLINETE 1 OUT</t>
  </si>
  <si>
    <t>LACA ARG MOLINETE 2 OUT</t>
  </si>
  <si>
    <t>LACA ARG MOLINETE 3 OUT</t>
  </si>
  <si>
    <t>LACA ARG MOLINETE 4 OUT</t>
  </si>
  <si>
    <t xml:space="preserve">in:1 </t>
  </si>
  <si>
    <t>AR.MonteVideo.New Panel</t>
  </si>
  <si>
    <t>10.65.32.100</t>
  </si>
  <si>
    <t>LACA CR B203 GENERAL NORTHWEST</t>
  </si>
  <si>
    <t>10.64.21.214</t>
  </si>
  <si>
    <t>10.138.161.185</t>
  </si>
  <si>
    <t>LTU-EUROC-Gama 10th Floor CAM3 - 10.138.161.185</t>
  </si>
  <si>
    <t>10.64.20.87</t>
  </si>
  <si>
    <t>6 Security Office</t>
  </si>
  <si>
    <t>6 Security Office Window</t>
  </si>
  <si>
    <t>14th SW Workspace</t>
  </si>
  <si>
    <t>Elevator Lobby</t>
  </si>
  <si>
    <t>Front Desk - Lobby</t>
  </si>
  <si>
    <t>EAST WORKSPACE</t>
  </si>
  <si>
    <t>WEST WORKSPACE</t>
  </si>
  <si>
    <t>IDF HALLWAY</t>
  </si>
  <si>
    <t>IDF ROOM</t>
  </si>
  <si>
    <t>PANTRY</t>
  </si>
  <si>
    <t>ELEVATOR LOBBY ENTRANCE DOOR</t>
  </si>
  <si>
    <t>STAIRWELL</t>
  </si>
  <si>
    <t>EXECUTIVE HALLWAY</t>
  </si>
  <si>
    <t>EAST WORKPLACE</t>
  </si>
  <si>
    <t>EXECUTIVE OFFICE</t>
  </si>
  <si>
    <t>Main Lobby</t>
  </si>
  <si>
    <t>10.58.0.31</t>
  </si>
  <si>
    <t>Fitness Room 2</t>
  </si>
  <si>
    <t>10.64.21.37</t>
  </si>
  <si>
    <t>10.64.21.110</t>
  </si>
  <si>
    <t>LACA CR E309 GENERAL CENTRAL WEST</t>
  </si>
  <si>
    <t>10.64.23.187</t>
  </si>
  <si>
    <t>LACA CR E304 GENERAL CENTRAL NOTRH WEST</t>
  </si>
  <si>
    <t>10.64.23.176</t>
  </si>
  <si>
    <t>LACA CR E206 MAIN ENTRANCE DOOR</t>
  </si>
  <si>
    <t>10.64.23.73</t>
  </si>
  <si>
    <t>A1 BUILDING</t>
  </si>
  <si>
    <t>LACA CR A105 MAIN ENTRANCE DOOR</t>
  </si>
  <si>
    <t>A2 BUILDING</t>
  </si>
  <si>
    <t>LACA CR A203 MAIN ENTRANCE DOOR</t>
  </si>
  <si>
    <t>LACA CR A210 PCI NORTHEAST</t>
  </si>
  <si>
    <t>LACA CR A212 CENTRAL SOUTH WEST</t>
  </si>
  <si>
    <t>A3 BUILDING</t>
  </si>
  <si>
    <t>10.64.21.160</t>
  </si>
  <si>
    <t>LACA CR A308 MAIN ENTRANCE DOOR</t>
  </si>
  <si>
    <t>LACA CR A306 GENERAL CENTRAL NORTHEAST</t>
  </si>
  <si>
    <t>LACA CR A310 GENERAL CENTRAL SOUTHEAST</t>
  </si>
  <si>
    <t>B1 BUILDING</t>
  </si>
  <si>
    <t>10.64.21.34</t>
  </si>
  <si>
    <t>10.64.34.166</t>
  </si>
  <si>
    <t>10.64.21.33</t>
  </si>
  <si>
    <t>10.64.21.38</t>
  </si>
  <si>
    <t>B2 BUILDING</t>
  </si>
  <si>
    <t>10.64.21.215</t>
  </si>
  <si>
    <t>10.64.21.216</t>
  </si>
  <si>
    <t>LACA CR B204 GENERAL NORTHEAST</t>
  </si>
  <si>
    <t>LACA CR B205  MAIN ENTRANCE DOOR</t>
  </si>
  <si>
    <t>B3 BUILDING</t>
  </si>
  <si>
    <t>LACA CR B302 MAIN ENTRANCE DOOR</t>
  </si>
  <si>
    <t>E2 BUILDING</t>
  </si>
  <si>
    <t>LACA CR E205 GENERAL SOUTHWEST</t>
  </si>
  <si>
    <t>E3 BUILDING</t>
  </si>
  <si>
    <t>10.64.23.160</t>
  </si>
  <si>
    <t>LACA CR E311 MAIN ENTRANCE DOOR</t>
  </si>
  <si>
    <t>LACA CR E313 (IDF) IT ROOM</t>
  </si>
  <si>
    <t>E4 BUILDING</t>
  </si>
  <si>
    <t>LACA CR E401 MAIN ENTRANCE DOOR</t>
  </si>
  <si>
    <t>F4 BUILDING</t>
  </si>
  <si>
    <t>LACA CR F406 GENERAL WEST</t>
  </si>
  <si>
    <t>LACA CR F404 MAIN ENTRANCE DOOR</t>
  </si>
  <si>
    <t>LACA CR A305 GENERAL NORTHEAST  - 10.64.21.134</t>
  </si>
  <si>
    <t>BULDING B1</t>
  </si>
  <si>
    <t>10.64.21.40</t>
  </si>
  <si>
    <t>10.64.21.8</t>
  </si>
  <si>
    <t>LACA CR A102 GENERAL CENTRAL</t>
  </si>
  <si>
    <t>LACA CR A106 GENERAL CENTRAL SOUTH</t>
  </si>
  <si>
    <t>10.64.22.12</t>
  </si>
  <si>
    <t>10.64.38.238</t>
  </si>
  <si>
    <t>10.199.16.37</t>
  </si>
  <si>
    <t>IN-PNQ-TOWER B - KAPIL DEV ROOM CAM - 10.199.16.37 (FLIR CM-3102-11-I F185T06751) - 76</t>
  </si>
  <si>
    <t>LACA CR B209 GENERAL CENTRAL</t>
  </si>
  <si>
    <t>10.64.21.217</t>
  </si>
  <si>
    <t>LACA CR E208 GENERAL NORTHWEST</t>
  </si>
  <si>
    <t>10.64.23.74</t>
  </si>
  <si>
    <t>10.64.22.105</t>
  </si>
  <si>
    <t>LACA CR A301 GENERAL CENTRAL NORTHWEST</t>
  </si>
  <si>
    <t>LACA B309 GENERAL SOUTH EAST</t>
  </si>
  <si>
    <t>LACA CR F407 GENERAL CENTRAL NORTHEAST</t>
  </si>
  <si>
    <t>LACA CR F401 GENERAL CENTRAL EAST</t>
  </si>
  <si>
    <t>10.64.32.232</t>
  </si>
  <si>
    <t>10.21.1.98</t>
  </si>
  <si>
    <t>Front Desk Lobby</t>
  </si>
  <si>
    <t>Hallway Entrance</t>
  </si>
  <si>
    <t>10.21.1.137</t>
  </si>
  <si>
    <t>10.64.21.41</t>
  </si>
  <si>
    <t>LACA CR E203 GENERAL SOUTEAST</t>
  </si>
  <si>
    <t>10.64.41.242</t>
  </si>
  <si>
    <t>APAC_IN_MUM_ISTAR PRO_01</t>
  </si>
  <si>
    <t>10.194.122.200</t>
  </si>
  <si>
    <t>10.194.122.147</t>
  </si>
  <si>
    <t>IN-MUM-GND FL SERVER ROOM 10.194.122.147 - 16</t>
  </si>
  <si>
    <t>10.194.122.144</t>
  </si>
  <si>
    <t>IN-MUM-GND FL_CAM-03-10.194.122.144 - 13</t>
  </si>
  <si>
    <t>10.194.122.142</t>
  </si>
  <si>
    <t>IN-MUM-GND FL_CAM-04 - 10.194.122.142 - 11</t>
  </si>
  <si>
    <t>10.194.122.146</t>
  </si>
  <si>
    <t>IN-MUM-GND FL_CAM-06 - 10.194.122.146 - 15</t>
  </si>
  <si>
    <t>10.194.122.143</t>
  </si>
  <si>
    <t>IN-MUM-GND FL_CAM-07 - 10.194.122.143- 12</t>
  </si>
  <si>
    <t>10.194.122.145</t>
  </si>
  <si>
    <t>IN-MUM-GND FL_Passsage- 10.194.122.145- 14</t>
  </si>
  <si>
    <t>10.194.122.141</t>
  </si>
  <si>
    <t>IN-MUM-GND FL_Reception - 10.194.122.141 - 10</t>
  </si>
  <si>
    <t>LACA CR B105 FITNESS CENTER ENTRANCE DOOR</t>
  </si>
  <si>
    <t>LACA CR B110 FITNESS CENTER NORTHWEST</t>
  </si>
  <si>
    <t>LACA CR B107 GENERAL NORTHEAST</t>
  </si>
  <si>
    <t>LACA CR B102 MAIN ENTRANCE DOOR</t>
  </si>
  <si>
    <t>LACA CR B109 SHOWERS EXTERNAL AREA</t>
  </si>
  <si>
    <t>LACA CR B108 PANTRY</t>
  </si>
  <si>
    <t>LACA CR B306  NORTH EAST</t>
  </si>
  <si>
    <t>LACA CR E211 SOUTHWEST</t>
  </si>
  <si>
    <t>LACA CR E406 GENERAL CENTRAL EAST</t>
  </si>
  <si>
    <t>LACA CR E405 SOUTHEAST</t>
  </si>
  <si>
    <t>LACA CR E403 SOUTHWEST</t>
  </si>
  <si>
    <t>LACA CR F409 GENERAL SOUTHEAST</t>
  </si>
  <si>
    <t>10.64.23.86</t>
  </si>
  <si>
    <t>10.64.22.104</t>
  </si>
  <si>
    <t>10.64.22.72</t>
  </si>
  <si>
    <t>10.64.22.74</t>
  </si>
  <si>
    <t>10.64.35.232</t>
  </si>
  <si>
    <t>10.64.21.106</t>
  </si>
  <si>
    <t>LACA CR A208 GENERAL CENTRAL SOUTH</t>
  </si>
  <si>
    <t>10.80.3.69</t>
  </si>
  <si>
    <t>10.80.3.70</t>
  </si>
  <si>
    <t>10.80.3.67</t>
  </si>
  <si>
    <t>10.80.3.72</t>
  </si>
  <si>
    <t>10.80.3.68</t>
  </si>
  <si>
    <t>10.80.3.71</t>
  </si>
  <si>
    <t xml:space="preserve"> LACA PA 02 HALL CENTER - 10.80.3.69</t>
  </si>
  <si>
    <t>LACA PA 04 RECEPTION DESK - 10.80.3.70</t>
  </si>
  <si>
    <t xml:space="preserve"> LACA PA 05 PANTRY  - 10.80.3.67</t>
  </si>
  <si>
    <t>LACA PA 01 PARKING LOT - 10.80.3.73</t>
  </si>
  <si>
    <t>LACA PA 08 GENERAL CENTRAL WEST SIDE - 10.80.3.76</t>
  </si>
  <si>
    <t>LACA PA 07 HALL RECEPTION SOUTH SIDE - 10.80.3.72</t>
  </si>
  <si>
    <t>LACA PA 10 (IDF) IT ROOM  - 10.80.3.74</t>
  </si>
  <si>
    <t>LACA PA 06 HALL CENTER- 10.80.3.68</t>
  </si>
  <si>
    <t xml:space="preserve"> LACA PA 09 GENERAL HALL - 10.80.3.75</t>
  </si>
  <si>
    <t xml:space="preserve"> LACA PA 03 GENERAL HALL - 10.80.3.71</t>
  </si>
  <si>
    <t>10.64.22.4</t>
  </si>
  <si>
    <t xml:space="preserve">LACA CR A204 SOUTHWEST </t>
  </si>
  <si>
    <t>LACA CR A307 GENERAL SOUTHWEST</t>
  </si>
  <si>
    <t>10.64.21.173</t>
  </si>
  <si>
    <t>LACA CR A311 GENERAL CENTRAL EAST 10.64.21.166</t>
  </si>
  <si>
    <t>10.64.21.166</t>
  </si>
  <si>
    <t>Offline</t>
  </si>
  <si>
    <t>LACA CR A104 NORTHEAST 10.64.21.11</t>
  </si>
  <si>
    <t>10.64.21.11</t>
  </si>
  <si>
    <t>LACA CR A302 CENTRAL SOUTWEST 10.64.21.97</t>
  </si>
  <si>
    <t>10.64.21.97</t>
  </si>
  <si>
    <t>LACA CR B206 EMERGENCY EXIT DOOR SOUTHWEST - 10.64.21.218</t>
  </si>
  <si>
    <t>10.64.21.218</t>
  </si>
  <si>
    <t>10.64.21.203</t>
  </si>
  <si>
    <t>10.64.20.94</t>
  </si>
  <si>
    <t>Updated on Weekly basis (Date: - 28th April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</si>
</sst>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.5"/>
      <color theme="1"/>
      <name val="Calibri"/>
      <family val="2"/>
      <scheme val="minor"/>
    </font>
    <font>
      <sz val="10"/>
      <color rgb="FF000000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9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11" xfId="0" applyFont="1" applyBorder="1" applyAlignment="1">
      <alignment vertical="center" wrapText="1"/>
    </xf>
    <xf numFmtId="0" fontId="0" fillId="0" borderId="35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7" xfId="0" applyFont="1" applyBorder="1" applyAlignment="1" applyProtection="1">
      <alignment horizontal="center" vertical="center"/>
      <protection hidden="1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4" borderId="20" xfId="0" applyFont="1" applyFill="1" applyBorder="1" applyAlignment="1" applyProtection="1">
      <alignment horizontal="center" vertical="center" wrapText="1"/>
      <protection hidden="1"/>
    </xf>
    <xf numFmtId="0" fontId="2" fillId="4" borderId="9" xfId="0" applyFont="1" applyFill="1" applyBorder="1" applyAlignment="1" applyProtection="1">
      <alignment horizontal="center" vertical="center" wrapText="1"/>
      <protection hidden="1"/>
    </xf>
    <xf numFmtId="0" fontId="2" fillId="4" borderId="8" xfId="0" applyFont="1" applyFill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vertical="center"/>
    </xf>
    <xf numFmtId="0" fontId="12" fillId="0" borderId="27" xfId="0" applyFont="1" applyBorder="1" applyAlignment="1">
      <alignment horizontal="center" vertical="center"/>
    </xf>
    <xf numFmtId="0" fontId="12" fillId="0" borderId="35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" fillId="0" borderId="46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22" xfId="0" applyBorder="1"/>
    <xf numFmtId="0" fontId="0" fillId="0" borderId="24" xfId="0" applyBorder="1"/>
    <xf numFmtId="0" fontId="0" fillId="0" borderId="35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0" fillId="0" borderId="23" xfId="0" applyBorder="1"/>
    <xf numFmtId="0" fontId="0" fillId="0" borderId="33" xfId="0" applyBorder="1"/>
    <xf numFmtId="0" fontId="0" fillId="0" borderId="35" xfId="0" applyBorder="1"/>
    <xf numFmtId="0" fontId="0" fillId="0" borderId="30" xfId="0" applyBorder="1"/>
    <xf numFmtId="0" fontId="0" fillId="0" borderId="31" xfId="0" applyBorder="1"/>
    <xf numFmtId="0" fontId="0" fillId="0" borderId="29" xfId="0" applyBorder="1"/>
    <xf numFmtId="0" fontId="0" fillId="0" borderId="37" xfId="0" applyBorder="1"/>
    <xf numFmtId="0" fontId="0" fillId="0" borderId="34" xfId="0" applyBorder="1"/>
    <xf numFmtId="0" fontId="0" fillId="0" borderId="38" xfId="0" applyBorder="1"/>
    <xf numFmtId="0" fontId="0" fillId="0" borderId="28" xfId="0" applyBorder="1"/>
    <xf numFmtId="0" fontId="0" fillId="0" borderId="60" xfId="0" applyBorder="1"/>
    <xf numFmtId="0" fontId="0" fillId="0" borderId="36" xfId="0" applyBorder="1"/>
    <xf numFmtId="0" fontId="0" fillId="0" borderId="52" xfId="0" applyBorder="1"/>
    <xf numFmtId="0" fontId="0" fillId="0" borderId="27" xfId="0" applyBorder="1"/>
    <xf numFmtId="0" fontId="0" fillId="0" borderId="53" xfId="0" applyBorder="1"/>
    <xf numFmtId="0" fontId="1" fillId="6" borderId="2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5" fillId="6" borderId="54" xfId="0" applyFont="1" applyFill="1" applyBorder="1" applyAlignment="1">
      <alignment horizontal="center" vertical="center"/>
    </xf>
    <xf numFmtId="0" fontId="5" fillId="6" borderId="39" xfId="0" applyFont="1" applyFill="1" applyBorder="1" applyAlignment="1">
      <alignment horizontal="center" vertical="center"/>
    </xf>
    <xf numFmtId="0" fontId="5" fillId="6" borderId="56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12" fillId="2" borderId="24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0" fillId="0" borderId="59" xfId="0" applyBorder="1"/>
    <xf numFmtId="0" fontId="12" fillId="0" borderId="52" xfId="0" applyFont="1" applyBorder="1" applyAlignment="1">
      <alignment horizontal="center" vertical="center"/>
    </xf>
    <xf numFmtId="0" fontId="12" fillId="0" borderId="30" xfId="0" applyFont="1" applyBorder="1" applyAlignment="1">
      <alignment vertical="center"/>
    </xf>
    <xf numFmtId="0" fontId="12" fillId="0" borderId="2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21" xfId="0" applyFont="1" applyBorder="1" applyAlignment="1">
      <alignment horizontal="left" vertical="center" wrapText="1"/>
    </xf>
    <xf numFmtId="0" fontId="0" fillId="3" borderId="44" xfId="0" applyFill="1" applyBorder="1" applyAlignment="1">
      <alignment vertical="center"/>
    </xf>
    <xf numFmtId="0" fontId="0" fillId="3" borderId="47" xfId="0" applyFill="1" applyBorder="1" applyAlignment="1">
      <alignment vertical="center"/>
    </xf>
    <xf numFmtId="0" fontId="0" fillId="3" borderId="4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2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4" fillId="0" borderId="20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0" fontId="0" fillId="0" borderId="44" xfId="0" applyBorder="1" applyAlignment="1">
      <alignment vertical="center"/>
    </xf>
    <xf numFmtId="0" fontId="15" fillId="0" borderId="14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61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0" fillId="0" borderId="49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60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50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55" xfId="0" applyBorder="1" applyAlignment="1">
      <alignment vertical="center"/>
    </xf>
    <xf numFmtId="0" fontId="0" fillId="0" borderId="46" xfId="0" applyBorder="1" applyAlignment="1">
      <alignment horizontal="center" vertical="center"/>
    </xf>
    <xf numFmtId="0" fontId="0" fillId="0" borderId="59" xfId="0" applyBorder="1" applyAlignment="1">
      <alignment vertical="center"/>
    </xf>
    <xf numFmtId="0" fontId="0" fillId="0" borderId="48" xfId="0" applyBorder="1"/>
    <xf numFmtId="0" fontId="0" fillId="0" borderId="49" xfId="0" applyBorder="1"/>
    <xf numFmtId="0" fontId="0" fillId="0" borderId="55" xfId="0" applyBorder="1"/>
    <xf numFmtId="0" fontId="0" fillId="0" borderId="12" xfId="0" applyBorder="1"/>
    <xf numFmtId="0" fontId="0" fillId="0" borderId="20" xfId="0" applyBorder="1" applyAlignment="1">
      <alignment horizontal="center" vertical="center"/>
    </xf>
    <xf numFmtId="0" fontId="0" fillId="0" borderId="14" xfId="0" applyBorder="1"/>
    <xf numFmtId="0" fontId="0" fillId="0" borderId="49" xfId="0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0" fillId="0" borderId="41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14" fillId="0" borderId="49" xfId="0" applyFont="1" applyBorder="1" applyAlignment="1">
      <alignment vertical="center"/>
    </xf>
    <xf numFmtId="0" fontId="0" fillId="0" borderId="50" xfId="0" applyBorder="1" applyAlignment="1">
      <alignment horizontal="left" vertical="center"/>
    </xf>
    <xf numFmtId="0" fontId="0" fillId="0" borderId="40" xfId="0" applyBorder="1" applyAlignment="1">
      <alignment vertical="center"/>
    </xf>
    <xf numFmtId="0" fontId="0" fillId="0" borderId="1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vertical="center"/>
    </xf>
    <xf numFmtId="0" fontId="0" fillId="0" borderId="4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7" xfId="0" applyBorder="1" applyAlignment="1">
      <alignment horizontal="left" vertical="center"/>
    </xf>
    <xf numFmtId="0" fontId="0" fillId="0" borderId="13" xfId="0" applyBorder="1"/>
    <xf numFmtId="0" fontId="0" fillId="0" borderId="44" xfId="0" applyBorder="1"/>
    <xf numFmtId="14" fontId="0" fillId="0" borderId="0" xfId="0" applyNumberFormat="1" applyAlignment="1">
      <alignment vertical="center"/>
    </xf>
    <xf numFmtId="0" fontId="5" fillId="6" borderId="62" xfId="0" applyFont="1" applyFill="1" applyBorder="1" applyAlignment="1">
      <alignment horizontal="center" vertical="center"/>
    </xf>
    <xf numFmtId="0" fontId="0" fillId="0" borderId="50" xfId="0" applyBorder="1"/>
    <xf numFmtId="0" fontId="5" fillId="6" borderId="9" xfId="0" applyFont="1" applyFill="1" applyBorder="1" applyAlignment="1">
      <alignment horizontal="center" vertical="center"/>
    </xf>
    <xf numFmtId="0" fontId="0" fillId="0" borderId="61" xfId="0" applyBorder="1"/>
    <xf numFmtId="0" fontId="15" fillId="0" borderId="12" xfId="0" applyFont="1" applyBorder="1" applyAlignment="1">
      <alignment horizontal="center" vertical="center"/>
    </xf>
    <xf numFmtId="0" fontId="18" fillId="0" borderId="37" xfId="0" applyFont="1" applyBorder="1" applyAlignment="1">
      <alignment horizontal="left" vertical="top" wrapText="1"/>
    </xf>
    <xf numFmtId="0" fontId="18" fillId="0" borderId="34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46" xfId="0" applyBorder="1" applyAlignment="1">
      <alignment horizontal="left" vertical="center"/>
    </xf>
    <xf numFmtId="0" fontId="0" fillId="3" borderId="16" xfId="0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1" fontId="0" fillId="0" borderId="63" xfId="0" applyNumberForma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1" fontId="0" fillId="0" borderId="44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1" fontId="0" fillId="0" borderId="47" xfId="0" applyNumberForma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61" xfId="0" applyBorder="1" applyAlignment="1">
      <alignment horizontal="left" vertical="center"/>
    </xf>
    <xf numFmtId="0" fontId="0" fillId="0" borderId="38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6" borderId="8" xfId="0" applyFont="1" applyFill="1" applyBorder="1" applyAlignment="1">
      <alignment horizontal="center" vertical="center"/>
    </xf>
    <xf numFmtId="0" fontId="0" fillId="0" borderId="58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41" xfId="0" applyBorder="1" applyAlignment="1">
      <alignment horizontal="left" vertical="center"/>
    </xf>
    <xf numFmtId="0" fontId="0" fillId="0" borderId="49" xfId="0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65" xfId="0" applyBorder="1"/>
    <xf numFmtId="0" fontId="1" fillId="6" borderId="9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5" xfId="0" applyBorder="1" applyAlignment="1">
      <alignment horizontal="left"/>
    </xf>
    <xf numFmtId="0" fontId="0" fillId="3" borderId="14" xfId="0" applyFill="1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2" fillId="0" borderId="35" xfId="0" applyFont="1" applyBorder="1" applyAlignment="1">
      <alignment horizontal="left" vertical="center"/>
    </xf>
    <xf numFmtId="0" fontId="0" fillId="3" borderId="45" xfId="0" applyFill="1" applyBorder="1" applyAlignment="1">
      <alignment vertical="center"/>
    </xf>
    <xf numFmtId="0" fontId="15" fillId="3" borderId="15" xfId="0" applyFont="1" applyFill="1" applyBorder="1" applyAlignment="1">
      <alignment horizontal="center" vertical="center"/>
    </xf>
    <xf numFmtId="0" fontId="12" fillId="2" borderId="52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0" xfId="0" applyBorder="1" applyAlignment="1">
      <alignment horizontal="center" vertical="center"/>
    </xf>
    <xf numFmtId="0" fontId="0" fillId="0" borderId="42" xfId="0" applyBorder="1" applyAlignment="1">
      <alignment vertical="center"/>
    </xf>
    <xf numFmtId="0" fontId="0" fillId="0" borderId="65" xfId="0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11" xfId="0" applyFont="1" applyBorder="1" applyAlignment="1" applyProtection="1">
      <alignment horizontal="center" vertical="center"/>
      <protection hidden="1"/>
    </xf>
    <xf numFmtId="0" fontId="2" fillId="0" borderId="7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 wrapText="1"/>
      <protection hidden="1"/>
    </xf>
    <xf numFmtId="0" fontId="2" fillId="0" borderId="4" xfId="0" applyFont="1" applyBorder="1" applyAlignment="1" applyProtection="1">
      <alignment horizontal="center" vertical="center" wrapText="1"/>
      <protection hidden="1"/>
    </xf>
    <xf numFmtId="0" fontId="2" fillId="0" borderId="11" xfId="0" applyFont="1" applyBorder="1" applyAlignment="1" applyProtection="1">
      <alignment horizontal="center" vertical="center" wrapText="1"/>
      <protection hidden="1"/>
    </xf>
    <xf numFmtId="0" fontId="2" fillId="0" borderId="7" xfId="0" applyFont="1" applyBorder="1" applyAlignment="1" applyProtection="1">
      <alignment horizontal="center" vertical="center" wrapText="1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horizontal="center" vertical="center"/>
      <protection hidden="1"/>
    </xf>
    <xf numFmtId="0" fontId="5" fillId="4" borderId="2" xfId="0" applyFont="1" applyFill="1" applyBorder="1" applyAlignment="1" applyProtection="1">
      <alignment horizontal="center" vertical="center"/>
      <protection hidden="1"/>
    </xf>
    <xf numFmtId="0" fontId="5" fillId="4" borderId="8" xfId="0" applyFont="1" applyFill="1" applyBorder="1" applyAlignment="1" applyProtection="1">
      <alignment horizontal="center" vertical="center"/>
      <protection hidden="1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 applyProtection="1">
      <alignment horizontal="center" vertical="center" wrapText="1"/>
      <protection hidden="1"/>
    </xf>
    <xf numFmtId="0" fontId="2" fillId="2" borderId="7" xfId="0" applyFont="1" applyFill="1" applyBorder="1" applyAlignment="1" applyProtection="1">
      <alignment horizontal="center" vertical="center" wrapText="1"/>
      <protection hidden="1"/>
    </xf>
    <xf numFmtId="0" fontId="5" fillId="4" borderId="17" xfId="0" applyFont="1" applyFill="1" applyBorder="1" applyAlignment="1" applyProtection="1">
      <alignment horizontal="center" vertical="center"/>
      <protection hidden="1"/>
    </xf>
    <xf numFmtId="0" fontId="5" fillId="4" borderId="10" xfId="0" applyFont="1" applyFill="1" applyBorder="1" applyAlignment="1" applyProtection="1">
      <alignment horizontal="center" vertical="center"/>
      <protection hidden="1"/>
    </xf>
    <xf numFmtId="0" fontId="5" fillId="4" borderId="6" xfId="0" applyFont="1" applyFill="1" applyBorder="1" applyAlignment="1" applyProtection="1">
      <alignment horizontal="center" vertical="center"/>
      <protection hidden="1"/>
    </xf>
    <xf numFmtId="0" fontId="6" fillId="4" borderId="4" xfId="0" applyFont="1" applyFill="1" applyBorder="1" applyAlignment="1" applyProtection="1">
      <alignment horizontal="center" vertical="center" wrapText="1"/>
      <protection hidden="1"/>
    </xf>
    <xf numFmtId="0" fontId="6" fillId="4" borderId="7" xfId="0" applyFont="1" applyFill="1" applyBorder="1" applyAlignment="1" applyProtection="1">
      <alignment horizontal="center" vertical="center" wrapText="1"/>
      <protection hidden="1"/>
    </xf>
    <xf numFmtId="0" fontId="2" fillId="0" borderId="18" xfId="0" applyFont="1" applyBorder="1" applyAlignment="1" applyProtection="1">
      <alignment horizontal="center" vertical="center" wrapText="1"/>
      <protection hidden="1"/>
    </xf>
    <xf numFmtId="0" fontId="2" fillId="0" borderId="26" xfId="0" applyFont="1" applyBorder="1" applyAlignment="1" applyProtection="1">
      <alignment horizontal="center" vertical="center" wrapText="1"/>
      <protection hidden="1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32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0" fillId="0" borderId="2" xfId="0" applyBorder="1"/>
    <xf numFmtId="0" fontId="4" fillId="0" borderId="4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1" fontId="0" fillId="0" borderId="7" xfId="0" applyNumberFormat="1" applyFill="1" applyBorder="1" applyAlignment="1">
      <alignment horizontal="center" vertical="center"/>
    </xf>
    <xf numFmtId="0" fontId="0" fillId="3" borderId="48" xfId="0" applyFill="1" applyBorder="1" applyAlignment="1">
      <alignment horizontal="center"/>
    </xf>
    <xf numFmtId="0" fontId="0" fillId="3" borderId="40" xfId="0" applyFill="1" applyBorder="1"/>
    <xf numFmtId="0" fontId="0" fillId="3" borderId="49" xfId="0" applyFill="1" applyBorder="1" applyAlignment="1">
      <alignment horizontal="center"/>
    </xf>
    <xf numFmtId="0" fontId="0" fillId="3" borderId="41" xfId="0" applyFill="1" applyBorder="1"/>
    <xf numFmtId="0" fontId="0" fillId="3" borderId="55" xfId="0" applyFill="1" applyBorder="1" applyAlignment="1">
      <alignment horizontal="center"/>
    </xf>
    <xf numFmtId="0" fontId="0" fillId="3" borderId="51" xfId="0" applyFill="1" applyBorder="1"/>
    <xf numFmtId="0" fontId="0" fillId="3" borderId="12" xfId="0" applyFill="1" applyBorder="1" applyAlignment="1">
      <alignment horizontal="center" vertical="center"/>
    </xf>
    <xf numFmtId="0" fontId="12" fillId="3" borderId="35" xfId="0" applyFont="1" applyFill="1" applyBorder="1" applyAlignment="1">
      <alignment vertical="center"/>
    </xf>
    <xf numFmtId="0" fontId="12" fillId="3" borderId="24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</cellXfs>
  <cellStyles count="1">
    <cellStyle name="Normal" xfId="0" builtinId="0"/>
  </cellStyles>
  <dxfs count="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0</xdr:colOff>
      <xdr:row>172</xdr:row>
      <xdr:rowOff>50800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E543DF-91A0-44EA-B496-7745614A1A8B}"/>
            </a:ext>
          </a:extLst>
        </xdr:cNvPr>
        <xdr:cNvSpPr txBox="1"/>
      </xdr:nvSpPr>
      <xdr:spPr>
        <a:xfrm>
          <a:off x="46352884" y="32121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165</xdr:row>
      <xdr:rowOff>118534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A026B41-852A-49E7-B6CA-72F47C676B83}"/>
            </a:ext>
          </a:extLst>
        </xdr:cNvPr>
        <xdr:cNvSpPr txBox="1"/>
      </xdr:nvSpPr>
      <xdr:spPr>
        <a:xfrm>
          <a:off x="4419600" y="37266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17</xdr:col>
      <xdr:colOff>0</xdr:colOff>
      <xdr:row>172</xdr:row>
      <xdr:rowOff>50800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2C6DCBE-2E08-497C-8F85-25A24628E69C}"/>
            </a:ext>
          </a:extLst>
        </xdr:cNvPr>
        <xdr:cNvSpPr txBox="1"/>
      </xdr:nvSpPr>
      <xdr:spPr>
        <a:xfrm>
          <a:off x="46352884" y="32121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165</xdr:row>
      <xdr:rowOff>118534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AA83E72-D638-4047-BE22-9EF8C08268CC}"/>
            </a:ext>
          </a:extLst>
        </xdr:cNvPr>
        <xdr:cNvSpPr txBox="1"/>
      </xdr:nvSpPr>
      <xdr:spPr>
        <a:xfrm>
          <a:off x="4419600" y="372755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17</xdr:col>
      <xdr:colOff>0</xdr:colOff>
      <xdr:row>172</xdr:row>
      <xdr:rowOff>50800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E87392E-8FC3-4C51-B478-6D33FECE0026}"/>
            </a:ext>
          </a:extLst>
        </xdr:cNvPr>
        <xdr:cNvSpPr txBox="1"/>
      </xdr:nvSpPr>
      <xdr:spPr>
        <a:xfrm>
          <a:off x="46352884" y="32121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17</xdr:col>
      <xdr:colOff>0</xdr:colOff>
      <xdr:row>172</xdr:row>
      <xdr:rowOff>50800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C2A0AD8-9534-4866-88B8-A893B0750EB2}"/>
            </a:ext>
          </a:extLst>
        </xdr:cNvPr>
        <xdr:cNvSpPr txBox="1"/>
      </xdr:nvSpPr>
      <xdr:spPr>
        <a:xfrm>
          <a:off x="46352884" y="32121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804334</xdr:colOff>
      <xdr:row>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211C7B8-4E48-46B6-BF72-1607C7DE3A0F}"/>
            </a:ext>
          </a:extLst>
        </xdr:cNvPr>
        <xdr:cNvSpPr txBox="1"/>
      </xdr:nvSpPr>
      <xdr:spPr>
        <a:xfrm>
          <a:off x="45981409" y="3224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804334</xdr:colOff>
      <xdr:row>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7B9033-E59F-4635-A663-3429F527CE04}"/>
            </a:ext>
          </a:extLst>
        </xdr:cNvPr>
        <xdr:cNvSpPr txBox="1"/>
      </xdr:nvSpPr>
      <xdr:spPr>
        <a:xfrm>
          <a:off x="45981409" y="3224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804334</xdr:colOff>
      <xdr:row>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8CA12DD-86BE-4DA8-9F54-29405DFE0E4F}"/>
            </a:ext>
          </a:extLst>
        </xdr:cNvPr>
        <xdr:cNvSpPr txBox="1"/>
      </xdr:nvSpPr>
      <xdr:spPr>
        <a:xfrm>
          <a:off x="45981409" y="3224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804334</xdr:colOff>
      <xdr:row>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DF5B968-1D1A-49C7-8B94-567EF2F65164}"/>
            </a:ext>
          </a:extLst>
        </xdr:cNvPr>
        <xdr:cNvSpPr txBox="1"/>
      </xdr:nvSpPr>
      <xdr:spPr>
        <a:xfrm>
          <a:off x="45981409" y="3224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804334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C4A70F7-EDD3-4AA3-BE03-DDC281B5FE78}"/>
            </a:ext>
          </a:extLst>
        </xdr:cNvPr>
        <xdr:cNvSpPr txBox="1"/>
      </xdr:nvSpPr>
      <xdr:spPr>
        <a:xfrm>
          <a:off x="2071159" y="3013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804334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42880EC-02CD-478C-A62E-164F507D6EFE}"/>
            </a:ext>
          </a:extLst>
        </xdr:cNvPr>
        <xdr:cNvSpPr txBox="1"/>
      </xdr:nvSpPr>
      <xdr:spPr>
        <a:xfrm>
          <a:off x="2071159" y="3013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804334</xdr:colOff>
      <xdr:row>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17A1E6F-4015-40FD-8AC3-CD0B1E1784A1}"/>
            </a:ext>
          </a:extLst>
        </xdr:cNvPr>
        <xdr:cNvSpPr txBox="1"/>
      </xdr:nvSpPr>
      <xdr:spPr>
        <a:xfrm>
          <a:off x="2071159" y="3013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804334</xdr:colOff>
      <xdr:row>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5AC7617-49E7-4A23-B825-B038E4F34B55}"/>
            </a:ext>
          </a:extLst>
        </xdr:cNvPr>
        <xdr:cNvSpPr txBox="1"/>
      </xdr:nvSpPr>
      <xdr:spPr>
        <a:xfrm>
          <a:off x="2071159" y="3013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804334</xdr:colOff>
      <xdr:row>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CD538DB-B2AB-4F6C-9873-15595D13877D}"/>
            </a:ext>
          </a:extLst>
        </xdr:cNvPr>
        <xdr:cNvSpPr txBox="1"/>
      </xdr:nvSpPr>
      <xdr:spPr>
        <a:xfrm>
          <a:off x="2423584" y="200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804334</xdr:colOff>
      <xdr:row>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B3723FC-5895-48D7-AC55-62A257493202}"/>
            </a:ext>
          </a:extLst>
        </xdr:cNvPr>
        <xdr:cNvSpPr txBox="1"/>
      </xdr:nvSpPr>
      <xdr:spPr>
        <a:xfrm>
          <a:off x="2423584" y="200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804334</xdr:colOff>
      <xdr:row>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8E7F05B-EA6B-4733-9FDD-09663B5C0206}"/>
            </a:ext>
          </a:extLst>
        </xdr:cNvPr>
        <xdr:cNvSpPr txBox="1"/>
      </xdr:nvSpPr>
      <xdr:spPr>
        <a:xfrm>
          <a:off x="2423584" y="200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804334</xdr:colOff>
      <xdr:row>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3B0169B-F4DB-4AB4-8CCB-83DE21821B70}"/>
            </a:ext>
          </a:extLst>
        </xdr:cNvPr>
        <xdr:cNvSpPr txBox="1"/>
      </xdr:nvSpPr>
      <xdr:spPr>
        <a:xfrm>
          <a:off x="2423584" y="200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20</xdr:col>
      <xdr:colOff>804334</xdr:colOff>
      <xdr:row>163</xdr:row>
      <xdr:rowOff>50800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82FB9AC-85F6-4022-9A66-0BC55324FFFD}"/>
            </a:ext>
          </a:extLst>
        </xdr:cNvPr>
        <xdr:cNvSpPr txBox="1"/>
      </xdr:nvSpPr>
      <xdr:spPr>
        <a:xfrm>
          <a:off x="2423584" y="3051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20</xdr:col>
      <xdr:colOff>804334</xdr:colOff>
      <xdr:row>163</xdr:row>
      <xdr:rowOff>50800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E49513C-720D-42EE-9818-68FF3DBB11A5}"/>
            </a:ext>
          </a:extLst>
        </xdr:cNvPr>
        <xdr:cNvSpPr txBox="1"/>
      </xdr:nvSpPr>
      <xdr:spPr>
        <a:xfrm>
          <a:off x="2423584" y="3051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20</xdr:col>
      <xdr:colOff>804334</xdr:colOff>
      <xdr:row>163</xdr:row>
      <xdr:rowOff>50800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29B0C8F-69B5-483F-B8BF-CB02159ABE1A}"/>
            </a:ext>
          </a:extLst>
        </xdr:cNvPr>
        <xdr:cNvSpPr txBox="1"/>
      </xdr:nvSpPr>
      <xdr:spPr>
        <a:xfrm>
          <a:off x="2423584" y="3051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20</xdr:col>
      <xdr:colOff>804334</xdr:colOff>
      <xdr:row>163</xdr:row>
      <xdr:rowOff>50800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DF528F7-6AC3-4B43-979A-CA86E58101CE}"/>
            </a:ext>
          </a:extLst>
        </xdr:cNvPr>
        <xdr:cNvSpPr txBox="1"/>
      </xdr:nvSpPr>
      <xdr:spPr>
        <a:xfrm>
          <a:off x="2423584" y="3051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ustomProperty" Target="../customProperty3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2.bin"/><Relationship Id="rId4" Type="http://schemas.openxmlformats.org/officeDocument/2006/relationships/customProperty" Target="../customProperty6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3.bin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9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2.bin"/><Relationship Id="rId2" Type="http://schemas.openxmlformats.org/officeDocument/2006/relationships/customProperty" Target="../customProperty11.bin"/><Relationship Id="rId1" Type="http://schemas.openxmlformats.org/officeDocument/2006/relationships/customProperty" Target="../customProperty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4.bin"/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4.bin"/><Relationship Id="rId4" Type="http://schemas.openxmlformats.org/officeDocument/2006/relationships/customProperty" Target="../customProperty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930B-FA97-42FF-8DA7-9E44BDA2761B}">
  <sheetPr codeName="Sheet1"/>
  <dimension ref="B1:L24"/>
  <sheetViews>
    <sheetView showGridLines="0" zoomScaleNormal="100" workbookViewId="0"/>
  </sheetViews>
  <sheetFormatPr defaultColWidth="10.33203125" defaultRowHeight="20.100000000000001" customHeight="1" x14ac:dyDescent="0.3"/>
  <cols>
    <col min="1" max="1" width="10.33203125" style="10" customWidth="1"/>
    <col min="2" max="2" width="8.5546875" style="10" bestFit="1" customWidth="1"/>
    <col min="3" max="3" width="15.5546875" style="10" bestFit="1" customWidth="1"/>
    <col min="4" max="4" width="12.44140625" style="10" customWidth="1"/>
    <col min="5" max="7" width="16" style="10" bestFit="1" customWidth="1"/>
    <col min="8" max="8" width="13.5546875" style="10" bestFit="1" customWidth="1"/>
    <col min="9" max="9" width="19.5546875" style="10" bestFit="1" customWidth="1"/>
    <col min="10" max="10" width="13.5546875" style="10" bestFit="1" customWidth="1"/>
    <col min="11" max="11" width="9.44140625" style="10" bestFit="1" customWidth="1"/>
    <col min="12" max="12" width="15.5546875" style="10" bestFit="1" customWidth="1"/>
    <col min="13" max="16384" width="10.33203125" style="10"/>
  </cols>
  <sheetData>
    <row r="1" spans="2:12" ht="20.100000000000001" customHeight="1" thickBot="1" x14ac:dyDescent="0.35"/>
    <row r="2" spans="2:12" ht="20.100000000000001" customHeight="1" thickBot="1" x14ac:dyDescent="0.35">
      <c r="B2" s="289" t="s">
        <v>847</v>
      </c>
      <c r="C2" s="290"/>
      <c r="D2" s="290"/>
      <c r="E2" s="290"/>
      <c r="F2" s="290"/>
      <c r="G2" s="290"/>
      <c r="H2" s="290"/>
      <c r="I2" s="290"/>
      <c r="J2" s="290"/>
      <c r="K2" s="290"/>
      <c r="L2" s="291"/>
    </row>
    <row r="3" spans="2:12" ht="20.100000000000001" customHeight="1" thickBot="1" x14ac:dyDescent="0.35">
      <c r="B3" s="297" t="s">
        <v>420</v>
      </c>
      <c r="C3" s="294" t="s">
        <v>421</v>
      </c>
      <c r="D3" s="295"/>
      <c r="E3" s="295"/>
      <c r="F3" s="295"/>
      <c r="G3" s="296"/>
      <c r="H3" s="286" t="s">
        <v>457</v>
      </c>
      <c r="I3" s="287"/>
      <c r="J3" s="288"/>
      <c r="K3" s="286" t="s">
        <v>300</v>
      </c>
      <c r="L3" s="288"/>
    </row>
    <row r="4" spans="2:12" s="12" customFormat="1" ht="29.4" thickBot="1" x14ac:dyDescent="0.35">
      <c r="B4" s="298"/>
      <c r="C4" s="23" t="s">
        <v>632</v>
      </c>
      <c r="D4" s="23" t="s">
        <v>849</v>
      </c>
      <c r="E4" s="23" t="s">
        <v>414</v>
      </c>
      <c r="F4" s="23" t="s">
        <v>465</v>
      </c>
      <c r="G4" s="23" t="s">
        <v>466</v>
      </c>
      <c r="H4" s="23" t="s">
        <v>463</v>
      </c>
      <c r="I4" s="24" t="s">
        <v>462</v>
      </c>
      <c r="J4" s="25" t="s">
        <v>412</v>
      </c>
      <c r="K4" s="25" t="s">
        <v>413</v>
      </c>
      <c r="L4" s="25" t="s">
        <v>464</v>
      </c>
    </row>
    <row r="5" spans="2:12" ht="20.100000000000001" customHeight="1" thickBot="1" x14ac:dyDescent="0.35">
      <c r="B5" s="299" t="s">
        <v>0</v>
      </c>
      <c r="C5" s="283">
        <v>159</v>
      </c>
      <c r="D5" s="5" t="s">
        <v>415</v>
      </c>
      <c r="E5" s="6">
        <v>152</v>
      </c>
      <c r="F5" s="6">
        <f>SUM('Health Check Report'!J4,'Health Check Report'!J6,'Health Check Report'!J7:J9,'Health Check Report'!J10)</f>
        <v>152</v>
      </c>
      <c r="G5" s="5">
        <f>E5-F5</f>
        <v>0</v>
      </c>
      <c r="H5" s="283">
        <f>'Health Check Report'!E12</f>
        <v>13</v>
      </c>
      <c r="I5" s="292">
        <f>'Health Check Report'!F12</f>
        <v>13</v>
      </c>
      <c r="J5" s="283">
        <f>'Health Check Report'!G12</f>
        <v>105</v>
      </c>
      <c r="K5" s="283">
        <f>'Health Check Report'!K12</f>
        <v>6</v>
      </c>
      <c r="L5" s="283">
        <f>'Health Check Report'!L12</f>
        <v>6</v>
      </c>
    </row>
    <row r="6" spans="2:12" ht="20.100000000000001" customHeight="1" thickBot="1" x14ac:dyDescent="0.35">
      <c r="B6" s="300"/>
      <c r="C6" s="284"/>
      <c r="D6" s="5" t="s">
        <v>352</v>
      </c>
      <c r="E6" s="6">
        <f>'Health Check Report'!I5+'Health Check Report'!I11</f>
        <v>7</v>
      </c>
      <c r="F6" s="6">
        <f>SUM('Health Check Report'!J5,'Health Check Report'!J11)</f>
        <v>7</v>
      </c>
      <c r="G6" s="5">
        <f>E6-F6</f>
        <v>0</v>
      </c>
      <c r="H6" s="284"/>
      <c r="I6" s="293"/>
      <c r="J6" s="284"/>
      <c r="K6" s="284"/>
      <c r="L6" s="284"/>
    </row>
    <row r="7" spans="2:12" ht="20.100000000000001" customHeight="1" thickBot="1" x14ac:dyDescent="0.35">
      <c r="B7" s="281" t="s">
        <v>14</v>
      </c>
      <c r="C7" s="283">
        <f>'Health Check Report'!I25</f>
        <v>172</v>
      </c>
      <c r="D7" s="5" t="s">
        <v>415</v>
      </c>
      <c r="E7" s="5">
        <f>SUM('Health Check Report'!I14,'Health Check Report'!I15,'Health Check Report'!I16,'Health Check Report'!I17,'Health Check Report'!I18,'Health Check Report'!I20,'Health Check Report'!I22)</f>
        <v>148</v>
      </c>
      <c r="F7" s="5">
        <f>SUM('Health Check Report'!J14,'Health Check Report'!J15,'Health Check Report'!J16,'Health Check Report'!J17,'Health Check Report'!J18,'Health Check Report'!J20,'Health Check Report'!J22)</f>
        <v>139</v>
      </c>
      <c r="G7" s="5">
        <f>E7-F7</f>
        <v>9</v>
      </c>
      <c r="H7" s="283">
        <f>'Health Check Report'!E25</f>
        <v>20</v>
      </c>
      <c r="I7" s="283">
        <f>'Health Check Report'!F25</f>
        <v>19</v>
      </c>
      <c r="J7" s="283">
        <f>'Health Check Report'!G25</f>
        <v>209</v>
      </c>
      <c r="K7" s="283">
        <f>SUM('Health Check Report'!K14:K22)</f>
        <v>7</v>
      </c>
      <c r="L7" s="283">
        <f>SUM('Health Check Report'!L14:L22)</f>
        <v>6</v>
      </c>
    </row>
    <row r="8" spans="2:12" ht="20.100000000000001" customHeight="1" thickBot="1" x14ac:dyDescent="0.35">
      <c r="B8" s="282"/>
      <c r="C8" s="282"/>
      <c r="D8" s="5" t="s">
        <v>352</v>
      </c>
      <c r="E8" s="5">
        <f>SUM('Health Check Report'!I19,'Health Check Report'!I23,'Health Check Report'!I24)</f>
        <v>12</v>
      </c>
      <c r="F8" s="5">
        <f>SUM('Health Check Report'!J19,'Health Check Report'!J23,'Health Check Report'!J24)</f>
        <v>12</v>
      </c>
      <c r="G8" s="7">
        <f>E8-F8</f>
        <v>0</v>
      </c>
      <c r="H8" s="282"/>
      <c r="I8" s="282"/>
      <c r="J8" s="282"/>
      <c r="K8" s="282"/>
      <c r="L8" s="282"/>
    </row>
    <row r="9" spans="2:12" ht="20.100000000000001" customHeight="1" thickBot="1" x14ac:dyDescent="0.35">
      <c r="B9" s="282"/>
      <c r="C9" s="284"/>
      <c r="D9" s="5" t="s">
        <v>416</v>
      </c>
      <c r="E9" s="5">
        <f>SUM('Health Check Report'!I21)</f>
        <v>12</v>
      </c>
      <c r="F9" s="5">
        <f>SUM('Health Check Report'!J21)</f>
        <v>12</v>
      </c>
      <c r="G9" s="7">
        <f t="shared" ref="G9:G13" si="0">E9-F9</f>
        <v>0</v>
      </c>
      <c r="H9" s="282"/>
      <c r="I9" s="282"/>
      <c r="J9" s="282"/>
      <c r="K9" s="282"/>
      <c r="L9" s="282"/>
    </row>
    <row r="10" spans="2:12" ht="20.100000000000001" customHeight="1" thickBot="1" x14ac:dyDescent="0.35">
      <c r="B10" s="285" t="s">
        <v>478</v>
      </c>
      <c r="C10" s="279">
        <f>'Health Check Report'!I36</f>
        <v>204</v>
      </c>
      <c r="D10" s="5" t="s">
        <v>415</v>
      </c>
      <c r="E10" s="5">
        <f>SUM('Health Check Report'!I28:I29,'Health Check Report'!I30,'Health Check Report'!I32,'Health Check Report'!I35)</f>
        <v>112</v>
      </c>
      <c r="F10" s="5">
        <f>SUM('Health Check Report'!J28:J29,'Health Check Report'!J30,'Health Check Report'!J32,'Health Check Report'!J35)</f>
        <v>100</v>
      </c>
      <c r="G10" s="7">
        <f>E10-F10</f>
        <v>12</v>
      </c>
      <c r="H10" s="283">
        <f>'Health Check Report'!E36</f>
        <v>18</v>
      </c>
      <c r="I10" s="283">
        <f>'Health Check Report'!F36</f>
        <v>18</v>
      </c>
      <c r="J10" s="283">
        <f>'Health Check Report'!G36</f>
        <v>115</v>
      </c>
      <c r="K10" s="283">
        <f>'Health Check Report'!K36</f>
        <v>5</v>
      </c>
      <c r="L10" s="283">
        <f>'Health Check Report'!L36</f>
        <v>5</v>
      </c>
    </row>
    <row r="11" spans="2:12" ht="20.100000000000001" customHeight="1" thickBot="1" x14ac:dyDescent="0.35">
      <c r="B11" s="280"/>
      <c r="C11" s="280"/>
      <c r="D11" s="19" t="s">
        <v>352</v>
      </c>
      <c r="E11" s="5">
        <f>SUM('Health Check Report'!I27,'Health Check Report'!I31,'Health Check Report'!I33,'Health Check Report'!I34)</f>
        <v>92</v>
      </c>
      <c r="F11" s="5">
        <f>SUM('Health Check Report'!J27,'Health Check Report'!J31,'Health Check Report'!J33,'Health Check Report'!J34)</f>
        <v>92</v>
      </c>
      <c r="G11" s="7">
        <f>E11-F11</f>
        <v>0</v>
      </c>
      <c r="H11" s="284"/>
      <c r="I11" s="284"/>
      <c r="J11" s="284"/>
      <c r="K11" s="284"/>
      <c r="L11" s="284"/>
    </row>
    <row r="12" spans="2:12" ht="20.100000000000001" customHeight="1" thickBot="1" x14ac:dyDescent="0.35">
      <c r="B12" s="279" t="s">
        <v>25</v>
      </c>
      <c r="C12" s="279">
        <f>'Health Check Report'!I47</f>
        <v>174</v>
      </c>
      <c r="D12" s="5" t="s">
        <v>415</v>
      </c>
      <c r="E12" s="5">
        <f>SUM('Health Check Report'!I38:I41)</f>
        <v>5</v>
      </c>
      <c r="F12" s="5">
        <f>SUM('Health Check Report'!J38:J41)</f>
        <v>5</v>
      </c>
      <c r="G12" s="7">
        <f>E12-F12</f>
        <v>0</v>
      </c>
      <c r="H12" s="279">
        <f>'Health Check Report'!E47</f>
        <v>20</v>
      </c>
      <c r="I12" s="279">
        <f>'Health Check Report'!F47</f>
        <v>20</v>
      </c>
      <c r="J12" s="279">
        <f>'Health Check Report'!G47</f>
        <v>136</v>
      </c>
      <c r="K12" s="279">
        <f>'Health Check Report'!K47</f>
        <v>3</v>
      </c>
      <c r="L12" s="279">
        <f>'Health Check Report'!L47</f>
        <v>3</v>
      </c>
    </row>
    <row r="13" spans="2:12" ht="20.100000000000001" customHeight="1" thickBot="1" x14ac:dyDescent="0.35">
      <c r="B13" s="280"/>
      <c r="C13" s="280"/>
      <c r="D13" s="19" t="s">
        <v>352</v>
      </c>
      <c r="E13" s="19">
        <f>SUM('Health Check Report'!I42,'Health Check Report'!I43,'Health Check Report'!I44,'Health Check Report'!I45,'Health Check Report'!I46)</f>
        <v>169</v>
      </c>
      <c r="F13" s="19">
        <f>SUM('Health Check Report'!J42,'Health Check Report'!J43,'Health Check Report'!J44,'Health Check Report'!J45,'Health Check Report'!J46)</f>
        <v>169</v>
      </c>
      <c r="G13" s="7">
        <f t="shared" si="0"/>
        <v>0</v>
      </c>
      <c r="H13" s="280"/>
      <c r="I13" s="280"/>
      <c r="J13" s="280"/>
      <c r="K13" s="280"/>
      <c r="L13" s="280"/>
    </row>
    <row r="14" spans="2:12" ht="20.100000000000001" customHeight="1" x14ac:dyDescent="0.3">
      <c r="B14" s="2"/>
      <c r="C14" s="2"/>
      <c r="D14" s="2"/>
      <c r="E14" s="2"/>
      <c r="F14" s="2"/>
      <c r="G14" s="2"/>
      <c r="H14" s="2"/>
    </row>
    <row r="16" spans="2:12" ht="20.100000000000001" customHeight="1" x14ac:dyDescent="0.3">
      <c r="E16" s="43"/>
    </row>
    <row r="17" spans="5:5" ht="20.100000000000001" customHeight="1" x14ac:dyDescent="0.3">
      <c r="E17" s="43"/>
    </row>
    <row r="18" spans="5:5" ht="20.100000000000001" customHeight="1" x14ac:dyDescent="0.3">
      <c r="E18" s="43"/>
    </row>
    <row r="19" spans="5:5" ht="20.100000000000001" customHeight="1" x14ac:dyDescent="0.3">
      <c r="E19" s="43"/>
    </row>
    <row r="20" spans="5:5" ht="20.100000000000001" customHeight="1" x14ac:dyDescent="0.3">
      <c r="E20" s="43"/>
    </row>
    <row r="21" spans="5:5" ht="20.100000000000001" customHeight="1" x14ac:dyDescent="0.3">
      <c r="E21" s="43"/>
    </row>
    <row r="22" spans="5:5" ht="14.4" x14ac:dyDescent="0.3">
      <c r="E22" s="43"/>
    </row>
    <row r="23" spans="5:5" ht="20.100000000000001" customHeight="1" x14ac:dyDescent="0.3">
      <c r="E23" s="43"/>
    </row>
    <row r="24" spans="5:5" ht="20.100000000000001" customHeight="1" x14ac:dyDescent="0.3">
      <c r="E24" s="43"/>
    </row>
  </sheetData>
  <mergeCells count="33">
    <mergeCell ref="H3:J3"/>
    <mergeCell ref="K3:L3"/>
    <mergeCell ref="C5:C6"/>
    <mergeCell ref="L7:L9"/>
    <mergeCell ref="B2:L2"/>
    <mergeCell ref="J7:J9"/>
    <mergeCell ref="K7:K9"/>
    <mergeCell ref="I7:I9"/>
    <mergeCell ref="L5:L6"/>
    <mergeCell ref="I5:I6"/>
    <mergeCell ref="K5:K6"/>
    <mergeCell ref="C3:G3"/>
    <mergeCell ref="B3:B4"/>
    <mergeCell ref="C7:C9"/>
    <mergeCell ref="H7:H9"/>
    <mergeCell ref="B5:B6"/>
    <mergeCell ref="H5:H6"/>
    <mergeCell ref="J5:J6"/>
    <mergeCell ref="B10:B11"/>
    <mergeCell ref="I10:I11"/>
    <mergeCell ref="J10:J11"/>
    <mergeCell ref="C10:C11"/>
    <mergeCell ref="H10:H11"/>
    <mergeCell ref="K12:K13"/>
    <mergeCell ref="B7:B9"/>
    <mergeCell ref="L12:L13"/>
    <mergeCell ref="I12:I13"/>
    <mergeCell ref="C12:C13"/>
    <mergeCell ref="B12:B13"/>
    <mergeCell ref="K10:K11"/>
    <mergeCell ref="L10:L11"/>
    <mergeCell ref="J12:J13"/>
    <mergeCell ref="H12:H13"/>
  </mergeCells>
  <phoneticPr fontId="11" type="noConversion"/>
  <pageMargins left="0.7" right="0.7" top="0.75" bottom="0.75" header="0.3" footer="0.3"/>
  <pageSetup orientation="portrait" r:id="rId1"/>
  <headerFooter>
    <oddFooter>&amp;L&amp;1#&amp;"Calibri"&amp;10&amp;K000000Classification: Public</oddFooter>
  </headerFooter>
  <customProperties>
    <customPr name="workbookAdvencedSettings" r:id="rId2"/>
    <customPr name="workbookExecutionSettings" r:id="rId3"/>
    <customPr name="workbookGatewaySettings" r:id="rId4"/>
  </customProperties>
  <ignoredErrors>
    <ignoredError sqref="E12:F1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424D-1353-4F83-A73B-C2229AB96693}">
  <sheetPr codeName="Sheet2"/>
  <dimension ref="B1:O171"/>
  <sheetViews>
    <sheetView showGridLines="0" tabSelected="1" zoomScaleNormal="100" workbookViewId="0">
      <pane ySplit="3" topLeftCell="A4" activePane="bottomLeft" state="frozen"/>
      <selection pane="bottomLeft"/>
    </sheetView>
  </sheetViews>
  <sheetFormatPr defaultColWidth="10.33203125" defaultRowHeight="20.100000000000001" customHeight="1" x14ac:dyDescent="0.3"/>
  <cols>
    <col min="1" max="1" width="10.33203125" style="10" customWidth="1"/>
    <col min="2" max="2" width="8.44140625" style="10" bestFit="1" customWidth="1"/>
    <col min="3" max="3" width="7" style="1" bestFit="1" customWidth="1"/>
    <col min="4" max="4" width="20.44140625" style="15" bestFit="1" customWidth="1"/>
    <col min="5" max="5" width="18" style="1" bestFit="1" customWidth="1"/>
    <col min="6" max="6" width="22.5546875" style="1" bestFit="1" customWidth="1"/>
    <col min="7" max="7" width="6.5546875" style="1" bestFit="1" customWidth="1"/>
    <col min="8" max="8" width="9.5546875" style="1" bestFit="1" customWidth="1"/>
    <col min="9" max="9" width="14.5546875" style="1" bestFit="1" customWidth="1"/>
    <col min="10" max="10" width="9.44140625" style="1" bestFit="1" customWidth="1"/>
    <col min="11" max="11" width="11.44140625" style="1" bestFit="1" customWidth="1"/>
    <col min="12" max="12" width="18.44140625" style="1" bestFit="1" customWidth="1"/>
    <col min="13" max="13" width="49.5546875" style="15" bestFit="1" customWidth="1"/>
    <col min="14" max="14" width="24.5546875" style="10" bestFit="1" customWidth="1"/>
    <col min="15" max="15" width="7.44140625" style="1" bestFit="1" customWidth="1"/>
    <col min="16" max="16384" width="10.33203125" style="10"/>
  </cols>
  <sheetData>
    <row r="1" spans="2:15" ht="20.100000000000001" customHeight="1" thickBot="1" x14ac:dyDescent="0.35"/>
    <row r="2" spans="2:15" ht="20.100000000000001" customHeight="1" thickBot="1" x14ac:dyDescent="0.35">
      <c r="B2" s="326" t="s">
        <v>432</v>
      </c>
      <c r="C2" s="326" t="s">
        <v>424</v>
      </c>
      <c r="D2" s="326" t="s">
        <v>1</v>
      </c>
      <c r="E2" s="323" t="s">
        <v>425</v>
      </c>
      <c r="F2" s="324"/>
      <c r="G2" s="328"/>
      <c r="H2" s="329" t="s">
        <v>426</v>
      </c>
      <c r="I2" s="324"/>
      <c r="J2" s="325"/>
      <c r="K2" s="323" t="s">
        <v>300</v>
      </c>
      <c r="L2" s="324"/>
      <c r="M2" s="324"/>
      <c r="N2" s="324"/>
      <c r="O2" s="325"/>
    </row>
    <row r="3" spans="2:15" ht="20.100000000000001" customHeight="1" thickBot="1" x14ac:dyDescent="0.35">
      <c r="B3" s="327"/>
      <c r="C3" s="327"/>
      <c r="D3" s="327"/>
      <c r="E3" s="75" t="s">
        <v>2</v>
      </c>
      <c r="F3" s="74" t="s">
        <v>455</v>
      </c>
      <c r="G3" s="74" t="s">
        <v>1099</v>
      </c>
      <c r="H3" s="73" t="s">
        <v>3</v>
      </c>
      <c r="I3" s="75" t="s">
        <v>427</v>
      </c>
      <c r="J3" s="74" t="s">
        <v>4</v>
      </c>
      <c r="K3" s="75" t="s">
        <v>311</v>
      </c>
      <c r="L3" s="75" t="s">
        <v>456</v>
      </c>
      <c r="M3" s="74" t="s">
        <v>428</v>
      </c>
      <c r="N3" s="74" t="s">
        <v>27</v>
      </c>
      <c r="O3" s="74" t="s">
        <v>429</v>
      </c>
    </row>
    <row r="4" spans="2:15" ht="20.100000000000001" customHeight="1" thickBot="1" x14ac:dyDescent="0.35">
      <c r="B4" s="320" t="s">
        <v>0</v>
      </c>
      <c r="C4" s="14">
        <v>1</v>
      </c>
      <c r="D4" s="13" t="s">
        <v>10</v>
      </c>
      <c r="E4" s="22">
        <v>2</v>
      </c>
      <c r="F4" s="22">
        <v>2</v>
      </c>
      <c r="G4" s="22">
        <v>19</v>
      </c>
      <c r="H4" s="22" t="s">
        <v>6</v>
      </c>
      <c r="I4" s="22">
        <v>44</v>
      </c>
      <c r="J4" s="22">
        <v>44</v>
      </c>
      <c r="K4" s="22">
        <v>1</v>
      </c>
      <c r="L4" s="22">
        <v>1</v>
      </c>
      <c r="M4" s="13" t="s">
        <v>293</v>
      </c>
      <c r="N4" s="103" t="s">
        <v>294</v>
      </c>
      <c r="O4" s="122" t="s">
        <v>5</v>
      </c>
    </row>
    <row r="5" spans="2:15" ht="20.100000000000001" customHeight="1" thickBot="1" x14ac:dyDescent="0.35">
      <c r="B5" s="321"/>
      <c r="C5" s="304">
        <v>2</v>
      </c>
      <c r="D5" s="312" t="s">
        <v>666</v>
      </c>
      <c r="E5" s="301">
        <v>1</v>
      </c>
      <c r="F5" s="301">
        <v>1</v>
      </c>
      <c r="G5" s="301">
        <v>6</v>
      </c>
      <c r="H5" s="20" t="s">
        <v>351</v>
      </c>
      <c r="I5" s="20">
        <v>3</v>
      </c>
      <c r="J5" s="20">
        <v>3</v>
      </c>
      <c r="K5" s="22" t="s">
        <v>651</v>
      </c>
      <c r="L5" s="22" t="s">
        <v>430</v>
      </c>
      <c r="M5" s="22" t="s">
        <v>430</v>
      </c>
      <c r="N5" s="22" t="s">
        <v>430</v>
      </c>
      <c r="O5" s="110" t="s">
        <v>430</v>
      </c>
    </row>
    <row r="6" spans="2:15" ht="20.100000000000001" customHeight="1" thickBot="1" x14ac:dyDescent="0.35">
      <c r="B6" s="321"/>
      <c r="C6" s="305"/>
      <c r="D6" s="313"/>
      <c r="E6" s="303"/>
      <c r="F6" s="303"/>
      <c r="G6" s="303"/>
      <c r="H6" s="20" t="s">
        <v>6</v>
      </c>
      <c r="I6" s="20">
        <v>1</v>
      </c>
      <c r="J6" s="20">
        <v>1</v>
      </c>
      <c r="K6" s="22">
        <v>1</v>
      </c>
      <c r="L6" s="22">
        <v>1</v>
      </c>
      <c r="M6" s="104" t="s">
        <v>668</v>
      </c>
      <c r="N6" s="103" t="s">
        <v>669</v>
      </c>
      <c r="O6" s="122" t="s">
        <v>5</v>
      </c>
    </row>
    <row r="7" spans="2:15" ht="20.100000000000001" customHeight="1" thickBot="1" x14ac:dyDescent="0.35">
      <c r="B7" s="321"/>
      <c r="C7" s="301">
        <v>3</v>
      </c>
      <c r="D7" s="310" t="s">
        <v>12</v>
      </c>
      <c r="E7" s="301">
        <v>8</v>
      </c>
      <c r="F7" s="301">
        <v>8</v>
      </c>
      <c r="G7" s="301">
        <v>70</v>
      </c>
      <c r="H7" s="301" t="s">
        <v>6</v>
      </c>
      <c r="I7" s="301">
        <v>102</v>
      </c>
      <c r="J7" s="301">
        <v>102</v>
      </c>
      <c r="K7" s="20">
        <v>1</v>
      </c>
      <c r="L7" s="22">
        <v>1</v>
      </c>
      <c r="M7" s="13" t="s">
        <v>1684</v>
      </c>
      <c r="N7" s="105" t="s">
        <v>299</v>
      </c>
      <c r="O7" s="122" t="s">
        <v>5</v>
      </c>
    </row>
    <row r="8" spans="2:15" ht="20.100000000000001" customHeight="1" thickBot="1" x14ac:dyDescent="0.35">
      <c r="B8" s="321"/>
      <c r="C8" s="302"/>
      <c r="D8" s="319"/>
      <c r="E8" s="302"/>
      <c r="F8" s="302"/>
      <c r="G8" s="302"/>
      <c r="H8" s="302"/>
      <c r="I8" s="302"/>
      <c r="J8" s="302"/>
      <c r="K8" s="22">
        <v>1</v>
      </c>
      <c r="L8" s="21">
        <v>1</v>
      </c>
      <c r="M8" s="106" t="s">
        <v>1681</v>
      </c>
      <c r="N8" s="106" t="s">
        <v>1682</v>
      </c>
      <c r="O8" s="118" t="s">
        <v>5</v>
      </c>
    </row>
    <row r="9" spans="2:15" ht="20.100000000000001" customHeight="1" thickBot="1" x14ac:dyDescent="0.35">
      <c r="B9" s="321"/>
      <c r="C9" s="303"/>
      <c r="D9" s="311"/>
      <c r="E9" s="303"/>
      <c r="F9" s="303"/>
      <c r="G9" s="303"/>
      <c r="H9" s="303"/>
      <c r="I9" s="303"/>
      <c r="J9" s="303"/>
      <c r="K9" s="20">
        <v>1</v>
      </c>
      <c r="L9" s="20">
        <v>1</v>
      </c>
      <c r="M9" s="88" t="s">
        <v>1683</v>
      </c>
      <c r="N9" s="88" t="s">
        <v>298</v>
      </c>
      <c r="O9" s="114" t="s">
        <v>5</v>
      </c>
    </row>
    <row r="10" spans="2:15" ht="20.100000000000001" customHeight="1" thickBot="1" x14ac:dyDescent="0.35">
      <c r="B10" s="321"/>
      <c r="C10" s="22">
        <v>4</v>
      </c>
      <c r="D10" s="16" t="s">
        <v>9</v>
      </c>
      <c r="E10" s="20">
        <v>1</v>
      </c>
      <c r="F10" s="20">
        <v>1</v>
      </c>
      <c r="G10" s="20">
        <v>5</v>
      </c>
      <c r="H10" s="20" t="s">
        <v>6</v>
      </c>
      <c r="I10" s="20">
        <v>5</v>
      </c>
      <c r="J10" s="20">
        <v>5</v>
      </c>
      <c r="K10" s="22">
        <v>1</v>
      </c>
      <c r="L10" s="22">
        <v>1</v>
      </c>
      <c r="M10" s="104" t="s">
        <v>800</v>
      </c>
      <c r="N10" s="105" t="s">
        <v>801</v>
      </c>
      <c r="O10" s="110" t="s">
        <v>5</v>
      </c>
    </row>
    <row r="11" spans="2:15" ht="20.100000000000001" customHeight="1" thickBot="1" x14ac:dyDescent="0.35">
      <c r="B11" s="322"/>
      <c r="C11" s="22">
        <v>5</v>
      </c>
      <c r="D11" s="76" t="s">
        <v>13</v>
      </c>
      <c r="E11" s="22">
        <v>1</v>
      </c>
      <c r="F11" s="22">
        <v>1</v>
      </c>
      <c r="G11" s="22">
        <v>5</v>
      </c>
      <c r="H11" s="22" t="s">
        <v>351</v>
      </c>
      <c r="I11" s="22">
        <v>4</v>
      </c>
      <c r="J11" s="22">
        <v>4</v>
      </c>
      <c r="K11" s="22" t="s">
        <v>430</v>
      </c>
      <c r="L11" s="22" t="s">
        <v>430</v>
      </c>
      <c r="M11" s="22" t="s">
        <v>430</v>
      </c>
      <c r="N11" s="22" t="s">
        <v>430</v>
      </c>
      <c r="O11" s="110" t="s">
        <v>430</v>
      </c>
    </row>
    <row r="12" spans="2:15" ht="20.100000000000001" customHeight="1" thickBot="1" x14ac:dyDescent="0.35">
      <c r="B12" s="314" t="s">
        <v>431</v>
      </c>
      <c r="C12" s="315"/>
      <c r="D12" s="316"/>
      <c r="E12" s="107">
        <f>SUM(E4:E11)</f>
        <v>13</v>
      </c>
      <c r="F12" s="107">
        <f>SUM(F4:F11)</f>
        <v>13</v>
      </c>
      <c r="G12" s="107">
        <f>SUM(G4:G11)</f>
        <v>105</v>
      </c>
      <c r="H12" s="107"/>
      <c r="I12" s="107">
        <f>SUM(I4:I11)</f>
        <v>159</v>
      </c>
      <c r="J12" s="107">
        <f>SUM(J4:J11)</f>
        <v>159</v>
      </c>
      <c r="K12" s="107">
        <f>SUM(K4:K11)</f>
        <v>6</v>
      </c>
      <c r="L12" s="107">
        <f>SUM(L4:L11)</f>
        <v>6</v>
      </c>
      <c r="M12" s="195"/>
      <c r="N12" s="108"/>
      <c r="O12" s="109"/>
    </row>
    <row r="13" spans="2:15" ht="20.100000000000001" customHeight="1" thickBot="1" x14ac:dyDescent="0.35">
      <c r="C13" s="10"/>
      <c r="D13" s="10"/>
      <c r="H13" s="10"/>
      <c r="M13" s="10"/>
    </row>
    <row r="14" spans="2:15" ht="20.100000000000001" customHeight="1" thickBot="1" x14ac:dyDescent="0.35">
      <c r="B14" s="320" t="s">
        <v>14</v>
      </c>
      <c r="C14" s="22">
        <v>1</v>
      </c>
      <c r="D14" s="87" t="s">
        <v>15</v>
      </c>
      <c r="E14" s="110">
        <v>2</v>
      </c>
      <c r="F14" s="110">
        <v>2</v>
      </c>
      <c r="G14" s="110">
        <v>17</v>
      </c>
      <c r="H14" s="110" t="s">
        <v>6</v>
      </c>
      <c r="I14" s="110">
        <v>10</v>
      </c>
      <c r="J14" s="257">
        <v>9</v>
      </c>
      <c r="K14" s="22">
        <v>1</v>
      </c>
      <c r="L14" s="111">
        <v>1</v>
      </c>
      <c r="M14" s="18" t="s">
        <v>291</v>
      </c>
      <c r="N14" s="105" t="s">
        <v>295</v>
      </c>
      <c r="O14" s="110" t="s">
        <v>5</v>
      </c>
    </row>
    <row r="15" spans="2:15" ht="20.100000000000001" customHeight="1" thickBot="1" x14ac:dyDescent="0.35">
      <c r="B15" s="321"/>
      <c r="C15" s="20">
        <v>2</v>
      </c>
      <c r="D15" s="34" t="s">
        <v>16</v>
      </c>
      <c r="E15" s="20">
        <v>1</v>
      </c>
      <c r="F15" s="20">
        <v>1</v>
      </c>
      <c r="G15" s="20">
        <v>7</v>
      </c>
      <c r="H15" s="20" t="s">
        <v>6</v>
      </c>
      <c r="I15" s="20">
        <v>7</v>
      </c>
      <c r="J15" s="20">
        <v>7</v>
      </c>
      <c r="K15" s="20">
        <v>1</v>
      </c>
      <c r="L15" s="112">
        <v>1</v>
      </c>
      <c r="M15" s="104" t="s">
        <v>885</v>
      </c>
      <c r="N15" s="113" t="s">
        <v>886</v>
      </c>
      <c r="O15" s="20" t="s">
        <v>5</v>
      </c>
    </row>
    <row r="16" spans="2:15" ht="20.100000000000001" customHeight="1" thickBot="1" x14ac:dyDescent="0.35">
      <c r="B16" s="321"/>
      <c r="C16" s="22">
        <v>3</v>
      </c>
      <c r="D16" s="88" t="s">
        <v>17</v>
      </c>
      <c r="E16" s="11">
        <v>1</v>
      </c>
      <c r="F16" s="11">
        <v>1</v>
      </c>
      <c r="G16" s="11">
        <v>4</v>
      </c>
      <c r="H16" s="20" t="s">
        <v>6</v>
      </c>
      <c r="I16" s="114">
        <v>7</v>
      </c>
      <c r="J16" s="114">
        <v>5</v>
      </c>
      <c r="K16" s="114">
        <v>1</v>
      </c>
      <c r="L16" s="114">
        <v>1</v>
      </c>
      <c r="M16" s="115" t="s">
        <v>560</v>
      </c>
      <c r="N16" s="116" t="s">
        <v>561</v>
      </c>
      <c r="O16" s="20" t="s">
        <v>5</v>
      </c>
    </row>
    <row r="17" spans="2:15" ht="20.100000000000001" customHeight="1" thickBot="1" x14ac:dyDescent="0.35">
      <c r="B17" s="321"/>
      <c r="C17" s="301">
        <v>4</v>
      </c>
      <c r="D17" s="310" t="s">
        <v>18</v>
      </c>
      <c r="E17" s="301">
        <v>11</v>
      </c>
      <c r="F17" s="317">
        <v>11</v>
      </c>
      <c r="G17" s="308">
        <v>159</v>
      </c>
      <c r="H17" s="306" t="s">
        <v>6</v>
      </c>
      <c r="I17" s="22">
        <v>57</v>
      </c>
      <c r="J17" s="257">
        <v>57</v>
      </c>
      <c r="K17" s="22">
        <v>1</v>
      </c>
      <c r="L17" s="22">
        <v>1</v>
      </c>
      <c r="M17" s="45" t="s">
        <v>608</v>
      </c>
      <c r="N17" s="105" t="s">
        <v>442</v>
      </c>
      <c r="O17" s="20" t="s">
        <v>5</v>
      </c>
    </row>
    <row r="18" spans="2:15" ht="20.100000000000001" customHeight="1" thickBot="1" x14ac:dyDescent="0.35">
      <c r="B18" s="321"/>
      <c r="C18" s="303"/>
      <c r="D18" s="311"/>
      <c r="E18" s="303"/>
      <c r="F18" s="318"/>
      <c r="G18" s="309"/>
      <c r="H18" s="307"/>
      <c r="I18" s="22">
        <v>57</v>
      </c>
      <c r="J18" s="257">
        <v>57</v>
      </c>
      <c r="K18" s="22">
        <v>1</v>
      </c>
      <c r="L18" s="111">
        <v>1</v>
      </c>
      <c r="M18" s="104" t="s">
        <v>349</v>
      </c>
      <c r="N18" s="117" t="s">
        <v>434</v>
      </c>
      <c r="O18" s="20" t="s">
        <v>5</v>
      </c>
    </row>
    <row r="19" spans="2:15" ht="20.100000000000001" customHeight="1" thickBot="1" x14ac:dyDescent="0.35">
      <c r="B19" s="321"/>
      <c r="C19" s="20">
        <v>5</v>
      </c>
      <c r="D19" s="34" t="s">
        <v>360</v>
      </c>
      <c r="E19" s="20">
        <v>1</v>
      </c>
      <c r="F19" s="20">
        <v>1</v>
      </c>
      <c r="G19" s="42">
        <v>5</v>
      </c>
      <c r="H19" s="118" t="s">
        <v>351</v>
      </c>
      <c r="I19" s="118">
        <v>4</v>
      </c>
      <c r="J19" s="118">
        <v>4</v>
      </c>
      <c r="K19" s="22" t="s">
        <v>430</v>
      </c>
      <c r="L19" s="22" t="s">
        <v>430</v>
      </c>
      <c r="M19" s="22" t="s">
        <v>430</v>
      </c>
      <c r="N19" s="22" t="s">
        <v>430</v>
      </c>
      <c r="O19" s="22" t="s">
        <v>430</v>
      </c>
    </row>
    <row r="20" spans="2:15" ht="20.100000000000001" customHeight="1" thickBot="1" x14ac:dyDescent="0.35">
      <c r="B20" s="321"/>
      <c r="C20" s="301">
        <v>6</v>
      </c>
      <c r="D20" s="310" t="s">
        <v>19</v>
      </c>
      <c r="E20" s="301">
        <v>1</v>
      </c>
      <c r="F20" s="301">
        <v>1</v>
      </c>
      <c r="G20" s="301">
        <v>6</v>
      </c>
      <c r="H20" s="118" t="s">
        <v>6</v>
      </c>
      <c r="I20" s="118">
        <v>6</v>
      </c>
      <c r="J20" s="118">
        <v>4</v>
      </c>
      <c r="K20" s="22">
        <v>1</v>
      </c>
      <c r="L20" s="118">
        <v>1</v>
      </c>
      <c r="M20" s="8" t="s">
        <v>362</v>
      </c>
      <c r="N20" s="113" t="s">
        <v>297</v>
      </c>
      <c r="O20" s="118" t="s">
        <v>5</v>
      </c>
    </row>
    <row r="21" spans="2:15" ht="15.75" customHeight="1" thickBot="1" x14ac:dyDescent="0.35">
      <c r="B21" s="321"/>
      <c r="C21" s="303"/>
      <c r="D21" s="311"/>
      <c r="E21" s="303"/>
      <c r="F21" s="303"/>
      <c r="G21" s="303"/>
      <c r="H21" s="118" t="s">
        <v>8</v>
      </c>
      <c r="I21" s="118">
        <v>12</v>
      </c>
      <c r="J21" s="118">
        <v>12</v>
      </c>
      <c r="K21" s="22" t="s">
        <v>430</v>
      </c>
      <c r="L21" s="118" t="s">
        <v>430</v>
      </c>
      <c r="M21" s="118" t="s">
        <v>430</v>
      </c>
      <c r="N21" s="118" t="s">
        <v>430</v>
      </c>
      <c r="O21" s="118" t="s">
        <v>430</v>
      </c>
    </row>
    <row r="22" spans="2:15" ht="20.100000000000001" customHeight="1" thickBot="1" x14ac:dyDescent="0.35">
      <c r="B22" s="321"/>
      <c r="C22" s="22">
        <v>7</v>
      </c>
      <c r="D22" s="8" t="s">
        <v>20</v>
      </c>
      <c r="E22" s="118">
        <v>1</v>
      </c>
      <c r="F22" s="118">
        <v>0</v>
      </c>
      <c r="G22" s="118">
        <v>2</v>
      </c>
      <c r="H22" s="118" t="s">
        <v>6</v>
      </c>
      <c r="I22" s="118">
        <v>4</v>
      </c>
      <c r="J22" s="118">
        <v>0</v>
      </c>
      <c r="K22" s="118">
        <v>1</v>
      </c>
      <c r="L22" s="118">
        <v>0</v>
      </c>
      <c r="M22" s="8" t="s">
        <v>975</v>
      </c>
      <c r="N22" s="8" t="s">
        <v>976</v>
      </c>
      <c r="O22" s="118" t="s">
        <v>2493</v>
      </c>
    </row>
    <row r="23" spans="2:15" ht="20.100000000000001" customHeight="1" thickBot="1" x14ac:dyDescent="0.35">
      <c r="B23" s="321"/>
      <c r="C23" s="42">
        <v>8</v>
      </c>
      <c r="D23" s="8" t="s">
        <v>1248</v>
      </c>
      <c r="E23" s="118">
        <v>1</v>
      </c>
      <c r="F23" s="118">
        <v>1</v>
      </c>
      <c r="G23" s="118">
        <v>4</v>
      </c>
      <c r="H23" s="118" t="s">
        <v>351</v>
      </c>
      <c r="I23" s="118">
        <v>4</v>
      </c>
      <c r="J23" s="118">
        <v>4</v>
      </c>
      <c r="K23" s="22" t="s">
        <v>430</v>
      </c>
      <c r="L23" s="22" t="s">
        <v>430</v>
      </c>
      <c r="M23" s="22" t="s">
        <v>430</v>
      </c>
      <c r="N23" s="22" t="s">
        <v>430</v>
      </c>
      <c r="O23" s="22" t="s">
        <v>430</v>
      </c>
    </row>
    <row r="24" spans="2:15" ht="20.100000000000001" customHeight="1" thickBot="1" x14ac:dyDescent="0.35">
      <c r="B24" s="322"/>
      <c r="C24" s="22">
        <v>9</v>
      </c>
      <c r="D24" s="8" t="s">
        <v>1624</v>
      </c>
      <c r="E24" s="118">
        <v>1</v>
      </c>
      <c r="F24" s="118">
        <v>1</v>
      </c>
      <c r="G24" s="118">
        <v>5</v>
      </c>
      <c r="H24" s="118" t="s">
        <v>351</v>
      </c>
      <c r="I24" s="118">
        <v>4</v>
      </c>
      <c r="J24" s="118">
        <v>4</v>
      </c>
      <c r="K24" s="118" t="s">
        <v>430</v>
      </c>
      <c r="L24" s="118" t="s">
        <v>430</v>
      </c>
      <c r="M24" s="118" t="s">
        <v>430</v>
      </c>
      <c r="N24" s="118" t="s">
        <v>430</v>
      </c>
      <c r="O24" s="118" t="s">
        <v>430</v>
      </c>
    </row>
    <row r="25" spans="2:15" ht="20.100000000000001" customHeight="1" thickBot="1" x14ac:dyDescent="0.35">
      <c r="B25" s="314" t="s">
        <v>431</v>
      </c>
      <c r="C25" s="315"/>
      <c r="D25" s="316"/>
      <c r="E25" s="119">
        <f>SUM(E14:E24)</f>
        <v>20</v>
      </c>
      <c r="F25" s="119">
        <f>SUM(F14:F24)</f>
        <v>19</v>
      </c>
      <c r="G25" s="119">
        <f>SUM(G14:G24)</f>
        <v>209</v>
      </c>
      <c r="H25" s="258"/>
      <c r="I25" s="119">
        <f>SUM(I14:I24)</f>
        <v>172</v>
      </c>
      <c r="J25" s="119">
        <f>SUM(J14:J24)</f>
        <v>163</v>
      </c>
      <c r="K25" s="119">
        <f>SUM(K14:K22)</f>
        <v>7</v>
      </c>
      <c r="L25" s="119">
        <f>SUM(L14:L22)</f>
        <v>6</v>
      </c>
      <c r="M25" s="120"/>
      <c r="N25" s="121"/>
      <c r="O25" s="119"/>
    </row>
    <row r="26" spans="2:15" ht="20.100000000000001" customHeight="1" thickBot="1" x14ac:dyDescent="0.35">
      <c r="B26" s="333"/>
      <c r="C26" s="333"/>
      <c r="D26" s="333"/>
      <c r="E26" s="38"/>
      <c r="F26" s="38"/>
      <c r="G26" s="38"/>
      <c r="H26"/>
      <c r="I26" s="38"/>
      <c r="J26" s="38"/>
      <c r="K26" s="38"/>
      <c r="L26" s="38"/>
      <c r="M26"/>
      <c r="N26"/>
    </row>
    <row r="27" spans="2:15" ht="20.100000000000001" customHeight="1" thickBot="1" x14ac:dyDescent="0.35">
      <c r="B27" s="320" t="s">
        <v>478</v>
      </c>
      <c r="C27" s="304">
        <v>1</v>
      </c>
      <c r="D27" s="330" t="s">
        <v>22</v>
      </c>
      <c r="E27" s="342">
        <v>7</v>
      </c>
      <c r="F27" s="342">
        <v>7</v>
      </c>
      <c r="G27" s="304">
        <v>48</v>
      </c>
      <c r="H27" s="14" t="s">
        <v>351</v>
      </c>
      <c r="I27" s="14">
        <v>53</v>
      </c>
      <c r="J27" s="14">
        <v>53</v>
      </c>
      <c r="K27" s="14" t="s">
        <v>430</v>
      </c>
      <c r="L27" s="122" t="s">
        <v>430</v>
      </c>
      <c r="M27" s="122" t="s">
        <v>430</v>
      </c>
      <c r="N27" s="122" t="s">
        <v>430</v>
      </c>
      <c r="O27" s="122" t="s">
        <v>430</v>
      </c>
    </row>
    <row r="28" spans="2:15" s="9" customFormat="1" ht="20.25" customHeight="1" thickBot="1" x14ac:dyDescent="0.35">
      <c r="B28" s="321"/>
      <c r="C28" s="334"/>
      <c r="D28" s="331"/>
      <c r="E28" s="343"/>
      <c r="F28" s="343"/>
      <c r="G28" s="334"/>
      <c r="H28" s="304" t="s">
        <v>6</v>
      </c>
      <c r="I28" s="304">
        <v>51</v>
      </c>
      <c r="J28" s="304">
        <v>50</v>
      </c>
      <c r="K28" s="304">
        <v>2</v>
      </c>
      <c r="L28" s="304">
        <v>2</v>
      </c>
      <c r="M28" s="123" t="s">
        <v>483</v>
      </c>
      <c r="N28" s="124" t="s">
        <v>796</v>
      </c>
      <c r="O28" s="20" t="s">
        <v>5</v>
      </c>
    </row>
    <row r="29" spans="2:15" ht="20.100000000000001" customHeight="1" thickBot="1" x14ac:dyDescent="0.35">
      <c r="B29" s="321"/>
      <c r="C29" s="305"/>
      <c r="D29" s="332"/>
      <c r="E29" s="344"/>
      <c r="F29" s="344"/>
      <c r="G29" s="305"/>
      <c r="H29" s="305"/>
      <c r="I29" s="305"/>
      <c r="J29" s="305"/>
      <c r="K29" s="305"/>
      <c r="L29" s="305"/>
      <c r="M29" s="102" t="s">
        <v>484</v>
      </c>
      <c r="N29" s="103" t="s">
        <v>797</v>
      </c>
      <c r="O29" s="101" t="s">
        <v>5</v>
      </c>
    </row>
    <row r="30" spans="2:15" ht="20.100000000000001" customHeight="1" thickBot="1" x14ac:dyDescent="0.35">
      <c r="B30" s="321"/>
      <c r="C30" s="14">
        <v>2</v>
      </c>
      <c r="D30" s="89" t="s">
        <v>518</v>
      </c>
      <c r="E30" s="101">
        <v>6</v>
      </c>
      <c r="F30" s="218">
        <v>6</v>
      </c>
      <c r="G30" s="101">
        <v>45</v>
      </c>
      <c r="H30" s="14" t="s">
        <v>6</v>
      </c>
      <c r="I30" s="49">
        <v>41</v>
      </c>
      <c r="J30" s="259">
        <v>30</v>
      </c>
      <c r="K30" s="11">
        <v>1</v>
      </c>
      <c r="L30" s="11">
        <v>1</v>
      </c>
      <c r="M30" s="125" t="s">
        <v>517</v>
      </c>
      <c r="N30" s="126" t="s">
        <v>798</v>
      </c>
      <c r="O30" s="20" t="s">
        <v>5</v>
      </c>
    </row>
    <row r="31" spans="2:15" ht="20.100000000000001" customHeight="1" thickBot="1" x14ac:dyDescent="0.35">
      <c r="B31" s="321"/>
      <c r="C31" s="86">
        <v>3</v>
      </c>
      <c r="D31" s="13" t="s">
        <v>24</v>
      </c>
      <c r="E31" s="86">
        <v>2</v>
      </c>
      <c r="F31" s="14">
        <v>2</v>
      </c>
      <c r="G31" s="14">
        <v>10</v>
      </c>
      <c r="H31" s="86" t="s">
        <v>351</v>
      </c>
      <c r="I31" s="14">
        <v>19</v>
      </c>
      <c r="J31" s="14">
        <v>19</v>
      </c>
      <c r="K31" s="14" t="s">
        <v>430</v>
      </c>
      <c r="L31" s="22" t="s">
        <v>430</v>
      </c>
      <c r="M31" s="122" t="s">
        <v>430</v>
      </c>
      <c r="N31" s="127" t="s">
        <v>430</v>
      </c>
      <c r="O31" s="122" t="s">
        <v>430</v>
      </c>
    </row>
    <row r="32" spans="2:15" ht="20.100000000000001" customHeight="1" thickBot="1" x14ac:dyDescent="0.35">
      <c r="B32" s="321"/>
      <c r="C32" s="3">
        <v>4</v>
      </c>
      <c r="D32" s="36" t="s">
        <v>23</v>
      </c>
      <c r="E32" s="3">
        <v>1</v>
      </c>
      <c r="F32" s="3">
        <v>1</v>
      </c>
      <c r="G32" s="3">
        <v>5</v>
      </c>
      <c r="H32" s="3" t="s">
        <v>6</v>
      </c>
      <c r="I32" s="3">
        <v>15</v>
      </c>
      <c r="J32" s="3">
        <v>15</v>
      </c>
      <c r="K32" s="3">
        <v>1</v>
      </c>
      <c r="L32" s="3">
        <v>1</v>
      </c>
      <c r="M32" s="36" t="s">
        <v>292</v>
      </c>
      <c r="N32" s="128" t="s">
        <v>296</v>
      </c>
      <c r="O32" s="3" t="s">
        <v>5</v>
      </c>
    </row>
    <row r="33" spans="2:15" ht="20.100000000000001" customHeight="1" thickBot="1" x14ac:dyDescent="0.35">
      <c r="B33" s="321"/>
      <c r="C33" s="3">
        <v>5</v>
      </c>
      <c r="D33" s="36" t="s">
        <v>350</v>
      </c>
      <c r="E33" s="3">
        <v>1</v>
      </c>
      <c r="F33" s="3">
        <v>1</v>
      </c>
      <c r="G33" s="3">
        <v>4</v>
      </c>
      <c r="H33" s="14" t="s">
        <v>351</v>
      </c>
      <c r="I33" s="3">
        <v>10</v>
      </c>
      <c r="J33" s="3">
        <v>10</v>
      </c>
      <c r="K33" s="14" t="s">
        <v>430</v>
      </c>
      <c r="L33" s="118" t="s">
        <v>430</v>
      </c>
      <c r="M33" s="3" t="s">
        <v>430</v>
      </c>
      <c r="N33" s="3" t="s">
        <v>430</v>
      </c>
      <c r="O33" s="3" t="s">
        <v>430</v>
      </c>
    </row>
    <row r="34" spans="2:15" ht="20.100000000000001" customHeight="1" thickBot="1" x14ac:dyDescent="0.35">
      <c r="B34" s="321"/>
      <c r="C34" s="304">
        <v>6</v>
      </c>
      <c r="D34" s="312" t="s">
        <v>1104</v>
      </c>
      <c r="E34" s="304">
        <v>1</v>
      </c>
      <c r="F34" s="304">
        <v>1</v>
      </c>
      <c r="G34" s="304">
        <v>3</v>
      </c>
      <c r="H34" s="14" t="s">
        <v>351</v>
      </c>
      <c r="I34" s="3">
        <v>10</v>
      </c>
      <c r="J34" s="3">
        <v>10</v>
      </c>
      <c r="K34" s="14" t="s">
        <v>430</v>
      </c>
      <c r="L34" s="118" t="s">
        <v>430</v>
      </c>
      <c r="M34" s="3" t="s">
        <v>430</v>
      </c>
      <c r="N34" s="3" t="s">
        <v>430</v>
      </c>
      <c r="O34" s="3" t="s">
        <v>430</v>
      </c>
    </row>
    <row r="35" spans="2:15" ht="20.100000000000001" customHeight="1" thickBot="1" x14ac:dyDescent="0.35">
      <c r="B35" s="322"/>
      <c r="C35" s="305"/>
      <c r="D35" s="313"/>
      <c r="E35" s="305"/>
      <c r="F35" s="305"/>
      <c r="G35" s="305"/>
      <c r="H35" s="14" t="s">
        <v>6</v>
      </c>
      <c r="I35" s="14">
        <v>5</v>
      </c>
      <c r="J35" s="14">
        <v>5</v>
      </c>
      <c r="K35" s="14">
        <v>1</v>
      </c>
      <c r="L35" s="14">
        <v>1</v>
      </c>
      <c r="M35" s="128" t="s">
        <v>1327</v>
      </c>
      <c r="N35" s="128" t="s">
        <v>1328</v>
      </c>
      <c r="O35" s="3" t="s">
        <v>5</v>
      </c>
    </row>
    <row r="36" spans="2:15" ht="19.5" customHeight="1" thickBot="1" x14ac:dyDescent="0.35">
      <c r="B36" s="314" t="s">
        <v>431</v>
      </c>
      <c r="C36" s="315"/>
      <c r="D36" s="316"/>
      <c r="E36" s="4">
        <f>SUM(E27:E35)</f>
        <v>18</v>
      </c>
      <c r="F36" s="4">
        <f>SUM(F27:F35)</f>
        <v>18</v>
      </c>
      <c r="G36" s="4">
        <f>SUM(G27:G35)</f>
        <v>115</v>
      </c>
      <c r="H36" s="260"/>
      <c r="I36" s="4">
        <f>SUM(I27:I35)</f>
        <v>204</v>
      </c>
      <c r="J36" s="4">
        <f>SUM(J27:J35)</f>
        <v>192</v>
      </c>
      <c r="K36" s="4">
        <f>SUM(K27:K35)</f>
        <v>5</v>
      </c>
      <c r="L36" s="4">
        <f>SUM(L27:L35)</f>
        <v>5</v>
      </c>
      <c r="M36" s="129"/>
      <c r="N36" s="130"/>
      <c r="O36" s="4"/>
    </row>
    <row r="37" spans="2:15" ht="20.100000000000001" customHeight="1" thickBot="1" x14ac:dyDescent="0.35">
      <c r="C37" s="10"/>
      <c r="D37" s="10"/>
      <c r="H37" s="10"/>
      <c r="M37" s="10"/>
    </row>
    <row r="38" spans="2:15" ht="20.100000000000001" customHeight="1" x14ac:dyDescent="0.3">
      <c r="B38" s="320" t="s">
        <v>25</v>
      </c>
      <c r="C38" s="301">
        <v>1</v>
      </c>
      <c r="D38" s="301" t="s">
        <v>446</v>
      </c>
      <c r="E38" s="301">
        <v>17</v>
      </c>
      <c r="F38" s="301">
        <v>17</v>
      </c>
      <c r="G38" s="301">
        <v>120</v>
      </c>
      <c r="H38" s="301" t="s">
        <v>6</v>
      </c>
      <c r="I38" s="301">
        <v>5</v>
      </c>
      <c r="J38" s="301">
        <v>5</v>
      </c>
      <c r="K38" s="301">
        <v>1</v>
      </c>
      <c r="L38" s="301">
        <v>1</v>
      </c>
      <c r="M38" s="340" t="s">
        <v>803</v>
      </c>
      <c r="N38" s="338" t="s">
        <v>804</v>
      </c>
      <c r="O38" s="301" t="s">
        <v>5</v>
      </c>
    </row>
    <row r="39" spans="2:15" ht="20.100000000000001" customHeight="1" thickBot="1" x14ac:dyDescent="0.35">
      <c r="B39" s="321"/>
      <c r="C39" s="302"/>
      <c r="D39" s="302"/>
      <c r="E39" s="302"/>
      <c r="F39" s="302"/>
      <c r="G39" s="302"/>
      <c r="H39" s="302"/>
      <c r="I39" s="303"/>
      <c r="J39" s="303"/>
      <c r="K39" s="303"/>
      <c r="L39" s="303"/>
      <c r="M39" s="341"/>
      <c r="N39" s="339"/>
      <c r="O39" s="303"/>
    </row>
    <row r="40" spans="2:15" ht="20.100000000000001" customHeight="1" thickBot="1" x14ac:dyDescent="0.35">
      <c r="B40" s="321"/>
      <c r="C40" s="302"/>
      <c r="D40" s="302"/>
      <c r="E40" s="302"/>
      <c r="F40" s="302"/>
      <c r="G40" s="302"/>
      <c r="H40" s="302"/>
      <c r="I40" s="22" t="s">
        <v>430</v>
      </c>
      <c r="J40" s="22" t="s">
        <v>430</v>
      </c>
      <c r="K40" s="22">
        <v>1</v>
      </c>
      <c r="L40" s="22">
        <v>1</v>
      </c>
      <c r="M40" s="45" t="s">
        <v>807</v>
      </c>
      <c r="N40" s="105" t="s">
        <v>809</v>
      </c>
      <c r="O40" s="118" t="s">
        <v>5</v>
      </c>
    </row>
    <row r="41" spans="2:15" ht="20.100000000000001" customHeight="1" thickBot="1" x14ac:dyDescent="0.35">
      <c r="B41" s="321"/>
      <c r="C41" s="302"/>
      <c r="D41" s="302"/>
      <c r="E41" s="302"/>
      <c r="F41" s="302"/>
      <c r="G41" s="302"/>
      <c r="H41" s="303"/>
      <c r="I41" s="21" t="s">
        <v>430</v>
      </c>
      <c r="J41" s="21" t="s">
        <v>430</v>
      </c>
      <c r="K41" s="21">
        <v>1</v>
      </c>
      <c r="L41" s="21">
        <v>1</v>
      </c>
      <c r="M41" s="45" t="s">
        <v>806</v>
      </c>
      <c r="N41" s="105" t="s">
        <v>808</v>
      </c>
      <c r="O41" s="110" t="s">
        <v>5</v>
      </c>
    </row>
    <row r="42" spans="2:15" ht="20.100000000000001" customHeight="1" thickBot="1" x14ac:dyDescent="0.35">
      <c r="B42" s="321"/>
      <c r="C42" s="303"/>
      <c r="D42" s="303"/>
      <c r="E42" s="303"/>
      <c r="F42" s="303"/>
      <c r="G42" s="303"/>
      <c r="H42" s="21" t="s">
        <v>351</v>
      </c>
      <c r="I42" s="132">
        <v>135</v>
      </c>
      <c r="J42" s="21">
        <v>135</v>
      </c>
      <c r="K42" s="132" t="s">
        <v>430</v>
      </c>
      <c r="L42" s="21" t="s">
        <v>430</v>
      </c>
      <c r="M42" s="111" t="s">
        <v>430</v>
      </c>
      <c r="N42" s="22" t="s">
        <v>430</v>
      </c>
      <c r="O42" s="131" t="s">
        <v>430</v>
      </c>
    </row>
    <row r="43" spans="2:15" ht="20.100000000000001" customHeight="1" thickBot="1" x14ac:dyDescent="0.35">
      <c r="B43" s="321"/>
      <c r="C43" s="22">
        <v>2</v>
      </c>
      <c r="D43" s="18" t="s">
        <v>810</v>
      </c>
      <c r="E43" s="22" t="s">
        <v>430</v>
      </c>
      <c r="F43" s="111" t="s">
        <v>430</v>
      </c>
      <c r="G43" s="22" t="s">
        <v>430</v>
      </c>
      <c r="H43" s="22" t="s">
        <v>351</v>
      </c>
      <c r="I43" s="111">
        <v>7</v>
      </c>
      <c r="J43" s="22">
        <v>7</v>
      </c>
      <c r="K43" s="111" t="str">
        <f>L43</f>
        <v>-</v>
      </c>
      <c r="L43" s="22" t="s">
        <v>430</v>
      </c>
      <c r="M43" s="111" t="s">
        <v>430</v>
      </c>
      <c r="N43" s="14" t="s">
        <v>430</v>
      </c>
      <c r="O43" s="122" t="s">
        <v>430</v>
      </c>
    </row>
    <row r="44" spans="2:15" ht="20.100000000000001" customHeight="1" thickBot="1" x14ac:dyDescent="0.35">
      <c r="B44" s="321"/>
      <c r="C44" s="22">
        <v>3</v>
      </c>
      <c r="D44" s="18" t="s">
        <v>1367</v>
      </c>
      <c r="E44" s="22">
        <v>1</v>
      </c>
      <c r="F44" s="111">
        <v>1</v>
      </c>
      <c r="G44" s="22">
        <v>5</v>
      </c>
      <c r="H44" s="22" t="s">
        <v>351</v>
      </c>
      <c r="I44" s="111">
        <v>6</v>
      </c>
      <c r="J44" s="22">
        <v>6</v>
      </c>
      <c r="K44" s="111" t="s">
        <v>430</v>
      </c>
      <c r="L44" s="22" t="s">
        <v>430</v>
      </c>
      <c r="M44" s="111" t="s">
        <v>430</v>
      </c>
      <c r="N44" s="14" t="s">
        <v>430</v>
      </c>
      <c r="O44" s="122" t="s">
        <v>430</v>
      </c>
    </row>
    <row r="45" spans="2:15" ht="20.100000000000001" customHeight="1" thickBot="1" x14ac:dyDescent="0.35">
      <c r="B45" s="321"/>
      <c r="C45" s="22">
        <v>4</v>
      </c>
      <c r="D45" s="18" t="s">
        <v>897</v>
      </c>
      <c r="E45" s="22">
        <v>1</v>
      </c>
      <c r="F45" s="111">
        <v>1</v>
      </c>
      <c r="G45" s="22">
        <v>4</v>
      </c>
      <c r="H45" s="22" t="s">
        <v>351</v>
      </c>
      <c r="I45" s="111">
        <v>9</v>
      </c>
      <c r="J45" s="22">
        <v>9</v>
      </c>
      <c r="K45" s="14" t="s">
        <v>430</v>
      </c>
      <c r="L45" s="14" t="s">
        <v>430</v>
      </c>
      <c r="M45" s="133" t="s">
        <v>430</v>
      </c>
      <c r="N45" s="14" t="s">
        <v>430</v>
      </c>
      <c r="O45" s="122" t="s">
        <v>430</v>
      </c>
    </row>
    <row r="46" spans="2:15" ht="20.100000000000001" customHeight="1" thickBot="1" x14ac:dyDescent="0.35">
      <c r="B46" s="322"/>
      <c r="C46" s="22">
        <v>5</v>
      </c>
      <c r="D46" s="45" t="s">
        <v>953</v>
      </c>
      <c r="E46" s="14">
        <v>1</v>
      </c>
      <c r="F46" s="14">
        <v>1</v>
      </c>
      <c r="G46" s="14">
        <v>7</v>
      </c>
      <c r="H46" s="22" t="s">
        <v>351</v>
      </c>
      <c r="I46" s="132">
        <v>12</v>
      </c>
      <c r="J46" s="21">
        <v>12</v>
      </c>
      <c r="K46" s="14" t="s">
        <v>430</v>
      </c>
      <c r="L46" s="14" t="s">
        <v>430</v>
      </c>
      <c r="M46" s="133" t="s">
        <v>430</v>
      </c>
      <c r="N46" s="14" t="s">
        <v>430</v>
      </c>
      <c r="O46" s="122" t="s">
        <v>430</v>
      </c>
    </row>
    <row r="47" spans="2:15" ht="20.100000000000001" customHeight="1" thickBot="1" x14ac:dyDescent="0.35">
      <c r="B47" s="314" t="s">
        <v>431</v>
      </c>
      <c r="C47" s="315"/>
      <c r="D47" s="316"/>
      <c r="E47" s="39">
        <f>SUM(E38:E46)</f>
        <v>20</v>
      </c>
      <c r="F47" s="40">
        <f>SUM(F38:F46)</f>
        <v>20</v>
      </c>
      <c r="G47" s="41">
        <f>SUM(G38:G46)</f>
        <v>136</v>
      </c>
      <c r="H47" s="39"/>
      <c r="I47" s="40">
        <f>SUM(I38:I46)</f>
        <v>174</v>
      </c>
      <c r="J47" s="41">
        <f>SUM(J38:J46)</f>
        <v>174</v>
      </c>
      <c r="K47" s="40">
        <f>SUM(K38:K45)</f>
        <v>3</v>
      </c>
      <c r="L47" s="39">
        <f>SUM(L38:L45)</f>
        <v>3</v>
      </c>
      <c r="M47" s="77"/>
      <c r="N47" s="78"/>
      <c r="O47" s="4"/>
    </row>
    <row r="48" spans="2:15" ht="20.100000000000001" customHeight="1" x14ac:dyDescent="0.3">
      <c r="B48" s="9"/>
      <c r="C48" s="9"/>
      <c r="D48" s="9"/>
      <c r="E48" s="37"/>
      <c r="F48" s="37"/>
      <c r="G48" s="37"/>
      <c r="H48" s="9"/>
      <c r="I48" s="37"/>
      <c r="J48" s="37"/>
      <c r="K48" s="37"/>
      <c r="L48" s="37"/>
      <c r="M48" s="9"/>
      <c r="N48" s="9"/>
      <c r="O48" s="9"/>
    </row>
    <row r="49" spans="2:15" ht="20.100000000000001" customHeight="1" x14ac:dyDescent="0.3">
      <c r="C49" s="10"/>
      <c r="D49" s="10"/>
      <c r="H49" s="10"/>
      <c r="M49" s="10"/>
      <c r="O49" s="10"/>
    </row>
    <row r="55" spans="2:15" s="9" customFormat="1" ht="20.100000000000001" customHeight="1" x14ac:dyDescent="0.3">
      <c r="B55" s="10"/>
      <c r="C55" s="1"/>
      <c r="D55" s="15"/>
      <c r="E55" s="1"/>
      <c r="F55" s="1"/>
      <c r="G55" s="1"/>
      <c r="H55" s="1"/>
      <c r="I55" s="1"/>
      <c r="J55" s="1"/>
      <c r="K55" s="1"/>
      <c r="L55" s="1"/>
      <c r="M55" s="15"/>
      <c r="N55" s="10"/>
      <c r="O55" s="1"/>
    </row>
    <row r="66" spans="2:15" s="9" customFormat="1" ht="20.100000000000001" customHeight="1" x14ac:dyDescent="0.3">
      <c r="B66" s="10"/>
      <c r="C66" s="1"/>
      <c r="D66" s="15"/>
      <c r="E66" s="1"/>
      <c r="F66" s="1"/>
      <c r="G66" s="1"/>
      <c r="H66" s="1"/>
      <c r="I66" s="1"/>
      <c r="J66" s="1"/>
      <c r="K66" s="1"/>
      <c r="L66" s="1"/>
      <c r="M66" s="15"/>
      <c r="N66" s="10"/>
      <c r="O66" s="1"/>
    </row>
    <row r="168" spans="10:13" ht="20.100000000000001" customHeight="1" x14ac:dyDescent="0.3">
      <c r="J168" s="335" t="s">
        <v>357</v>
      </c>
      <c r="K168" s="335"/>
      <c r="L168" s="17" t="s">
        <v>974</v>
      </c>
      <c r="M168" s="48" t="s">
        <v>967</v>
      </c>
    </row>
    <row r="169" spans="10:13" ht="20.100000000000001" customHeight="1" x14ac:dyDescent="0.3">
      <c r="J169" s="336"/>
      <c r="K169" s="336"/>
      <c r="L169" s="17" t="s">
        <v>973</v>
      </c>
      <c r="M169" s="48" t="s">
        <v>968</v>
      </c>
    </row>
    <row r="170" spans="10:13" ht="20.100000000000001" customHeight="1" x14ac:dyDescent="0.3">
      <c r="J170" s="336"/>
      <c r="K170" s="336"/>
      <c r="L170" s="17" t="s">
        <v>972</v>
      </c>
      <c r="M170" s="48" t="s">
        <v>969</v>
      </c>
    </row>
    <row r="171" spans="10:13" ht="20.100000000000001" customHeight="1" x14ac:dyDescent="0.3">
      <c r="J171" s="337"/>
      <c r="K171" s="337"/>
      <c r="L171" s="17" t="s">
        <v>971</v>
      </c>
      <c r="M171" s="48" t="s">
        <v>970</v>
      </c>
    </row>
  </sheetData>
  <mergeCells count="69">
    <mergeCell ref="L28:L29"/>
    <mergeCell ref="G27:G29"/>
    <mergeCell ref="C34:C35"/>
    <mergeCell ref="D34:D35"/>
    <mergeCell ref="J38:J39"/>
    <mergeCell ref="I38:I39"/>
    <mergeCell ref="E27:E29"/>
    <mergeCell ref="F27:F29"/>
    <mergeCell ref="N38:N39"/>
    <mergeCell ref="O38:O39"/>
    <mergeCell ref="M38:M39"/>
    <mergeCell ref="L38:L39"/>
    <mergeCell ref="K38:K39"/>
    <mergeCell ref="B47:D47"/>
    <mergeCell ref="H38:H41"/>
    <mergeCell ref="B38:B46"/>
    <mergeCell ref="B27:B35"/>
    <mergeCell ref="K168:K171"/>
    <mergeCell ref="K28:K29"/>
    <mergeCell ref="C38:C42"/>
    <mergeCell ref="D38:D42"/>
    <mergeCell ref="E38:E42"/>
    <mergeCell ref="F38:F42"/>
    <mergeCell ref="J168:J171"/>
    <mergeCell ref="E34:E35"/>
    <mergeCell ref="F34:F35"/>
    <mergeCell ref="G34:G35"/>
    <mergeCell ref="G38:G42"/>
    <mergeCell ref="B36:D36"/>
    <mergeCell ref="F20:F21"/>
    <mergeCell ref="D27:D29"/>
    <mergeCell ref="B26:D26"/>
    <mergeCell ref="C27:C29"/>
    <mergeCell ref="C20:C21"/>
    <mergeCell ref="B25:D25"/>
    <mergeCell ref="B14:B24"/>
    <mergeCell ref="D20:D21"/>
    <mergeCell ref="E20:E21"/>
    <mergeCell ref="K2:O2"/>
    <mergeCell ref="B2:B3"/>
    <mergeCell ref="C2:C3"/>
    <mergeCell ref="D2:D3"/>
    <mergeCell ref="E2:G2"/>
    <mergeCell ref="H2:J2"/>
    <mergeCell ref="G5:G6"/>
    <mergeCell ref="G17:G18"/>
    <mergeCell ref="C17:C18"/>
    <mergeCell ref="D17:D18"/>
    <mergeCell ref="F5:F6"/>
    <mergeCell ref="E17:E18"/>
    <mergeCell ref="D5:D6"/>
    <mergeCell ref="E5:E6"/>
    <mergeCell ref="B12:D12"/>
    <mergeCell ref="C5:C6"/>
    <mergeCell ref="F17:F18"/>
    <mergeCell ref="D7:D9"/>
    <mergeCell ref="C7:C9"/>
    <mergeCell ref="E7:E9"/>
    <mergeCell ref="F7:F9"/>
    <mergeCell ref="B4:B11"/>
    <mergeCell ref="H7:H9"/>
    <mergeCell ref="I7:I9"/>
    <mergeCell ref="J7:J9"/>
    <mergeCell ref="I28:I29"/>
    <mergeCell ref="G20:G21"/>
    <mergeCell ref="J28:J29"/>
    <mergeCell ref="H17:H18"/>
    <mergeCell ref="H28:H29"/>
    <mergeCell ref="G7:G9"/>
  </mergeCells>
  <pageMargins left="0.7" right="0.7" top="0.75" bottom="0.75" header="0.3" footer="0.3"/>
  <pageSetup paperSize="257" orientation="portrait" r:id="rId1"/>
  <headerFooter>
    <oddFooter>&amp;L&amp;1#&amp;"Calibri"&amp;10&amp;K000000Classification: Public</oddFooter>
  </headerFooter>
  <customProperties>
    <customPr name="workbookAdvencedSettings" r:id="rId2"/>
    <customPr name="workbookExecutionSettings" r:id="rId3"/>
    <customPr name="workbookGatewaySettings" r:id="rId4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BC8A-56E5-4794-9499-790514D6AB6C}">
  <sheetPr codeName="Sheet3"/>
  <dimension ref="B1:AJ210"/>
  <sheetViews>
    <sheetView showGridLines="0" zoomScaleNormal="100" zoomScalePageLayoutView="85" workbookViewId="0"/>
  </sheetViews>
  <sheetFormatPr defaultColWidth="10.33203125" defaultRowHeight="18.600000000000001" customHeight="1" x14ac:dyDescent="0.3"/>
  <cols>
    <col min="1" max="1" width="10.33203125" style="10" customWidth="1"/>
    <col min="2" max="2" width="25.6640625" style="10" bestFit="1" customWidth="1"/>
    <col min="3" max="3" width="13.88671875" style="10" bestFit="1" customWidth="1"/>
    <col min="4" max="4" width="90.88671875" style="10" bestFit="1" customWidth="1"/>
    <col min="5" max="5" width="30.5546875" style="10" bestFit="1" customWidth="1"/>
    <col min="6" max="6" width="11.6640625" style="10" bestFit="1" customWidth="1"/>
    <col min="7" max="8" width="25.33203125" style="10" customWidth="1"/>
    <col min="9" max="9" width="10.33203125" style="10" customWidth="1"/>
    <col min="10" max="10" width="21.109375" style="10" bestFit="1" customWidth="1"/>
    <col min="11" max="11" width="13.33203125" style="10" bestFit="1" customWidth="1"/>
    <col min="12" max="12" width="15.33203125" style="10" customWidth="1"/>
    <col min="13" max="13" width="82.5546875" style="10" bestFit="1" customWidth="1"/>
    <col min="14" max="14" width="20.88671875" style="10" bestFit="1" customWidth="1"/>
    <col min="15" max="15" width="13.6640625" style="10" bestFit="1" customWidth="1"/>
    <col min="16" max="17" width="25.33203125" style="10" customWidth="1"/>
    <col min="18" max="18" width="10.33203125" style="10" customWidth="1"/>
    <col min="19" max="19" width="15.5546875" style="10" bestFit="1" customWidth="1"/>
    <col min="20" max="20" width="12.109375" style="10" customWidth="1"/>
    <col min="21" max="21" width="14.33203125" style="10" customWidth="1"/>
    <col min="22" max="22" width="13.33203125" style="10" customWidth="1"/>
    <col min="23" max="23" width="65.5546875" style="10" bestFit="1" customWidth="1"/>
    <col min="24" max="24" width="26.44140625" style="10" customWidth="1"/>
    <col min="25" max="25" width="12.6640625" style="10" bestFit="1" customWidth="1"/>
    <col min="26" max="27" width="25.5546875" style="10" customWidth="1"/>
    <col min="28" max="28" width="10.33203125" style="10" customWidth="1"/>
    <col min="29" max="29" width="22.6640625" style="10" bestFit="1" customWidth="1"/>
    <col min="30" max="30" width="14.88671875" style="10" bestFit="1" customWidth="1"/>
    <col min="31" max="31" width="13" style="10" customWidth="1"/>
    <col min="32" max="32" width="38.88671875" style="10" customWidth="1"/>
    <col min="33" max="33" width="12.88671875" style="10" bestFit="1" customWidth="1"/>
    <col min="34" max="34" width="10.33203125" style="10" bestFit="1" customWidth="1"/>
    <col min="35" max="36" width="25.33203125" style="10" customWidth="1"/>
    <col min="37" max="16384" width="10.33203125" style="10"/>
  </cols>
  <sheetData>
    <row r="1" spans="2:36" ht="18.600000000000001" customHeight="1" thickBot="1" x14ac:dyDescent="0.35"/>
    <row r="2" spans="2:36" ht="18.600000000000001" customHeight="1" thickBot="1" x14ac:dyDescent="0.35">
      <c r="B2" s="384" t="s">
        <v>0</v>
      </c>
      <c r="C2" s="385"/>
      <c r="D2" s="385"/>
      <c r="E2" s="385"/>
      <c r="F2" s="385"/>
      <c r="G2" s="385"/>
      <c r="H2" s="386"/>
      <c r="J2" s="384" t="s">
        <v>14</v>
      </c>
      <c r="K2" s="385"/>
      <c r="L2" s="385"/>
      <c r="M2" s="385"/>
      <c r="N2" s="385"/>
      <c r="O2" s="385"/>
      <c r="P2" s="385"/>
      <c r="Q2" s="386"/>
      <c r="S2" s="384" t="s">
        <v>478</v>
      </c>
      <c r="T2" s="385"/>
      <c r="U2" s="385"/>
      <c r="V2" s="385"/>
      <c r="W2" s="385"/>
      <c r="X2" s="385"/>
      <c r="Y2" s="385"/>
      <c r="Z2" s="385"/>
      <c r="AA2" s="386"/>
      <c r="AC2" s="384" t="s">
        <v>25</v>
      </c>
      <c r="AD2" s="385"/>
      <c r="AE2" s="385"/>
      <c r="AF2" s="385"/>
      <c r="AG2" s="385"/>
      <c r="AH2" s="385"/>
      <c r="AI2" s="385"/>
      <c r="AJ2" s="386"/>
    </row>
    <row r="3" spans="2:36" ht="18.600000000000001" customHeight="1" thickBot="1" x14ac:dyDescent="0.35">
      <c r="B3" s="345" t="s">
        <v>1</v>
      </c>
      <c r="C3" s="371" t="s">
        <v>674</v>
      </c>
      <c r="D3" s="345" t="s">
        <v>26</v>
      </c>
      <c r="E3" s="345" t="s">
        <v>413</v>
      </c>
      <c r="F3" s="345" t="s">
        <v>27</v>
      </c>
      <c r="G3" s="373" t="s">
        <v>2502</v>
      </c>
      <c r="H3" s="374"/>
      <c r="J3" s="345" t="s">
        <v>1</v>
      </c>
      <c r="K3" s="348"/>
      <c r="L3" s="345" t="s">
        <v>674</v>
      </c>
      <c r="M3" s="345" t="s">
        <v>26</v>
      </c>
      <c r="N3" s="345" t="s">
        <v>413</v>
      </c>
      <c r="O3" s="345" t="s">
        <v>27</v>
      </c>
      <c r="P3" s="373" t="s">
        <v>2502</v>
      </c>
      <c r="Q3" s="374"/>
      <c r="S3" s="369"/>
      <c r="T3" s="369"/>
      <c r="U3" s="345" t="s">
        <v>290</v>
      </c>
      <c r="V3" s="371" t="s">
        <v>674</v>
      </c>
      <c r="W3" s="345" t="s">
        <v>270</v>
      </c>
      <c r="X3" s="345" t="s">
        <v>413</v>
      </c>
      <c r="Y3" s="345" t="s">
        <v>27</v>
      </c>
      <c r="Z3" s="373" t="s">
        <v>2502</v>
      </c>
      <c r="AA3" s="374"/>
      <c r="AB3" s="196"/>
      <c r="AC3" s="371" t="s">
        <v>1</v>
      </c>
      <c r="AD3" s="348"/>
      <c r="AE3" s="371" t="s">
        <v>674</v>
      </c>
      <c r="AF3" s="378" t="s">
        <v>270</v>
      </c>
      <c r="AG3" s="371" t="s">
        <v>413</v>
      </c>
      <c r="AH3" s="345" t="s">
        <v>27</v>
      </c>
      <c r="AI3" s="373" t="s">
        <v>2502</v>
      </c>
      <c r="AJ3" s="374"/>
    </row>
    <row r="4" spans="2:36" ht="18.600000000000001" customHeight="1" thickBot="1" x14ac:dyDescent="0.35">
      <c r="B4" s="347"/>
      <c r="C4" s="372"/>
      <c r="D4" s="347"/>
      <c r="E4" s="347"/>
      <c r="F4" s="347"/>
      <c r="G4" s="26" t="s">
        <v>423</v>
      </c>
      <c r="H4" s="26" t="s">
        <v>422</v>
      </c>
      <c r="I4" s="1"/>
      <c r="J4" s="347"/>
      <c r="K4" s="350"/>
      <c r="L4" s="347"/>
      <c r="M4" s="347"/>
      <c r="N4" s="347"/>
      <c r="O4" s="347"/>
      <c r="P4" s="35" t="s">
        <v>423</v>
      </c>
      <c r="Q4" s="44" t="s">
        <v>422</v>
      </c>
      <c r="S4" s="370"/>
      <c r="T4" s="370"/>
      <c r="U4" s="347"/>
      <c r="V4" s="372"/>
      <c r="W4" s="347"/>
      <c r="X4" s="347"/>
      <c r="Y4" s="347"/>
      <c r="Z4" s="35" t="s">
        <v>423</v>
      </c>
      <c r="AA4" s="99" t="s">
        <v>422</v>
      </c>
      <c r="AB4" s="37"/>
      <c r="AC4" s="372"/>
      <c r="AD4" s="350"/>
      <c r="AE4" s="380"/>
      <c r="AF4" s="379"/>
      <c r="AG4" s="380"/>
      <c r="AH4" s="364"/>
      <c r="AI4" s="26" t="s">
        <v>423</v>
      </c>
      <c r="AJ4" s="100" t="s">
        <v>422</v>
      </c>
    </row>
    <row r="5" spans="2:36" ht="18.600000000000001" customHeight="1" thickBot="1" x14ac:dyDescent="0.35">
      <c r="B5" s="345" t="s">
        <v>347</v>
      </c>
      <c r="C5" s="134" t="s">
        <v>905</v>
      </c>
      <c r="D5" s="135" t="s">
        <v>1101</v>
      </c>
      <c r="E5" s="354" t="s">
        <v>631</v>
      </c>
      <c r="F5" s="354" t="s">
        <v>299</v>
      </c>
      <c r="G5" s="210">
        <v>30</v>
      </c>
      <c r="H5" s="134">
        <v>31</v>
      </c>
      <c r="J5" s="345" t="s">
        <v>15</v>
      </c>
      <c r="K5" s="348"/>
      <c r="L5" s="134" t="s">
        <v>183</v>
      </c>
      <c r="M5" s="136" t="s">
        <v>1390</v>
      </c>
      <c r="N5" s="354" t="s">
        <v>291</v>
      </c>
      <c r="O5" s="357" t="s">
        <v>295</v>
      </c>
      <c r="P5" s="134">
        <v>3</v>
      </c>
      <c r="Q5" s="192">
        <v>3</v>
      </c>
      <c r="S5" s="345" t="s">
        <v>22</v>
      </c>
      <c r="T5" s="345" t="s">
        <v>415</v>
      </c>
      <c r="U5" s="345" t="s">
        <v>445</v>
      </c>
      <c r="V5" s="134" t="s">
        <v>851</v>
      </c>
      <c r="W5" s="228" t="s">
        <v>1052</v>
      </c>
      <c r="X5" s="345" t="s">
        <v>482</v>
      </c>
      <c r="Y5" s="345" t="s">
        <v>797</v>
      </c>
      <c r="Z5" s="134">
        <v>28</v>
      </c>
      <c r="AA5" s="152">
        <v>31</v>
      </c>
      <c r="AB5" s="1"/>
      <c r="AC5" s="345" t="s">
        <v>436</v>
      </c>
      <c r="AD5" s="26" t="s">
        <v>345</v>
      </c>
      <c r="AE5" s="49" t="s">
        <v>988</v>
      </c>
      <c r="AF5" s="264" t="s">
        <v>892</v>
      </c>
      <c r="AG5" s="345" t="s">
        <v>803</v>
      </c>
      <c r="AH5" s="357" t="s">
        <v>804</v>
      </c>
      <c r="AI5" s="49">
        <v>30</v>
      </c>
      <c r="AJ5" s="138">
        <v>31</v>
      </c>
    </row>
    <row r="6" spans="2:36" ht="18.600000000000001" customHeight="1" x14ac:dyDescent="0.3">
      <c r="B6" s="346"/>
      <c r="C6" s="139" t="s">
        <v>48</v>
      </c>
      <c r="D6" s="140" t="s">
        <v>49</v>
      </c>
      <c r="E6" s="355"/>
      <c r="F6" s="355"/>
      <c r="G6" s="210">
        <v>30</v>
      </c>
      <c r="H6" s="139">
        <v>31</v>
      </c>
      <c r="J6" s="346"/>
      <c r="K6" s="349"/>
      <c r="L6" s="139" t="s">
        <v>184</v>
      </c>
      <c r="M6" s="141" t="s">
        <v>1391</v>
      </c>
      <c r="N6" s="355"/>
      <c r="O6" s="358"/>
      <c r="P6" s="139">
        <v>3</v>
      </c>
      <c r="Q6" s="142">
        <v>3</v>
      </c>
      <c r="S6" s="346"/>
      <c r="T6" s="346"/>
      <c r="U6" s="346"/>
      <c r="V6" s="139" t="s">
        <v>1473</v>
      </c>
      <c r="W6" s="154" t="s">
        <v>1472</v>
      </c>
      <c r="X6" s="346"/>
      <c r="Y6" s="346"/>
      <c r="Z6" s="139">
        <v>28</v>
      </c>
      <c r="AA6" s="148">
        <v>31</v>
      </c>
      <c r="AB6" s="1"/>
      <c r="AC6" s="346"/>
      <c r="AD6" s="346" t="s">
        <v>346</v>
      </c>
      <c r="AE6" s="143" t="s">
        <v>245</v>
      </c>
      <c r="AF6" s="145" t="s">
        <v>888</v>
      </c>
      <c r="AG6" s="346"/>
      <c r="AH6" s="358"/>
      <c r="AI6" s="134">
        <v>30</v>
      </c>
      <c r="AJ6" s="152">
        <v>31</v>
      </c>
    </row>
    <row r="7" spans="2:36" ht="18.600000000000001" customHeight="1" x14ac:dyDescent="0.3">
      <c r="B7" s="346"/>
      <c r="C7" s="139" t="s">
        <v>50</v>
      </c>
      <c r="D7" s="140" t="s">
        <v>51</v>
      </c>
      <c r="E7" s="355"/>
      <c r="F7" s="355"/>
      <c r="G7" s="210">
        <v>30</v>
      </c>
      <c r="H7" s="139">
        <v>31</v>
      </c>
      <c r="J7" s="346"/>
      <c r="K7" s="349"/>
      <c r="L7" s="139" t="s">
        <v>185</v>
      </c>
      <c r="M7" s="141" t="s">
        <v>1392</v>
      </c>
      <c r="N7" s="355"/>
      <c r="O7" s="358"/>
      <c r="P7" s="139">
        <v>3</v>
      </c>
      <c r="Q7" s="142">
        <v>3</v>
      </c>
      <c r="S7" s="346"/>
      <c r="T7" s="346"/>
      <c r="U7" s="346"/>
      <c r="V7" s="139" t="s">
        <v>444</v>
      </c>
      <c r="W7" s="154" t="s">
        <v>1053</v>
      </c>
      <c r="X7" s="346"/>
      <c r="Y7" s="346"/>
      <c r="Z7" s="139">
        <v>28</v>
      </c>
      <c r="AA7" s="148">
        <v>31</v>
      </c>
      <c r="AB7" s="1"/>
      <c r="AC7" s="346"/>
      <c r="AD7" s="346"/>
      <c r="AE7" s="139" t="s">
        <v>226</v>
      </c>
      <c r="AF7" s="147" t="s">
        <v>227</v>
      </c>
      <c r="AG7" s="346"/>
      <c r="AH7" s="358"/>
      <c r="AI7" s="139">
        <v>30</v>
      </c>
      <c r="AJ7" s="148">
        <v>31</v>
      </c>
    </row>
    <row r="8" spans="2:36" ht="18.600000000000001" customHeight="1" x14ac:dyDescent="0.3">
      <c r="B8" s="346"/>
      <c r="C8" s="139" t="s">
        <v>52</v>
      </c>
      <c r="D8" s="140" t="s">
        <v>53</v>
      </c>
      <c r="E8" s="355"/>
      <c r="F8" s="355"/>
      <c r="G8" s="210">
        <v>30</v>
      </c>
      <c r="H8" s="139">
        <v>31</v>
      </c>
      <c r="J8" s="346"/>
      <c r="K8" s="349"/>
      <c r="L8" s="139" t="s">
        <v>186</v>
      </c>
      <c r="M8" s="141" t="s">
        <v>1393</v>
      </c>
      <c r="N8" s="355"/>
      <c r="O8" s="358"/>
      <c r="P8" s="139">
        <v>3</v>
      </c>
      <c r="Q8" s="142">
        <v>3</v>
      </c>
      <c r="S8" s="346"/>
      <c r="T8" s="346"/>
      <c r="U8" s="346"/>
      <c r="V8" s="139" t="s">
        <v>443</v>
      </c>
      <c r="W8" s="154" t="s">
        <v>1054</v>
      </c>
      <c r="X8" s="346"/>
      <c r="Y8" s="346"/>
      <c r="Z8" s="139">
        <v>28</v>
      </c>
      <c r="AA8" s="148">
        <v>31</v>
      </c>
      <c r="AB8" s="1"/>
      <c r="AC8" s="346"/>
      <c r="AD8" s="346"/>
      <c r="AE8" s="139" t="s">
        <v>263</v>
      </c>
      <c r="AF8" s="147" t="s">
        <v>264</v>
      </c>
      <c r="AG8" s="346"/>
      <c r="AH8" s="358"/>
      <c r="AI8" s="139">
        <v>30</v>
      </c>
      <c r="AJ8" s="148">
        <v>31</v>
      </c>
    </row>
    <row r="9" spans="2:36" ht="18.600000000000001" customHeight="1" thickBot="1" x14ac:dyDescent="0.35">
      <c r="B9" s="346"/>
      <c r="C9" s="139" t="s">
        <v>54</v>
      </c>
      <c r="D9" s="140" t="s">
        <v>55</v>
      </c>
      <c r="E9" s="355"/>
      <c r="F9" s="355"/>
      <c r="G9" s="210">
        <v>30</v>
      </c>
      <c r="H9" s="139">
        <v>31</v>
      </c>
      <c r="J9" s="346"/>
      <c r="K9" s="349"/>
      <c r="L9" s="139" t="s">
        <v>187</v>
      </c>
      <c r="M9" s="141" t="s">
        <v>1394</v>
      </c>
      <c r="N9" s="355"/>
      <c r="O9" s="358"/>
      <c r="P9" s="139">
        <v>3</v>
      </c>
      <c r="Q9" s="142">
        <v>3</v>
      </c>
      <c r="S9" s="346"/>
      <c r="T9" s="346"/>
      <c r="U9" s="346"/>
      <c r="V9" s="139" t="s">
        <v>667</v>
      </c>
      <c r="W9" s="154" t="s">
        <v>1055</v>
      </c>
      <c r="X9" s="346"/>
      <c r="Y9" s="346"/>
      <c r="Z9" s="139">
        <v>28</v>
      </c>
      <c r="AA9" s="148">
        <v>31</v>
      </c>
      <c r="AB9" s="1"/>
      <c r="AC9" s="347"/>
      <c r="AD9" s="347"/>
      <c r="AE9" s="139" t="s">
        <v>1568</v>
      </c>
      <c r="AF9" s="147" t="s">
        <v>265</v>
      </c>
      <c r="AG9" s="347"/>
      <c r="AH9" s="359"/>
      <c r="AI9" s="149">
        <v>30</v>
      </c>
      <c r="AJ9" s="158">
        <v>31</v>
      </c>
    </row>
    <row r="10" spans="2:36" ht="18.600000000000001" customHeight="1" thickBot="1" x14ac:dyDescent="0.35">
      <c r="B10" s="346"/>
      <c r="C10" s="139" t="s">
        <v>321</v>
      </c>
      <c r="D10" s="140" t="s">
        <v>1372</v>
      </c>
      <c r="E10" s="355"/>
      <c r="F10" s="355"/>
      <c r="G10" s="210">
        <v>30</v>
      </c>
      <c r="H10" s="139">
        <v>31</v>
      </c>
      <c r="J10" s="346"/>
      <c r="K10" s="349"/>
      <c r="L10" s="139" t="s">
        <v>188</v>
      </c>
      <c r="M10" s="141" t="s">
        <v>1395</v>
      </c>
      <c r="N10" s="355"/>
      <c r="O10" s="358"/>
      <c r="P10" s="139">
        <v>3</v>
      </c>
      <c r="Q10" s="142">
        <v>3</v>
      </c>
      <c r="S10" s="346"/>
      <c r="T10" s="346"/>
      <c r="U10" s="347"/>
      <c r="V10" s="149" t="s">
        <v>1011</v>
      </c>
      <c r="W10" s="161" t="s">
        <v>1056</v>
      </c>
      <c r="X10" s="346"/>
      <c r="Y10" s="346"/>
      <c r="Z10" s="149">
        <v>28</v>
      </c>
      <c r="AA10" s="158">
        <v>31</v>
      </c>
      <c r="AB10" s="1"/>
      <c r="AC10" s="345" t="s">
        <v>889</v>
      </c>
      <c r="AD10" s="345" t="s">
        <v>351</v>
      </c>
      <c r="AE10" s="134" t="s">
        <v>653</v>
      </c>
      <c r="AF10" s="151" t="s">
        <v>657</v>
      </c>
      <c r="AG10" s="345"/>
      <c r="AH10" s="345"/>
      <c r="AI10" s="152">
        <v>30</v>
      </c>
      <c r="AJ10" s="152">
        <v>30</v>
      </c>
    </row>
    <row r="11" spans="2:36" ht="18.600000000000001" customHeight="1" x14ac:dyDescent="0.3">
      <c r="B11" s="346"/>
      <c r="C11" s="139" t="s">
        <v>56</v>
      </c>
      <c r="D11" s="140" t="s">
        <v>57</v>
      </c>
      <c r="E11" s="355"/>
      <c r="F11" s="355"/>
      <c r="G11" s="210">
        <v>30</v>
      </c>
      <c r="H11" s="139">
        <v>31</v>
      </c>
      <c r="J11" s="346"/>
      <c r="K11" s="349"/>
      <c r="L11" s="139" t="s">
        <v>189</v>
      </c>
      <c r="M11" s="141" t="s">
        <v>1396</v>
      </c>
      <c r="N11" s="355"/>
      <c r="O11" s="358"/>
      <c r="P11" s="139">
        <v>3</v>
      </c>
      <c r="Q11" s="142">
        <v>3</v>
      </c>
      <c r="S11" s="346"/>
      <c r="T11" s="346"/>
      <c r="U11" s="345" t="s">
        <v>335</v>
      </c>
      <c r="V11" s="134" t="s">
        <v>301</v>
      </c>
      <c r="W11" s="137" t="s">
        <v>1050</v>
      </c>
      <c r="X11" s="346"/>
      <c r="Y11" s="346"/>
      <c r="Z11" s="134">
        <v>28</v>
      </c>
      <c r="AA11" s="152">
        <v>31</v>
      </c>
      <c r="AB11" s="1"/>
      <c r="AC11" s="346"/>
      <c r="AD11" s="346"/>
      <c r="AE11" s="139" t="s">
        <v>652</v>
      </c>
      <c r="AF11" s="147" t="s">
        <v>656</v>
      </c>
      <c r="AG11" s="346"/>
      <c r="AH11" s="346"/>
      <c r="AI11" s="148">
        <v>30</v>
      </c>
      <c r="AJ11" s="148">
        <v>30</v>
      </c>
    </row>
    <row r="12" spans="2:36" ht="18.600000000000001" customHeight="1" thickBot="1" x14ac:dyDescent="0.35">
      <c r="B12" s="346"/>
      <c r="C12" s="139" t="s">
        <v>58</v>
      </c>
      <c r="D12" s="140" t="s">
        <v>59</v>
      </c>
      <c r="E12" s="355"/>
      <c r="F12" s="355"/>
      <c r="G12" s="210">
        <v>30</v>
      </c>
      <c r="H12" s="139">
        <v>31</v>
      </c>
      <c r="J12" s="346"/>
      <c r="K12" s="349"/>
      <c r="L12" s="139" t="s">
        <v>190</v>
      </c>
      <c r="M12" s="141" t="s">
        <v>1397</v>
      </c>
      <c r="N12" s="355"/>
      <c r="O12" s="358"/>
      <c r="P12" s="139">
        <v>3</v>
      </c>
      <c r="Q12" s="142">
        <v>3</v>
      </c>
      <c r="S12" s="346"/>
      <c r="T12" s="346"/>
      <c r="U12" s="347"/>
      <c r="V12" s="139" t="s">
        <v>447</v>
      </c>
      <c r="W12" s="144" t="s">
        <v>1051</v>
      </c>
      <c r="X12" s="347"/>
      <c r="Y12" s="347"/>
      <c r="Z12" s="139">
        <v>28</v>
      </c>
      <c r="AA12" s="148">
        <v>31</v>
      </c>
      <c r="AB12" s="1"/>
      <c r="AC12" s="346"/>
      <c r="AD12" s="346"/>
      <c r="AE12" s="139" t="s">
        <v>480</v>
      </c>
      <c r="AF12" s="147" t="s">
        <v>658</v>
      </c>
      <c r="AG12" s="346"/>
      <c r="AH12" s="346"/>
      <c r="AI12" s="148">
        <v>30</v>
      </c>
      <c r="AJ12" s="148">
        <v>30</v>
      </c>
    </row>
    <row r="13" spans="2:36" ht="18.600000000000001" customHeight="1" x14ac:dyDescent="0.3">
      <c r="B13" s="346"/>
      <c r="C13" s="139" t="s">
        <v>60</v>
      </c>
      <c r="D13" s="140" t="s">
        <v>61</v>
      </c>
      <c r="E13" s="355"/>
      <c r="F13" s="355"/>
      <c r="G13" s="210">
        <v>30</v>
      </c>
      <c r="H13" s="139">
        <v>31</v>
      </c>
      <c r="J13" s="346"/>
      <c r="K13" s="349"/>
      <c r="L13" s="139" t="s">
        <v>191</v>
      </c>
      <c r="M13" s="141" t="s">
        <v>1398</v>
      </c>
      <c r="N13" s="355"/>
      <c r="O13" s="358"/>
      <c r="P13" s="139">
        <v>3</v>
      </c>
      <c r="Q13" s="142">
        <v>3</v>
      </c>
      <c r="S13" s="346"/>
      <c r="T13" s="346"/>
      <c r="U13" s="345" t="s">
        <v>336</v>
      </c>
      <c r="V13" s="134" t="s">
        <v>302</v>
      </c>
      <c r="W13" s="137" t="s">
        <v>1044</v>
      </c>
      <c r="X13" s="345" t="s">
        <v>597</v>
      </c>
      <c r="Y13" s="345" t="s">
        <v>796</v>
      </c>
      <c r="Z13" s="134">
        <v>29</v>
      </c>
      <c r="AA13" s="152">
        <v>31</v>
      </c>
      <c r="AB13" s="1"/>
      <c r="AC13" s="346"/>
      <c r="AD13" s="346"/>
      <c r="AE13" s="139" t="s">
        <v>654</v>
      </c>
      <c r="AF13" s="147" t="s">
        <v>659</v>
      </c>
      <c r="AG13" s="346"/>
      <c r="AH13" s="346"/>
      <c r="AI13" s="148">
        <v>30</v>
      </c>
      <c r="AJ13" s="148">
        <v>30</v>
      </c>
    </row>
    <row r="14" spans="2:36" ht="18.600000000000001" customHeight="1" thickBot="1" x14ac:dyDescent="0.35">
      <c r="B14" s="346"/>
      <c r="C14" s="139" t="s">
        <v>62</v>
      </c>
      <c r="D14" s="140" t="s">
        <v>63</v>
      </c>
      <c r="E14" s="355"/>
      <c r="F14" s="355"/>
      <c r="G14" s="210">
        <v>30</v>
      </c>
      <c r="H14" s="139">
        <v>31</v>
      </c>
      <c r="J14" s="347"/>
      <c r="K14" s="350"/>
      <c r="L14" s="96" t="s">
        <v>192</v>
      </c>
      <c r="M14" s="250" t="s">
        <v>1399</v>
      </c>
      <c r="N14" s="356"/>
      <c r="O14" s="359"/>
      <c r="P14" s="209">
        <v>0</v>
      </c>
      <c r="Q14" s="251">
        <v>3</v>
      </c>
      <c r="S14" s="346"/>
      <c r="T14" s="346"/>
      <c r="U14" s="346"/>
      <c r="V14" s="139" t="s">
        <v>448</v>
      </c>
      <c r="W14" s="144" t="s">
        <v>1045</v>
      </c>
      <c r="X14" s="346"/>
      <c r="Y14" s="346"/>
      <c r="Z14" s="139">
        <v>28</v>
      </c>
      <c r="AA14" s="148">
        <v>31</v>
      </c>
      <c r="AB14" s="1"/>
      <c r="AC14" s="346"/>
      <c r="AD14" s="346"/>
      <c r="AE14" s="139" t="s">
        <v>655</v>
      </c>
      <c r="AF14" s="147" t="s">
        <v>660</v>
      </c>
      <c r="AG14" s="346"/>
      <c r="AH14" s="346"/>
      <c r="AI14" s="148">
        <v>30</v>
      </c>
      <c r="AJ14" s="148">
        <v>30</v>
      </c>
    </row>
    <row r="15" spans="2:36" ht="18.600000000000001" customHeight="1" x14ac:dyDescent="0.3">
      <c r="B15" s="346"/>
      <c r="C15" s="139" t="s">
        <v>64</v>
      </c>
      <c r="D15" s="140" t="s">
        <v>65</v>
      </c>
      <c r="E15" s="355"/>
      <c r="F15" s="355"/>
      <c r="G15" s="210">
        <v>30</v>
      </c>
      <c r="H15" s="139">
        <v>31</v>
      </c>
      <c r="J15" s="345" t="s">
        <v>269</v>
      </c>
      <c r="K15" s="348"/>
      <c r="L15" s="92" t="s">
        <v>197</v>
      </c>
      <c r="M15" s="91" t="s">
        <v>458</v>
      </c>
      <c r="N15" s="354" t="s">
        <v>362</v>
      </c>
      <c r="O15" s="357" t="s">
        <v>297</v>
      </c>
      <c r="P15" s="95">
        <v>0</v>
      </c>
      <c r="Q15" s="97">
        <v>61</v>
      </c>
      <c r="S15" s="346"/>
      <c r="T15" s="346"/>
      <c r="U15" s="346"/>
      <c r="V15" s="139" t="s">
        <v>304</v>
      </c>
      <c r="W15" s="144" t="s">
        <v>1046</v>
      </c>
      <c r="X15" s="346"/>
      <c r="Y15" s="346"/>
      <c r="Z15" s="139">
        <v>27</v>
      </c>
      <c r="AA15" s="148">
        <v>31</v>
      </c>
      <c r="AB15" s="1"/>
      <c r="AC15" s="346"/>
      <c r="AD15" s="346"/>
      <c r="AE15" s="139" t="s">
        <v>662</v>
      </c>
      <c r="AF15" s="147" t="s">
        <v>661</v>
      </c>
      <c r="AG15" s="346"/>
      <c r="AH15" s="346"/>
      <c r="AI15" s="148">
        <v>30</v>
      </c>
      <c r="AJ15" s="148">
        <v>30</v>
      </c>
    </row>
    <row r="16" spans="2:36" ht="18.600000000000001" customHeight="1" thickBot="1" x14ac:dyDescent="0.35">
      <c r="B16" s="346"/>
      <c r="C16" s="139" t="s">
        <v>66</v>
      </c>
      <c r="D16" s="140" t="s">
        <v>67</v>
      </c>
      <c r="E16" s="355"/>
      <c r="F16" s="355"/>
      <c r="G16" s="210">
        <v>30</v>
      </c>
      <c r="H16" s="139">
        <v>31</v>
      </c>
      <c r="J16" s="346"/>
      <c r="K16" s="349"/>
      <c r="L16" s="94" t="s">
        <v>198</v>
      </c>
      <c r="M16" s="90" t="s">
        <v>199</v>
      </c>
      <c r="N16" s="355"/>
      <c r="O16" s="358"/>
      <c r="P16" s="94">
        <v>0</v>
      </c>
      <c r="Q16" s="97">
        <v>61</v>
      </c>
      <c r="S16" s="346"/>
      <c r="T16" s="346"/>
      <c r="U16" s="346"/>
      <c r="V16" s="139" t="s">
        <v>305</v>
      </c>
      <c r="W16" s="144" t="s">
        <v>1047</v>
      </c>
      <c r="X16" s="346"/>
      <c r="Y16" s="346"/>
      <c r="Z16" s="139">
        <v>27</v>
      </c>
      <c r="AA16" s="148">
        <v>31</v>
      </c>
      <c r="AB16" s="1"/>
      <c r="AC16" s="347"/>
      <c r="AD16" s="347"/>
      <c r="AE16" s="149" t="s">
        <v>664</v>
      </c>
      <c r="AF16" s="157" t="s">
        <v>663</v>
      </c>
      <c r="AG16" s="347"/>
      <c r="AH16" s="347"/>
      <c r="AI16" s="158">
        <v>30</v>
      </c>
      <c r="AJ16" s="158">
        <v>30</v>
      </c>
    </row>
    <row r="17" spans="2:36" ht="18.600000000000001" customHeight="1" x14ac:dyDescent="0.3">
      <c r="B17" s="346"/>
      <c r="C17" s="139" t="s">
        <v>68</v>
      </c>
      <c r="D17" s="140" t="s">
        <v>69</v>
      </c>
      <c r="E17" s="355"/>
      <c r="F17" s="355"/>
      <c r="G17" s="210">
        <v>30</v>
      </c>
      <c r="H17" s="139">
        <v>31</v>
      </c>
      <c r="J17" s="346"/>
      <c r="K17" s="349"/>
      <c r="L17" s="139" t="s">
        <v>193</v>
      </c>
      <c r="M17" s="141" t="s">
        <v>1116</v>
      </c>
      <c r="N17" s="355"/>
      <c r="O17" s="358"/>
      <c r="P17" s="139">
        <v>12</v>
      </c>
      <c r="Q17" s="146">
        <v>61</v>
      </c>
      <c r="S17" s="346"/>
      <c r="T17" s="346"/>
      <c r="U17" s="346"/>
      <c r="V17" s="139" t="s">
        <v>449</v>
      </c>
      <c r="W17" s="144" t="s">
        <v>1048</v>
      </c>
      <c r="X17" s="346"/>
      <c r="Y17" s="346"/>
      <c r="Z17" s="139">
        <v>29</v>
      </c>
      <c r="AA17" s="148">
        <v>31</v>
      </c>
      <c r="AB17" s="1"/>
      <c r="AC17" s="383" t="s">
        <v>890</v>
      </c>
      <c r="AD17" s="345" t="s">
        <v>351</v>
      </c>
      <c r="AE17" s="134" t="s">
        <v>610</v>
      </c>
      <c r="AF17" s="151" t="s">
        <v>599</v>
      </c>
      <c r="AG17" s="345"/>
      <c r="AH17" s="345"/>
      <c r="AI17" s="192">
        <v>30</v>
      </c>
      <c r="AJ17" s="192">
        <v>30</v>
      </c>
    </row>
    <row r="18" spans="2:36" ht="18.600000000000001" customHeight="1" thickBot="1" x14ac:dyDescent="0.35">
      <c r="B18" s="346"/>
      <c r="C18" s="139" t="s">
        <v>70</v>
      </c>
      <c r="D18" s="140" t="s">
        <v>71</v>
      </c>
      <c r="E18" s="355"/>
      <c r="F18" s="355"/>
      <c r="G18" s="210">
        <v>30</v>
      </c>
      <c r="H18" s="139">
        <v>31</v>
      </c>
      <c r="J18" s="346"/>
      <c r="K18" s="349"/>
      <c r="L18" s="139" t="s">
        <v>195</v>
      </c>
      <c r="M18" s="141" t="s">
        <v>1118</v>
      </c>
      <c r="N18" s="355"/>
      <c r="O18" s="358"/>
      <c r="P18" s="139">
        <v>12</v>
      </c>
      <c r="Q18" s="146">
        <v>61</v>
      </c>
      <c r="S18" s="346"/>
      <c r="T18" s="346"/>
      <c r="U18" s="347"/>
      <c r="V18" s="149" t="s">
        <v>991</v>
      </c>
      <c r="W18" s="150" t="s">
        <v>1049</v>
      </c>
      <c r="X18" s="346"/>
      <c r="Y18" s="346"/>
      <c r="Z18" s="149">
        <v>80</v>
      </c>
      <c r="AA18" s="158">
        <v>91</v>
      </c>
      <c r="AB18" s="1"/>
      <c r="AC18" s="367"/>
      <c r="AD18" s="346"/>
      <c r="AE18" s="139" t="s">
        <v>612</v>
      </c>
      <c r="AF18" s="147" t="s">
        <v>600</v>
      </c>
      <c r="AG18" s="346"/>
      <c r="AH18" s="346"/>
      <c r="AI18" s="142">
        <v>30</v>
      </c>
      <c r="AJ18" s="142">
        <v>30</v>
      </c>
    </row>
    <row r="19" spans="2:36" ht="18.600000000000001" customHeight="1" x14ac:dyDescent="0.3">
      <c r="B19" s="346"/>
      <c r="C19" s="139" t="s">
        <v>742</v>
      </c>
      <c r="D19" s="140" t="s">
        <v>72</v>
      </c>
      <c r="E19" s="355"/>
      <c r="F19" s="355"/>
      <c r="G19" s="210">
        <v>30</v>
      </c>
      <c r="H19" s="139">
        <v>31</v>
      </c>
      <c r="J19" s="346"/>
      <c r="K19" s="349"/>
      <c r="L19" s="139" t="s">
        <v>196</v>
      </c>
      <c r="M19" s="141" t="s">
        <v>1119</v>
      </c>
      <c r="N19" s="355"/>
      <c r="O19" s="358"/>
      <c r="P19" s="139">
        <v>12</v>
      </c>
      <c r="Q19" s="142">
        <v>61</v>
      </c>
      <c r="S19" s="346"/>
      <c r="T19" s="346"/>
      <c r="U19" s="345" t="s">
        <v>337</v>
      </c>
      <c r="V19" s="139" t="s">
        <v>450</v>
      </c>
      <c r="W19" s="144" t="s">
        <v>1685</v>
      </c>
      <c r="X19" s="346"/>
      <c r="Y19" s="346"/>
      <c r="Z19" s="139">
        <v>36</v>
      </c>
      <c r="AA19" s="148">
        <v>31</v>
      </c>
      <c r="AB19" s="1"/>
      <c r="AC19" s="367"/>
      <c r="AD19" s="346"/>
      <c r="AE19" s="139" t="s">
        <v>611</v>
      </c>
      <c r="AF19" s="147" t="s">
        <v>601</v>
      </c>
      <c r="AG19" s="346"/>
      <c r="AH19" s="346"/>
      <c r="AI19" s="142">
        <v>30</v>
      </c>
      <c r="AJ19" s="142">
        <v>30</v>
      </c>
    </row>
    <row r="20" spans="2:36" ht="18.600000000000001" customHeight="1" thickBot="1" x14ac:dyDescent="0.35">
      <c r="B20" s="346"/>
      <c r="C20" s="139" t="s">
        <v>743</v>
      </c>
      <c r="D20" s="140" t="s">
        <v>73</v>
      </c>
      <c r="E20" s="355"/>
      <c r="F20" s="355"/>
      <c r="G20" s="210">
        <v>30</v>
      </c>
      <c r="H20" s="139">
        <v>31</v>
      </c>
      <c r="J20" s="347"/>
      <c r="K20" s="350"/>
      <c r="L20" s="156" t="s">
        <v>194</v>
      </c>
      <c r="M20" s="141" t="s">
        <v>1117</v>
      </c>
      <c r="N20" s="356"/>
      <c r="O20" s="359"/>
      <c r="P20" s="139">
        <v>12</v>
      </c>
      <c r="Q20" s="256">
        <v>61</v>
      </c>
      <c r="S20" s="346"/>
      <c r="T20" s="346"/>
      <c r="U20" s="346"/>
      <c r="V20" s="139" t="s">
        <v>451</v>
      </c>
      <c r="W20" s="144" t="s">
        <v>1042</v>
      </c>
      <c r="X20" s="346"/>
      <c r="Y20" s="346"/>
      <c r="Z20" s="139">
        <v>27</v>
      </c>
      <c r="AA20" s="148">
        <v>31</v>
      </c>
      <c r="AB20" s="1"/>
      <c r="AC20" s="367"/>
      <c r="AD20" s="346"/>
      <c r="AE20" s="139" t="s">
        <v>613</v>
      </c>
      <c r="AF20" s="147" t="s">
        <v>602</v>
      </c>
      <c r="AG20" s="346"/>
      <c r="AH20" s="346"/>
      <c r="AI20" s="142">
        <v>30</v>
      </c>
      <c r="AJ20" s="142">
        <v>30</v>
      </c>
    </row>
    <row r="21" spans="2:36" ht="18.600000000000001" customHeight="1" x14ac:dyDescent="0.3">
      <c r="B21" s="346"/>
      <c r="C21" s="139" t="s">
        <v>74</v>
      </c>
      <c r="D21" s="140" t="s">
        <v>75</v>
      </c>
      <c r="E21" s="355"/>
      <c r="F21" s="355"/>
      <c r="G21" s="210">
        <v>30</v>
      </c>
      <c r="H21" s="139">
        <v>31</v>
      </c>
      <c r="J21" s="351" t="s">
        <v>374</v>
      </c>
      <c r="K21" s="345" t="s">
        <v>538</v>
      </c>
      <c r="L21" s="134" t="s">
        <v>1637</v>
      </c>
      <c r="M21" s="136" t="s">
        <v>1675</v>
      </c>
      <c r="N21" s="354" t="s">
        <v>978</v>
      </c>
      <c r="O21" s="354" t="s">
        <v>442</v>
      </c>
      <c r="P21" s="134">
        <v>30</v>
      </c>
      <c r="Q21" s="152">
        <v>31</v>
      </c>
      <c r="S21" s="346"/>
      <c r="T21" s="346"/>
      <c r="U21" s="346"/>
      <c r="V21" s="139" t="s">
        <v>206</v>
      </c>
      <c r="W21" s="144" t="s">
        <v>2409</v>
      </c>
      <c r="X21" s="346"/>
      <c r="Y21" s="346"/>
      <c r="Z21" s="139">
        <v>27</v>
      </c>
      <c r="AA21" s="148">
        <v>31</v>
      </c>
      <c r="AB21" s="1"/>
      <c r="AC21" s="367"/>
      <c r="AD21" s="346"/>
      <c r="AE21" s="139" t="s">
        <v>520</v>
      </c>
      <c r="AF21" s="147" t="s">
        <v>1569</v>
      </c>
      <c r="AG21" s="346"/>
      <c r="AH21" s="346"/>
      <c r="AI21" s="148">
        <v>30</v>
      </c>
      <c r="AJ21" s="148">
        <v>30</v>
      </c>
    </row>
    <row r="22" spans="2:36" ht="18.600000000000001" customHeight="1" thickBot="1" x14ac:dyDescent="0.35">
      <c r="B22" s="346"/>
      <c r="C22" s="139" t="s">
        <v>76</v>
      </c>
      <c r="D22" s="140" t="s">
        <v>77</v>
      </c>
      <c r="E22" s="355"/>
      <c r="F22" s="355"/>
      <c r="G22" s="210">
        <v>30</v>
      </c>
      <c r="H22" s="139">
        <v>31</v>
      </c>
      <c r="J22" s="352"/>
      <c r="K22" s="346"/>
      <c r="L22" s="143" t="s">
        <v>716</v>
      </c>
      <c r="M22" s="263" t="s">
        <v>820</v>
      </c>
      <c r="N22" s="355"/>
      <c r="O22" s="355"/>
      <c r="P22" s="143">
        <v>30</v>
      </c>
      <c r="Q22" s="146">
        <v>31</v>
      </c>
      <c r="S22" s="346"/>
      <c r="T22" s="346"/>
      <c r="U22" s="347"/>
      <c r="V22" s="139" t="s">
        <v>306</v>
      </c>
      <c r="W22" s="144" t="s">
        <v>1043</v>
      </c>
      <c r="X22" s="347"/>
      <c r="Y22" s="347"/>
      <c r="Z22" s="139">
        <v>29</v>
      </c>
      <c r="AA22" s="148">
        <v>31</v>
      </c>
      <c r="AB22" s="1"/>
      <c r="AC22" s="368"/>
      <c r="AD22" s="346"/>
      <c r="AE22" s="149" t="s">
        <v>614</v>
      </c>
      <c r="AF22" s="157" t="s">
        <v>1570</v>
      </c>
      <c r="AG22" s="347"/>
      <c r="AH22" s="347"/>
      <c r="AI22" s="158">
        <v>30</v>
      </c>
      <c r="AJ22" s="158">
        <v>30</v>
      </c>
    </row>
    <row r="23" spans="2:36" ht="18.600000000000001" customHeight="1" x14ac:dyDescent="0.3">
      <c r="B23" s="346"/>
      <c r="C23" s="139" t="s">
        <v>78</v>
      </c>
      <c r="D23" s="48" t="s">
        <v>79</v>
      </c>
      <c r="E23" s="355"/>
      <c r="F23" s="355"/>
      <c r="G23" s="210">
        <v>30</v>
      </c>
      <c r="H23" s="139">
        <v>31</v>
      </c>
      <c r="J23" s="352"/>
      <c r="K23" s="346"/>
      <c r="L23" s="139" t="s">
        <v>717</v>
      </c>
      <c r="M23" s="141" t="s">
        <v>819</v>
      </c>
      <c r="N23" s="355"/>
      <c r="O23" s="355"/>
      <c r="P23" s="143">
        <v>30</v>
      </c>
      <c r="Q23" s="148">
        <v>31</v>
      </c>
      <c r="S23" s="346"/>
      <c r="T23" s="346"/>
      <c r="U23" s="345" t="s">
        <v>2410</v>
      </c>
      <c r="V23" s="134" t="s">
        <v>1471</v>
      </c>
      <c r="W23" s="201" t="s">
        <v>1470</v>
      </c>
      <c r="X23" s="354" t="s">
        <v>482</v>
      </c>
      <c r="Y23" s="354" t="s">
        <v>797</v>
      </c>
      <c r="Z23" s="134">
        <v>29</v>
      </c>
      <c r="AA23" s="152">
        <v>31</v>
      </c>
      <c r="AB23" s="1"/>
      <c r="AC23" s="345" t="s">
        <v>897</v>
      </c>
      <c r="AD23" s="345" t="s">
        <v>351</v>
      </c>
      <c r="AE23" s="11" t="s">
        <v>904</v>
      </c>
      <c r="AF23" t="s">
        <v>966</v>
      </c>
      <c r="AG23" s="348"/>
      <c r="AH23" s="348"/>
      <c r="AI23" s="146">
        <v>30</v>
      </c>
      <c r="AJ23" s="146">
        <v>30</v>
      </c>
    </row>
    <row r="24" spans="2:36" ht="18.600000000000001" customHeight="1" x14ac:dyDescent="0.3">
      <c r="B24" s="346"/>
      <c r="C24" s="139" t="s">
        <v>744</v>
      </c>
      <c r="D24" s="140" t="s">
        <v>977</v>
      </c>
      <c r="E24" s="355"/>
      <c r="F24" s="355"/>
      <c r="G24" s="210">
        <v>30</v>
      </c>
      <c r="H24" s="139">
        <v>31</v>
      </c>
      <c r="J24" s="352"/>
      <c r="K24" s="346"/>
      <c r="L24" s="139" t="s">
        <v>711</v>
      </c>
      <c r="M24" s="141" t="s">
        <v>821</v>
      </c>
      <c r="N24" s="355"/>
      <c r="O24" s="355"/>
      <c r="P24" s="143">
        <v>30</v>
      </c>
      <c r="Q24" s="148">
        <v>31</v>
      </c>
      <c r="S24" s="346"/>
      <c r="T24" s="346"/>
      <c r="U24" s="346"/>
      <c r="V24" s="139" t="s">
        <v>312</v>
      </c>
      <c r="W24" s="202" t="s">
        <v>1039</v>
      </c>
      <c r="X24" s="355"/>
      <c r="Y24" s="355"/>
      <c r="Z24" s="139">
        <v>29</v>
      </c>
      <c r="AA24" s="148">
        <v>31</v>
      </c>
      <c r="AB24" s="1"/>
      <c r="AC24" s="346"/>
      <c r="AD24" s="346"/>
      <c r="AE24" s="139" t="s">
        <v>2429</v>
      </c>
      <c r="AF24" s="163" t="s">
        <v>2430</v>
      </c>
      <c r="AG24" s="349"/>
      <c r="AH24" s="349"/>
      <c r="AI24" s="148">
        <v>45</v>
      </c>
      <c r="AJ24" s="148">
        <v>60</v>
      </c>
    </row>
    <row r="25" spans="2:36" ht="18.600000000000001" customHeight="1" x14ac:dyDescent="0.3">
      <c r="B25" s="346"/>
      <c r="C25" s="139" t="s">
        <v>80</v>
      </c>
      <c r="D25" s="140" t="s">
        <v>81</v>
      </c>
      <c r="E25" s="355"/>
      <c r="F25" s="355"/>
      <c r="G25" s="210">
        <v>30</v>
      </c>
      <c r="H25" s="139">
        <v>31</v>
      </c>
      <c r="J25" s="352"/>
      <c r="K25" s="346"/>
      <c r="L25" s="17" t="s">
        <v>719</v>
      </c>
      <c r="M25" s="141" t="s">
        <v>822</v>
      </c>
      <c r="N25" s="355"/>
      <c r="O25" s="355"/>
      <c r="P25" s="143">
        <v>30</v>
      </c>
      <c r="Q25" s="148">
        <v>31</v>
      </c>
      <c r="S25" s="346"/>
      <c r="T25" s="346"/>
      <c r="U25" s="346"/>
      <c r="V25" s="139" t="s">
        <v>452</v>
      </c>
      <c r="W25" s="144" t="s">
        <v>1040</v>
      </c>
      <c r="X25" s="355"/>
      <c r="Y25" s="355"/>
      <c r="Z25" s="139">
        <v>83</v>
      </c>
      <c r="AA25" s="148">
        <v>31</v>
      </c>
      <c r="AB25" s="1"/>
      <c r="AC25" s="346"/>
      <c r="AD25" s="346"/>
      <c r="AE25" s="139" t="s">
        <v>899</v>
      </c>
      <c r="AF25" s="163" t="s">
        <v>961</v>
      </c>
      <c r="AG25" s="349"/>
      <c r="AH25" s="349"/>
      <c r="AI25" s="148">
        <v>30</v>
      </c>
      <c r="AJ25" s="148">
        <v>30</v>
      </c>
    </row>
    <row r="26" spans="2:36" ht="18.600000000000001" customHeight="1" thickBot="1" x14ac:dyDescent="0.35">
      <c r="B26" s="346"/>
      <c r="C26" s="139" t="s">
        <v>82</v>
      </c>
      <c r="D26" s="140" t="s">
        <v>83</v>
      </c>
      <c r="E26" s="355"/>
      <c r="F26" s="355"/>
      <c r="G26" s="210">
        <v>30</v>
      </c>
      <c r="H26" s="139">
        <v>31</v>
      </c>
      <c r="J26" s="352"/>
      <c r="K26" s="346"/>
      <c r="L26" s="139" t="s">
        <v>740</v>
      </c>
      <c r="M26" s="141" t="s">
        <v>823</v>
      </c>
      <c r="N26" s="355"/>
      <c r="O26" s="355"/>
      <c r="P26" s="143">
        <v>30</v>
      </c>
      <c r="Q26" s="148">
        <v>31</v>
      </c>
      <c r="S26" s="346"/>
      <c r="T26" s="346"/>
      <c r="U26" s="347"/>
      <c r="V26" s="149" t="s">
        <v>439</v>
      </c>
      <c r="W26" s="150" t="s">
        <v>1041</v>
      </c>
      <c r="X26" s="355"/>
      <c r="Y26" s="355"/>
      <c r="Z26" s="149">
        <v>29</v>
      </c>
      <c r="AA26" s="158">
        <v>31</v>
      </c>
      <c r="AB26" s="1"/>
      <c r="AC26" s="346"/>
      <c r="AD26" s="346"/>
      <c r="AE26" s="139" t="s">
        <v>2432</v>
      </c>
      <c r="AF26" s="163" t="s">
        <v>2431</v>
      </c>
      <c r="AG26" s="349"/>
      <c r="AH26" s="349"/>
      <c r="AI26" s="148">
        <v>45</v>
      </c>
      <c r="AJ26" s="148">
        <v>60</v>
      </c>
    </row>
    <row r="27" spans="2:36" ht="18.600000000000001" customHeight="1" x14ac:dyDescent="0.3">
      <c r="B27" s="346"/>
      <c r="C27" s="139" t="s">
        <v>440</v>
      </c>
      <c r="D27" s="140" t="s">
        <v>1373</v>
      </c>
      <c r="E27" s="355"/>
      <c r="F27" s="355"/>
      <c r="G27" s="210">
        <v>30</v>
      </c>
      <c r="H27" s="139">
        <v>31</v>
      </c>
      <c r="J27" s="352"/>
      <c r="K27" s="346"/>
      <c r="L27" s="139" t="s">
        <v>722</v>
      </c>
      <c r="M27" s="141" t="s">
        <v>824</v>
      </c>
      <c r="N27" s="355"/>
      <c r="O27" s="355"/>
      <c r="P27" s="143">
        <v>30</v>
      </c>
      <c r="Q27" s="148">
        <v>31</v>
      </c>
      <c r="S27" s="346"/>
      <c r="T27" s="346"/>
      <c r="U27" s="345" t="s">
        <v>338</v>
      </c>
      <c r="V27" s="134" t="s">
        <v>307</v>
      </c>
      <c r="W27" s="137" t="s">
        <v>1037</v>
      </c>
      <c r="X27" s="355"/>
      <c r="Y27" s="355"/>
      <c r="Z27" s="134">
        <v>29</v>
      </c>
      <c r="AA27" s="152">
        <v>31</v>
      </c>
      <c r="AB27" s="1"/>
      <c r="AC27" s="346"/>
      <c r="AD27" s="346"/>
      <c r="AE27" s="139" t="s">
        <v>902</v>
      </c>
      <c r="AF27" s="163" t="s">
        <v>964</v>
      </c>
      <c r="AG27" s="349"/>
      <c r="AH27" s="349"/>
      <c r="AI27" s="148">
        <v>30</v>
      </c>
      <c r="AJ27" s="148">
        <v>30</v>
      </c>
    </row>
    <row r="28" spans="2:36" ht="18.600000000000001" customHeight="1" x14ac:dyDescent="0.3">
      <c r="B28" s="346"/>
      <c r="C28" s="139" t="s">
        <v>441</v>
      </c>
      <c r="D28" s="140" t="s">
        <v>1374</v>
      </c>
      <c r="E28" s="355"/>
      <c r="F28" s="355"/>
      <c r="G28" s="210">
        <v>30</v>
      </c>
      <c r="H28" s="139">
        <v>31</v>
      </c>
      <c r="J28" s="352"/>
      <c r="K28" s="346"/>
      <c r="L28" s="139" t="s">
        <v>723</v>
      </c>
      <c r="M28" s="141" t="s">
        <v>825</v>
      </c>
      <c r="N28" s="355"/>
      <c r="O28" s="355"/>
      <c r="P28" s="143">
        <v>30</v>
      </c>
      <c r="Q28" s="148">
        <v>31</v>
      </c>
      <c r="S28" s="346"/>
      <c r="T28" s="346"/>
      <c r="U28" s="346"/>
      <c r="V28" s="139" t="s">
        <v>2500</v>
      </c>
      <c r="W28" s="144" t="s">
        <v>1492</v>
      </c>
      <c r="X28" s="355"/>
      <c r="Y28" s="355"/>
      <c r="Z28" s="139">
        <v>29</v>
      </c>
      <c r="AA28" s="148">
        <v>31</v>
      </c>
      <c r="AB28" s="1"/>
      <c r="AC28" s="346"/>
      <c r="AD28" s="346"/>
      <c r="AE28" s="139" t="s">
        <v>898</v>
      </c>
      <c r="AF28" s="163" t="s">
        <v>960</v>
      </c>
      <c r="AG28" s="349"/>
      <c r="AH28" s="349"/>
      <c r="AI28" s="148">
        <v>30</v>
      </c>
      <c r="AJ28" s="148">
        <v>30</v>
      </c>
    </row>
    <row r="29" spans="2:36" ht="18.600000000000001" customHeight="1" thickBot="1" x14ac:dyDescent="0.35">
      <c r="B29" s="346"/>
      <c r="C29" s="139" t="s">
        <v>84</v>
      </c>
      <c r="D29" s="140" t="s">
        <v>85</v>
      </c>
      <c r="E29" s="355"/>
      <c r="F29" s="355"/>
      <c r="G29" s="210">
        <v>30</v>
      </c>
      <c r="H29" s="139">
        <v>31</v>
      </c>
      <c r="J29" s="352"/>
      <c r="K29" s="346"/>
      <c r="L29" s="139" t="s">
        <v>858</v>
      </c>
      <c r="M29" s="141" t="s">
        <v>857</v>
      </c>
      <c r="N29" s="355"/>
      <c r="O29" s="355"/>
      <c r="P29" s="143">
        <v>30</v>
      </c>
      <c r="Q29" s="148">
        <v>31</v>
      </c>
      <c r="S29" s="346"/>
      <c r="T29" s="346"/>
      <c r="U29" s="347"/>
      <c r="V29" s="139" t="s">
        <v>308</v>
      </c>
      <c r="W29" s="144" t="s">
        <v>1038</v>
      </c>
      <c r="X29" s="356"/>
      <c r="Y29" s="356"/>
      <c r="Z29" s="139">
        <v>29</v>
      </c>
      <c r="AA29" s="148">
        <v>31</v>
      </c>
      <c r="AB29" s="1"/>
      <c r="AC29" s="346"/>
      <c r="AD29" s="346"/>
      <c r="AE29" s="139" t="s">
        <v>900</v>
      </c>
      <c r="AF29" s="163" t="s">
        <v>962</v>
      </c>
      <c r="AG29" s="349"/>
      <c r="AH29" s="349"/>
      <c r="AI29" s="148">
        <v>30</v>
      </c>
      <c r="AJ29" s="148">
        <v>30</v>
      </c>
    </row>
    <row r="30" spans="2:36" ht="18.600000000000001" customHeight="1" x14ac:dyDescent="0.3">
      <c r="B30" s="346"/>
      <c r="C30" s="139" t="s">
        <v>86</v>
      </c>
      <c r="D30" s="140" t="s">
        <v>87</v>
      </c>
      <c r="E30" s="355"/>
      <c r="F30" s="355"/>
      <c r="G30" s="210">
        <v>30</v>
      </c>
      <c r="H30" s="139">
        <v>31</v>
      </c>
      <c r="J30" s="352"/>
      <c r="K30" s="346"/>
      <c r="L30" s="139" t="s">
        <v>720</v>
      </c>
      <c r="M30" s="141" t="s">
        <v>826</v>
      </c>
      <c r="N30" s="355"/>
      <c r="O30" s="355"/>
      <c r="P30" s="143">
        <v>30</v>
      </c>
      <c r="Q30" s="148">
        <v>31</v>
      </c>
      <c r="S30" s="346"/>
      <c r="T30" s="346"/>
      <c r="U30" s="345" t="s">
        <v>339</v>
      </c>
      <c r="V30" s="134" t="s">
        <v>1493</v>
      </c>
      <c r="W30" s="137" t="s">
        <v>1033</v>
      </c>
      <c r="X30" s="354" t="s">
        <v>483</v>
      </c>
      <c r="Y30" s="354" t="s">
        <v>796</v>
      </c>
      <c r="Z30" s="134">
        <v>29</v>
      </c>
      <c r="AA30" s="152">
        <v>31</v>
      </c>
      <c r="AB30" s="1"/>
      <c r="AC30" s="346"/>
      <c r="AD30" s="346"/>
      <c r="AE30" s="139" t="s">
        <v>901</v>
      </c>
      <c r="AF30" s="147" t="s">
        <v>963</v>
      </c>
      <c r="AG30" s="349"/>
      <c r="AH30" s="349"/>
      <c r="AI30" s="148">
        <v>30</v>
      </c>
      <c r="AJ30" s="148">
        <v>30</v>
      </c>
    </row>
    <row r="31" spans="2:36" ht="18.600000000000001" customHeight="1" thickBot="1" x14ac:dyDescent="0.35">
      <c r="B31" s="346"/>
      <c r="C31" s="139" t="s">
        <v>88</v>
      </c>
      <c r="D31" s="140" t="s">
        <v>89</v>
      </c>
      <c r="E31" s="355"/>
      <c r="F31" s="355"/>
      <c r="G31" s="210">
        <v>30</v>
      </c>
      <c r="H31" s="139">
        <v>31</v>
      </c>
      <c r="J31" s="352"/>
      <c r="K31" s="346"/>
      <c r="L31" s="139" t="s">
        <v>726</v>
      </c>
      <c r="M31" s="141" t="s">
        <v>827</v>
      </c>
      <c r="N31" s="355"/>
      <c r="O31" s="355"/>
      <c r="P31" s="143">
        <v>30</v>
      </c>
      <c r="Q31" s="148">
        <v>31</v>
      </c>
      <c r="S31" s="346"/>
      <c r="T31" s="346"/>
      <c r="U31" s="346"/>
      <c r="V31" s="139" t="s">
        <v>1494</v>
      </c>
      <c r="W31" s="144" t="s">
        <v>1034</v>
      </c>
      <c r="X31" s="355"/>
      <c r="Y31" s="355"/>
      <c r="Z31" s="139">
        <v>29</v>
      </c>
      <c r="AA31" s="148">
        <v>31</v>
      </c>
      <c r="AB31" s="1"/>
      <c r="AC31" s="347"/>
      <c r="AD31" s="347"/>
      <c r="AE31" s="149" t="s">
        <v>903</v>
      </c>
      <c r="AF31" s="164" t="s">
        <v>965</v>
      </c>
      <c r="AG31" s="350"/>
      <c r="AH31" s="350"/>
      <c r="AI31" s="158">
        <v>30</v>
      </c>
      <c r="AJ31" s="158">
        <v>30</v>
      </c>
    </row>
    <row r="32" spans="2:36" ht="18.600000000000001" customHeight="1" x14ac:dyDescent="0.3">
      <c r="B32" s="346"/>
      <c r="C32" s="139" t="s">
        <v>745</v>
      </c>
      <c r="D32" s="140" t="s">
        <v>90</v>
      </c>
      <c r="E32" s="355"/>
      <c r="F32" s="355"/>
      <c r="G32" s="210">
        <v>30</v>
      </c>
      <c r="H32" s="139">
        <v>31</v>
      </c>
      <c r="J32" s="352"/>
      <c r="K32" s="346"/>
      <c r="L32" s="139" t="s">
        <v>727</v>
      </c>
      <c r="M32" s="141" t="s">
        <v>828</v>
      </c>
      <c r="N32" s="355"/>
      <c r="O32" s="355"/>
      <c r="P32" s="143">
        <v>30</v>
      </c>
      <c r="Q32" s="148">
        <v>31</v>
      </c>
      <c r="S32" s="346"/>
      <c r="T32" s="346"/>
      <c r="U32" s="346"/>
      <c r="V32" s="139" t="s">
        <v>1495</v>
      </c>
      <c r="W32" s="144" t="s">
        <v>1035</v>
      </c>
      <c r="X32" s="355"/>
      <c r="Y32" s="355"/>
      <c r="Z32" s="139">
        <v>73</v>
      </c>
      <c r="AA32" s="148">
        <v>31</v>
      </c>
      <c r="AB32" s="1"/>
      <c r="AC32" s="364" t="s">
        <v>953</v>
      </c>
      <c r="AD32" s="345" t="s">
        <v>351</v>
      </c>
      <c r="AE32" s="134" t="s">
        <v>947</v>
      </c>
      <c r="AF32" s="165" t="s">
        <v>2354</v>
      </c>
      <c r="AG32" s="381"/>
      <c r="AH32" s="348"/>
      <c r="AI32" s="152">
        <v>30</v>
      </c>
      <c r="AJ32" s="152">
        <v>30</v>
      </c>
    </row>
    <row r="33" spans="2:36" ht="18.600000000000001" customHeight="1" thickBot="1" x14ac:dyDescent="0.35">
      <c r="B33" s="346"/>
      <c r="C33" s="139" t="s">
        <v>91</v>
      </c>
      <c r="D33" s="140" t="s">
        <v>92</v>
      </c>
      <c r="E33" s="355"/>
      <c r="F33" s="355"/>
      <c r="G33" s="210">
        <v>30</v>
      </c>
      <c r="H33" s="139">
        <v>31</v>
      </c>
      <c r="J33" s="352"/>
      <c r="K33" s="346"/>
      <c r="L33" s="139" t="s">
        <v>860</v>
      </c>
      <c r="M33" s="141" t="s">
        <v>859</v>
      </c>
      <c r="N33" s="355"/>
      <c r="O33" s="355"/>
      <c r="P33" s="143">
        <v>30</v>
      </c>
      <c r="Q33" s="148">
        <v>31</v>
      </c>
      <c r="S33" s="346"/>
      <c r="T33" s="346"/>
      <c r="U33" s="347"/>
      <c r="V33" s="149" t="s">
        <v>2487</v>
      </c>
      <c r="W33" s="150" t="s">
        <v>1036</v>
      </c>
      <c r="X33" s="356"/>
      <c r="Y33" s="356"/>
      <c r="Z33" s="149">
        <v>29</v>
      </c>
      <c r="AA33" s="158">
        <v>31</v>
      </c>
      <c r="AB33" s="1"/>
      <c r="AC33" s="364"/>
      <c r="AD33" s="346"/>
      <c r="AE33" s="139" t="s">
        <v>948</v>
      </c>
      <c r="AF33" s="167" t="s">
        <v>2355</v>
      </c>
      <c r="AG33" s="382"/>
      <c r="AH33" s="349"/>
      <c r="AI33" s="148">
        <v>30</v>
      </c>
      <c r="AJ33" s="148">
        <v>30</v>
      </c>
    </row>
    <row r="34" spans="2:36" ht="18.600000000000001" customHeight="1" x14ac:dyDescent="0.3">
      <c r="B34" s="346"/>
      <c r="C34" s="139" t="s">
        <v>93</v>
      </c>
      <c r="D34" s="140" t="s">
        <v>94</v>
      </c>
      <c r="E34" s="355"/>
      <c r="F34" s="355"/>
      <c r="G34" s="210">
        <v>30</v>
      </c>
      <c r="H34" s="139">
        <v>31</v>
      </c>
      <c r="J34" s="352"/>
      <c r="K34" s="346"/>
      <c r="L34" s="139" t="s">
        <v>724</v>
      </c>
      <c r="M34" s="141" t="s">
        <v>829</v>
      </c>
      <c r="N34" s="355"/>
      <c r="O34" s="355"/>
      <c r="P34" s="143">
        <v>30</v>
      </c>
      <c r="Q34" s="148">
        <v>31</v>
      </c>
      <c r="S34" s="346"/>
      <c r="T34" s="346"/>
      <c r="U34" s="345" t="s">
        <v>340</v>
      </c>
      <c r="V34" s="134" t="s">
        <v>1496</v>
      </c>
      <c r="W34" s="137" t="s">
        <v>1027</v>
      </c>
      <c r="X34" s="354" t="s">
        <v>482</v>
      </c>
      <c r="Y34" s="354" t="s">
        <v>797</v>
      </c>
      <c r="Z34" s="134">
        <v>28</v>
      </c>
      <c r="AA34" s="152">
        <v>31</v>
      </c>
      <c r="AB34" s="1"/>
      <c r="AC34" s="364"/>
      <c r="AD34" s="346"/>
      <c r="AE34" s="139" t="s">
        <v>949</v>
      </c>
      <c r="AF34" s="167" t="s">
        <v>2356</v>
      </c>
      <c r="AG34" s="382"/>
      <c r="AH34" s="349"/>
      <c r="AI34" s="148">
        <v>30</v>
      </c>
      <c r="AJ34" s="148">
        <v>30</v>
      </c>
    </row>
    <row r="35" spans="2:36" ht="18.600000000000001" customHeight="1" x14ac:dyDescent="0.3">
      <c r="B35" s="346"/>
      <c r="C35" s="139" t="s">
        <v>95</v>
      </c>
      <c r="D35" s="140" t="s">
        <v>96</v>
      </c>
      <c r="E35" s="355"/>
      <c r="F35" s="355"/>
      <c r="G35" s="210">
        <v>30</v>
      </c>
      <c r="H35" s="139">
        <v>31</v>
      </c>
      <c r="J35" s="352"/>
      <c r="K35" s="346"/>
      <c r="L35" s="139" t="s">
        <v>730</v>
      </c>
      <c r="M35" s="141" t="s">
        <v>830</v>
      </c>
      <c r="N35" s="355"/>
      <c r="O35" s="355"/>
      <c r="P35" s="143">
        <v>30</v>
      </c>
      <c r="Q35" s="148">
        <v>31</v>
      </c>
      <c r="S35" s="346"/>
      <c r="T35" s="346"/>
      <c r="U35" s="346"/>
      <c r="V35" s="139" t="s">
        <v>1497</v>
      </c>
      <c r="W35" s="144" t="s">
        <v>1028</v>
      </c>
      <c r="X35" s="355"/>
      <c r="Y35" s="355"/>
      <c r="Z35" s="139">
        <v>28</v>
      </c>
      <c r="AA35" s="148">
        <v>31</v>
      </c>
      <c r="AB35" s="1"/>
      <c r="AC35" s="364"/>
      <c r="AD35" s="346"/>
      <c r="AE35" s="139" t="s">
        <v>951</v>
      </c>
      <c r="AF35" s="167" t="s">
        <v>2357</v>
      </c>
      <c r="AG35" s="382"/>
      <c r="AH35" s="349"/>
      <c r="AI35" s="148">
        <v>30</v>
      </c>
      <c r="AJ35" s="148">
        <v>30</v>
      </c>
    </row>
    <row r="36" spans="2:36" ht="18.600000000000001" customHeight="1" x14ac:dyDescent="0.3">
      <c r="B36" s="346"/>
      <c r="C36" s="139" t="s">
        <v>97</v>
      </c>
      <c r="D36" s="140" t="s">
        <v>98</v>
      </c>
      <c r="E36" s="355"/>
      <c r="F36" s="355"/>
      <c r="G36" s="210">
        <v>28</v>
      </c>
      <c r="H36" s="139">
        <v>31</v>
      </c>
      <c r="J36" s="352"/>
      <c r="K36" s="346"/>
      <c r="L36" s="139" t="s">
        <v>731</v>
      </c>
      <c r="M36" s="141" t="s">
        <v>831</v>
      </c>
      <c r="N36" s="355"/>
      <c r="O36" s="355"/>
      <c r="P36" s="143">
        <v>30</v>
      </c>
      <c r="Q36" s="148">
        <v>31</v>
      </c>
      <c r="S36" s="346"/>
      <c r="T36" s="346"/>
      <c r="U36" s="346"/>
      <c r="V36" s="139" t="s">
        <v>1498</v>
      </c>
      <c r="W36" s="144" t="s">
        <v>1029</v>
      </c>
      <c r="X36" s="355"/>
      <c r="Y36" s="355"/>
      <c r="Z36" s="139">
        <v>28</v>
      </c>
      <c r="AA36" s="148">
        <v>31</v>
      </c>
      <c r="AB36" s="1"/>
      <c r="AC36" s="364"/>
      <c r="AD36" s="346"/>
      <c r="AE36" s="139" t="s">
        <v>950</v>
      </c>
      <c r="AF36" s="167" t="s">
        <v>2358</v>
      </c>
      <c r="AG36" s="382"/>
      <c r="AH36" s="349"/>
      <c r="AI36" s="148">
        <v>30</v>
      </c>
      <c r="AJ36" s="148">
        <v>30</v>
      </c>
    </row>
    <row r="37" spans="2:36" ht="18.600000000000001" customHeight="1" x14ac:dyDescent="0.3">
      <c r="B37" s="346"/>
      <c r="C37" s="139" t="s">
        <v>467</v>
      </c>
      <c r="D37" s="140" t="s">
        <v>1375</v>
      </c>
      <c r="E37" s="355"/>
      <c r="F37" s="355"/>
      <c r="G37" s="210">
        <v>30</v>
      </c>
      <c r="H37" s="139">
        <v>31</v>
      </c>
      <c r="J37" s="352"/>
      <c r="K37" s="346"/>
      <c r="L37" s="139" t="s">
        <v>862</v>
      </c>
      <c r="M37" s="141" t="s">
        <v>861</v>
      </c>
      <c r="N37" s="355"/>
      <c r="O37" s="355"/>
      <c r="P37" s="143">
        <v>30</v>
      </c>
      <c r="Q37" s="148">
        <v>31</v>
      </c>
      <c r="S37" s="346"/>
      <c r="T37" s="346"/>
      <c r="U37" s="346"/>
      <c r="V37" s="139" t="s">
        <v>1499</v>
      </c>
      <c r="W37" s="144" t="s">
        <v>1030</v>
      </c>
      <c r="X37" s="355"/>
      <c r="Y37" s="355"/>
      <c r="Z37" s="139">
        <v>28</v>
      </c>
      <c r="AA37" s="148">
        <v>31</v>
      </c>
      <c r="AB37" s="1"/>
      <c r="AC37" s="364"/>
      <c r="AD37" s="346"/>
      <c r="AE37" s="139" t="s">
        <v>952</v>
      </c>
      <c r="AF37" s="167" t="s">
        <v>2352</v>
      </c>
      <c r="AG37" s="382"/>
      <c r="AH37" s="349"/>
      <c r="AI37" s="148">
        <v>30</v>
      </c>
      <c r="AJ37" s="148">
        <v>30</v>
      </c>
    </row>
    <row r="38" spans="2:36" ht="18.600000000000001" customHeight="1" x14ac:dyDescent="0.3">
      <c r="B38" s="346"/>
      <c r="C38" s="139" t="s">
        <v>99</v>
      </c>
      <c r="D38" s="140" t="s">
        <v>100</v>
      </c>
      <c r="E38" s="355"/>
      <c r="F38" s="355"/>
      <c r="G38" s="210">
        <v>30</v>
      </c>
      <c r="H38" s="139">
        <v>31</v>
      </c>
      <c r="J38" s="352"/>
      <c r="K38" s="346"/>
      <c r="L38" s="139" t="s">
        <v>728</v>
      </c>
      <c r="M38" s="141" t="s">
        <v>818</v>
      </c>
      <c r="N38" s="355"/>
      <c r="O38" s="355"/>
      <c r="P38" s="143">
        <v>30</v>
      </c>
      <c r="Q38" s="148">
        <v>31</v>
      </c>
      <c r="S38" s="346"/>
      <c r="T38" s="346"/>
      <c r="U38" s="346"/>
      <c r="V38" s="139" t="s">
        <v>1500</v>
      </c>
      <c r="W38" s="144" t="s">
        <v>1031</v>
      </c>
      <c r="X38" s="355"/>
      <c r="Y38" s="355"/>
      <c r="Z38" s="139">
        <v>28</v>
      </c>
      <c r="AA38" s="148">
        <v>31</v>
      </c>
      <c r="AB38" s="1"/>
      <c r="AC38" s="364"/>
      <c r="AD38" s="346"/>
      <c r="AE38" s="139" t="s">
        <v>954</v>
      </c>
      <c r="AF38" s="167" t="s">
        <v>2359</v>
      </c>
      <c r="AG38" s="382"/>
      <c r="AH38" s="349"/>
      <c r="AI38" s="148">
        <v>30</v>
      </c>
      <c r="AJ38" s="148">
        <v>30</v>
      </c>
    </row>
    <row r="39" spans="2:36" ht="18.600000000000001" customHeight="1" thickBot="1" x14ac:dyDescent="0.35">
      <c r="B39" s="346"/>
      <c r="C39" s="139" t="s">
        <v>101</v>
      </c>
      <c r="D39" s="169" t="s">
        <v>102</v>
      </c>
      <c r="E39" s="355"/>
      <c r="F39" s="355"/>
      <c r="G39" s="210">
        <v>30</v>
      </c>
      <c r="H39" s="139">
        <v>31</v>
      </c>
      <c r="J39" s="352"/>
      <c r="K39" s="346"/>
      <c r="L39" s="139" t="s">
        <v>734</v>
      </c>
      <c r="M39" s="141" t="s">
        <v>832</v>
      </c>
      <c r="N39" s="355"/>
      <c r="O39" s="355"/>
      <c r="P39" s="143">
        <v>30</v>
      </c>
      <c r="Q39" s="148">
        <v>31</v>
      </c>
      <c r="S39" s="346"/>
      <c r="T39" s="346"/>
      <c r="U39" s="347"/>
      <c r="V39" s="94" t="s">
        <v>1501</v>
      </c>
      <c r="W39" s="244" t="s">
        <v>1032</v>
      </c>
      <c r="X39" s="355"/>
      <c r="Y39" s="355"/>
      <c r="Z39" s="94">
        <v>0</v>
      </c>
      <c r="AA39" s="93">
        <v>31</v>
      </c>
      <c r="AB39" s="1"/>
      <c r="AC39" s="364"/>
      <c r="AD39" s="346"/>
      <c r="AE39" s="139" t="s">
        <v>955</v>
      </c>
      <c r="AF39" s="167" t="s">
        <v>2353</v>
      </c>
      <c r="AG39" s="382"/>
      <c r="AH39" s="349"/>
      <c r="AI39" s="148">
        <v>30</v>
      </c>
      <c r="AJ39" s="148">
        <v>30</v>
      </c>
    </row>
    <row r="40" spans="2:36" ht="18.600000000000001" customHeight="1" x14ac:dyDescent="0.3">
      <c r="B40" s="346"/>
      <c r="C40" s="139" t="s">
        <v>103</v>
      </c>
      <c r="D40" s="140" t="s">
        <v>104</v>
      </c>
      <c r="E40" s="355"/>
      <c r="F40" s="355"/>
      <c r="G40" s="210">
        <v>30</v>
      </c>
      <c r="H40" s="139">
        <v>31</v>
      </c>
      <c r="J40" s="352"/>
      <c r="K40" s="346"/>
      <c r="L40" s="139" t="s">
        <v>735</v>
      </c>
      <c r="M40" s="141" t="s">
        <v>833</v>
      </c>
      <c r="N40" s="355"/>
      <c r="O40" s="355"/>
      <c r="P40" s="143">
        <v>30</v>
      </c>
      <c r="Q40" s="148">
        <v>31</v>
      </c>
      <c r="S40" s="346"/>
      <c r="T40" s="346"/>
      <c r="U40" s="345" t="s">
        <v>341</v>
      </c>
      <c r="V40" s="134" t="s">
        <v>200</v>
      </c>
      <c r="W40" s="137" t="s">
        <v>1018</v>
      </c>
      <c r="X40" s="355"/>
      <c r="Y40" s="355"/>
      <c r="Z40" s="134">
        <v>28</v>
      </c>
      <c r="AA40" s="152">
        <v>31</v>
      </c>
      <c r="AB40" s="1"/>
      <c r="AC40" s="364"/>
      <c r="AD40" s="346"/>
      <c r="AE40" s="139" t="s">
        <v>956</v>
      </c>
      <c r="AF40" s="167" t="s">
        <v>2360</v>
      </c>
      <c r="AG40" s="382"/>
      <c r="AH40" s="349"/>
      <c r="AI40" s="148">
        <v>30</v>
      </c>
      <c r="AJ40" s="148">
        <v>30</v>
      </c>
    </row>
    <row r="41" spans="2:36" ht="18.600000000000001" customHeight="1" x14ac:dyDescent="0.3">
      <c r="B41" s="346"/>
      <c r="C41" s="139" t="s">
        <v>105</v>
      </c>
      <c r="D41" s="140" t="s">
        <v>106</v>
      </c>
      <c r="E41" s="355"/>
      <c r="F41" s="355"/>
      <c r="G41" s="210">
        <v>30</v>
      </c>
      <c r="H41" s="139">
        <v>31</v>
      </c>
      <c r="J41" s="352"/>
      <c r="K41" s="346"/>
      <c r="L41" s="139" t="s">
        <v>864</v>
      </c>
      <c r="M41" s="141" t="s">
        <v>863</v>
      </c>
      <c r="N41" s="355"/>
      <c r="O41" s="355"/>
      <c r="P41" s="143">
        <v>30</v>
      </c>
      <c r="Q41" s="148">
        <v>31</v>
      </c>
      <c r="S41" s="346"/>
      <c r="T41" s="346"/>
      <c r="U41" s="346"/>
      <c r="V41" s="139" t="s">
        <v>201</v>
      </c>
      <c r="W41" s="144" t="s">
        <v>1019</v>
      </c>
      <c r="X41" s="355"/>
      <c r="Y41" s="355"/>
      <c r="Z41" s="139">
        <v>28</v>
      </c>
      <c r="AA41" s="148">
        <v>31</v>
      </c>
      <c r="AB41" s="1"/>
      <c r="AC41" s="364"/>
      <c r="AD41" s="346"/>
      <c r="AE41" s="139" t="s">
        <v>957</v>
      </c>
      <c r="AF41" s="167" t="s">
        <v>2361</v>
      </c>
      <c r="AG41" s="382"/>
      <c r="AH41" s="349"/>
      <c r="AI41" s="148">
        <v>30</v>
      </c>
      <c r="AJ41" s="148">
        <v>30</v>
      </c>
    </row>
    <row r="42" spans="2:36" ht="18.600000000000001" customHeight="1" x14ac:dyDescent="0.3">
      <c r="B42" s="346"/>
      <c r="C42" s="139" t="s">
        <v>107</v>
      </c>
      <c r="D42" s="140" t="s">
        <v>108</v>
      </c>
      <c r="E42" s="355"/>
      <c r="F42" s="355"/>
      <c r="G42" s="210">
        <v>30</v>
      </c>
      <c r="H42" s="139">
        <v>31</v>
      </c>
      <c r="J42" s="352"/>
      <c r="K42" s="346"/>
      <c r="L42" s="139" t="s">
        <v>732</v>
      </c>
      <c r="M42" s="141" t="s">
        <v>834</v>
      </c>
      <c r="N42" s="355"/>
      <c r="O42" s="355"/>
      <c r="P42" s="143">
        <v>30</v>
      </c>
      <c r="Q42" s="148">
        <v>31</v>
      </c>
      <c r="S42" s="346"/>
      <c r="T42" s="346"/>
      <c r="U42" s="346"/>
      <c r="V42" s="139" t="s">
        <v>202</v>
      </c>
      <c r="W42" s="144" t="s">
        <v>1020</v>
      </c>
      <c r="X42" s="355"/>
      <c r="Y42" s="355"/>
      <c r="Z42" s="139">
        <v>28</v>
      </c>
      <c r="AA42" s="148">
        <v>31</v>
      </c>
      <c r="AB42" s="1"/>
      <c r="AC42" s="364"/>
      <c r="AD42" s="346"/>
      <c r="AE42" s="139" t="s">
        <v>958</v>
      </c>
      <c r="AF42" s="167" t="s">
        <v>2362</v>
      </c>
      <c r="AG42" s="382"/>
      <c r="AH42" s="349"/>
      <c r="AI42" s="148">
        <v>30</v>
      </c>
      <c r="AJ42" s="148">
        <v>30</v>
      </c>
    </row>
    <row r="43" spans="2:36" ht="18.600000000000001" customHeight="1" thickBot="1" x14ac:dyDescent="0.35">
      <c r="B43" s="346"/>
      <c r="C43" s="139" t="s">
        <v>109</v>
      </c>
      <c r="D43" s="140" t="s">
        <v>110</v>
      </c>
      <c r="E43" s="355"/>
      <c r="F43" s="355"/>
      <c r="G43" s="210">
        <v>30</v>
      </c>
      <c r="H43" s="139">
        <v>31</v>
      </c>
      <c r="J43" s="352"/>
      <c r="K43" s="346"/>
      <c r="L43" s="139" t="s">
        <v>736</v>
      </c>
      <c r="M43" s="141" t="s">
        <v>835</v>
      </c>
      <c r="N43" s="355"/>
      <c r="O43" s="355"/>
      <c r="P43" s="143">
        <v>30</v>
      </c>
      <c r="Q43" s="148">
        <v>31</v>
      </c>
      <c r="S43" s="346"/>
      <c r="T43" s="346"/>
      <c r="U43" s="346"/>
      <c r="V43" s="139" t="s">
        <v>310</v>
      </c>
      <c r="W43" s="144" t="s">
        <v>1021</v>
      </c>
      <c r="X43" s="355"/>
      <c r="Y43" s="355"/>
      <c r="Z43" s="139">
        <v>28</v>
      </c>
      <c r="AA43" s="148">
        <v>31</v>
      </c>
      <c r="AB43" s="1"/>
      <c r="AC43" s="364"/>
      <c r="AD43" s="346"/>
      <c r="AE43" s="156" t="s">
        <v>959</v>
      </c>
      <c r="AF43" s="171" t="s">
        <v>2363</v>
      </c>
      <c r="AG43" s="382"/>
      <c r="AH43" s="349"/>
      <c r="AI43" s="160">
        <v>30</v>
      </c>
      <c r="AJ43" s="160">
        <v>30</v>
      </c>
    </row>
    <row r="44" spans="2:36" ht="18.600000000000001" customHeight="1" x14ac:dyDescent="0.3">
      <c r="B44" s="346"/>
      <c r="C44" s="139" t="s">
        <v>111</v>
      </c>
      <c r="D44" s="140" t="s">
        <v>112</v>
      </c>
      <c r="E44" s="355"/>
      <c r="F44" s="355"/>
      <c r="G44" s="210">
        <v>30</v>
      </c>
      <c r="H44" s="139">
        <v>31</v>
      </c>
      <c r="J44" s="352"/>
      <c r="K44" s="346"/>
      <c r="L44" s="139" t="s">
        <v>737</v>
      </c>
      <c r="M44" s="141" t="s">
        <v>836</v>
      </c>
      <c r="N44" s="355"/>
      <c r="O44" s="355"/>
      <c r="P44" s="143">
        <v>30</v>
      </c>
      <c r="Q44" s="148">
        <v>31</v>
      </c>
      <c r="S44" s="346"/>
      <c r="T44" s="346"/>
      <c r="U44" s="346"/>
      <c r="V44" s="139" t="s">
        <v>753</v>
      </c>
      <c r="W44" s="144" t="s">
        <v>1022</v>
      </c>
      <c r="X44" s="355"/>
      <c r="Y44" s="355"/>
      <c r="Z44" s="139">
        <v>28</v>
      </c>
      <c r="AA44" s="148">
        <v>31</v>
      </c>
      <c r="AB44" s="1"/>
      <c r="AC44" s="345" t="s">
        <v>1152</v>
      </c>
      <c r="AD44" s="387" t="s">
        <v>1153</v>
      </c>
      <c r="AE44" s="134" t="s">
        <v>2365</v>
      </c>
      <c r="AF44" s="151" t="s">
        <v>2364</v>
      </c>
      <c r="AG44" s="375"/>
      <c r="AH44" s="375"/>
      <c r="AI44" s="134">
        <v>30</v>
      </c>
      <c r="AJ44" s="152">
        <v>30</v>
      </c>
    </row>
    <row r="45" spans="2:36" ht="18.600000000000001" customHeight="1" x14ac:dyDescent="0.3">
      <c r="B45" s="346"/>
      <c r="C45" s="139" t="s">
        <v>113</v>
      </c>
      <c r="D45" s="140" t="s">
        <v>114</v>
      </c>
      <c r="E45" s="355"/>
      <c r="F45" s="355"/>
      <c r="G45" s="210">
        <v>30</v>
      </c>
      <c r="H45" s="139">
        <v>31</v>
      </c>
      <c r="J45" s="352"/>
      <c r="K45" s="346"/>
      <c r="L45" s="139" t="s">
        <v>1416</v>
      </c>
      <c r="M45" s="141" t="s">
        <v>837</v>
      </c>
      <c r="N45" s="355"/>
      <c r="O45" s="355"/>
      <c r="P45" s="143">
        <v>30</v>
      </c>
      <c r="Q45" s="148">
        <v>31</v>
      </c>
      <c r="S45" s="346"/>
      <c r="T45" s="346"/>
      <c r="U45" s="346"/>
      <c r="V45" s="139" t="s">
        <v>203</v>
      </c>
      <c r="W45" s="144" t="s">
        <v>1023</v>
      </c>
      <c r="X45" s="355"/>
      <c r="Y45" s="355"/>
      <c r="Z45" s="139">
        <v>28</v>
      </c>
      <c r="AA45" s="148">
        <v>31</v>
      </c>
      <c r="AB45" s="1"/>
      <c r="AC45" s="346"/>
      <c r="AD45" s="388"/>
      <c r="AE45" s="139" t="s">
        <v>250</v>
      </c>
      <c r="AF45" s="147" t="s">
        <v>1154</v>
      </c>
      <c r="AG45" s="376"/>
      <c r="AH45" s="376"/>
      <c r="AI45" s="139">
        <v>60</v>
      </c>
      <c r="AJ45" s="148">
        <v>60</v>
      </c>
    </row>
    <row r="46" spans="2:36" ht="18.600000000000001" customHeight="1" x14ac:dyDescent="0.3">
      <c r="B46" s="346"/>
      <c r="C46" s="139" t="s">
        <v>115</v>
      </c>
      <c r="D46" s="140" t="s">
        <v>116</v>
      </c>
      <c r="E46" s="355"/>
      <c r="F46" s="355"/>
      <c r="G46" s="210">
        <v>30</v>
      </c>
      <c r="H46" s="139">
        <v>31</v>
      </c>
      <c r="J46" s="352"/>
      <c r="K46" s="346"/>
      <c r="L46" s="139" t="s">
        <v>1417</v>
      </c>
      <c r="M46" s="141" t="s">
        <v>838</v>
      </c>
      <c r="N46" s="355"/>
      <c r="O46" s="355"/>
      <c r="P46" s="143">
        <v>30</v>
      </c>
      <c r="Q46" s="148">
        <v>31</v>
      </c>
      <c r="S46" s="346"/>
      <c r="T46" s="346"/>
      <c r="U46" s="346"/>
      <c r="V46" s="139" t="s">
        <v>754</v>
      </c>
      <c r="W46" s="144" t="s">
        <v>1024</v>
      </c>
      <c r="X46" s="355"/>
      <c r="Y46" s="355"/>
      <c r="Z46" s="139">
        <v>28</v>
      </c>
      <c r="AA46" s="148">
        <v>31</v>
      </c>
      <c r="AB46" s="1"/>
      <c r="AC46" s="346"/>
      <c r="AD46" s="388"/>
      <c r="AE46" s="139" t="s">
        <v>1252</v>
      </c>
      <c r="AF46" s="147" t="s">
        <v>1250</v>
      </c>
      <c r="AG46" s="376"/>
      <c r="AH46" s="376"/>
      <c r="AI46" s="139">
        <v>60</v>
      </c>
      <c r="AJ46" s="148">
        <v>60</v>
      </c>
    </row>
    <row r="47" spans="2:36" ht="18.600000000000001" customHeight="1" thickBot="1" x14ac:dyDescent="0.35">
      <c r="B47" s="346"/>
      <c r="C47" s="139" t="s">
        <v>117</v>
      </c>
      <c r="D47" s="140" t="s">
        <v>118</v>
      </c>
      <c r="E47" s="355"/>
      <c r="F47" s="355"/>
      <c r="G47" s="210">
        <v>30</v>
      </c>
      <c r="H47" s="139">
        <v>31</v>
      </c>
      <c r="J47" s="352"/>
      <c r="K47" s="346"/>
      <c r="L47" s="139" t="s">
        <v>1418</v>
      </c>
      <c r="M47" s="141" t="s">
        <v>839</v>
      </c>
      <c r="N47" s="355"/>
      <c r="O47" s="355"/>
      <c r="P47" s="143">
        <v>30</v>
      </c>
      <c r="Q47" s="148">
        <v>31</v>
      </c>
      <c r="S47" s="346"/>
      <c r="T47" s="346"/>
      <c r="U47" s="346"/>
      <c r="V47" s="139" t="s">
        <v>1502</v>
      </c>
      <c r="W47" s="144" t="s">
        <v>1025</v>
      </c>
      <c r="X47" s="355"/>
      <c r="Y47" s="355"/>
      <c r="Z47" s="139">
        <v>28</v>
      </c>
      <c r="AA47" s="148">
        <v>31</v>
      </c>
      <c r="AB47" s="1"/>
      <c r="AC47" s="346"/>
      <c r="AD47" s="389"/>
      <c r="AE47" s="149" t="s">
        <v>1253</v>
      </c>
      <c r="AF47" s="157" t="s">
        <v>1251</v>
      </c>
      <c r="AG47" s="377"/>
      <c r="AH47" s="377"/>
      <c r="AI47" s="149">
        <v>60</v>
      </c>
      <c r="AJ47" s="158">
        <v>60</v>
      </c>
    </row>
    <row r="48" spans="2:36" ht="18.600000000000001" customHeight="1" thickBot="1" x14ac:dyDescent="0.35">
      <c r="B48" s="346"/>
      <c r="C48" s="139" t="s">
        <v>119</v>
      </c>
      <c r="D48" s="140" t="s">
        <v>120</v>
      </c>
      <c r="E48" s="355"/>
      <c r="F48" s="355"/>
      <c r="G48" s="210">
        <v>30</v>
      </c>
      <c r="H48" s="139">
        <v>31</v>
      </c>
      <c r="J48" s="352"/>
      <c r="K48" s="346"/>
      <c r="L48" s="139" t="s">
        <v>867</v>
      </c>
      <c r="M48" s="141" t="s">
        <v>866</v>
      </c>
      <c r="N48" s="355"/>
      <c r="O48" s="355"/>
      <c r="P48" s="143">
        <v>30</v>
      </c>
      <c r="Q48" s="148">
        <v>31</v>
      </c>
      <c r="S48" s="346"/>
      <c r="T48" s="346"/>
      <c r="U48" s="347"/>
      <c r="V48" s="149" t="s">
        <v>204</v>
      </c>
      <c r="W48" s="150" t="s">
        <v>1026</v>
      </c>
      <c r="X48" s="355"/>
      <c r="Y48" s="355"/>
      <c r="Z48" s="149">
        <v>28</v>
      </c>
      <c r="AA48" s="158">
        <v>31</v>
      </c>
      <c r="AB48" s="1"/>
      <c r="AC48" s="346"/>
      <c r="AD48" s="363" t="s">
        <v>1155</v>
      </c>
      <c r="AE48" s="134" t="s">
        <v>1132</v>
      </c>
      <c r="AF48" s="151" t="s">
        <v>2349</v>
      </c>
      <c r="AG48" s="366"/>
      <c r="AH48" s="366"/>
      <c r="AI48" s="134">
        <v>60</v>
      </c>
      <c r="AJ48" s="134">
        <v>60</v>
      </c>
    </row>
    <row r="49" spans="2:36" ht="18.600000000000001" customHeight="1" x14ac:dyDescent="0.3">
      <c r="B49" s="346"/>
      <c r="C49" s="139" t="s">
        <v>746</v>
      </c>
      <c r="D49" s="140" t="s">
        <v>121</v>
      </c>
      <c r="E49" s="355"/>
      <c r="F49" s="355"/>
      <c r="G49" s="210">
        <v>30</v>
      </c>
      <c r="H49" s="139">
        <v>31</v>
      </c>
      <c r="J49" s="352"/>
      <c r="K49" s="346"/>
      <c r="L49" s="139" t="s">
        <v>1419</v>
      </c>
      <c r="M49" s="141" t="s">
        <v>840</v>
      </c>
      <c r="N49" s="355"/>
      <c r="O49" s="355"/>
      <c r="P49" s="143">
        <v>30</v>
      </c>
      <c r="Q49" s="148">
        <v>31</v>
      </c>
      <c r="S49" s="346"/>
      <c r="T49" s="346"/>
      <c r="U49" s="345" t="s">
        <v>342</v>
      </c>
      <c r="V49" s="134" t="s">
        <v>1503</v>
      </c>
      <c r="W49" s="137" t="s">
        <v>1015</v>
      </c>
      <c r="X49" s="355"/>
      <c r="Y49" s="355"/>
      <c r="Z49" s="134">
        <v>77</v>
      </c>
      <c r="AA49" s="152">
        <v>31</v>
      </c>
      <c r="AB49" s="1"/>
      <c r="AC49" s="346"/>
      <c r="AD49" s="364"/>
      <c r="AE49" s="139" t="s">
        <v>1146</v>
      </c>
      <c r="AF49" s="147" t="s">
        <v>2350</v>
      </c>
      <c r="AG49" s="367"/>
      <c r="AH49" s="367"/>
      <c r="AI49" s="139">
        <v>60</v>
      </c>
      <c r="AJ49" s="139">
        <v>60</v>
      </c>
    </row>
    <row r="50" spans="2:36" ht="18.600000000000001" customHeight="1" x14ac:dyDescent="0.3">
      <c r="B50" s="346"/>
      <c r="C50" s="139" t="s">
        <v>122</v>
      </c>
      <c r="D50" s="140" t="s">
        <v>123</v>
      </c>
      <c r="E50" s="355"/>
      <c r="F50" s="355"/>
      <c r="G50" s="210">
        <v>30</v>
      </c>
      <c r="H50" s="139">
        <v>31</v>
      </c>
      <c r="J50" s="352"/>
      <c r="K50" s="346"/>
      <c r="L50" s="139" t="s">
        <v>1420</v>
      </c>
      <c r="M50" s="141" t="s">
        <v>841</v>
      </c>
      <c r="N50" s="355"/>
      <c r="O50" s="355"/>
      <c r="P50" s="143">
        <v>30</v>
      </c>
      <c r="Q50" s="148">
        <v>31</v>
      </c>
      <c r="S50" s="346"/>
      <c r="T50" s="346"/>
      <c r="U50" s="346"/>
      <c r="V50" s="139" t="s">
        <v>1504</v>
      </c>
      <c r="W50" s="144" t="s">
        <v>1016</v>
      </c>
      <c r="X50" s="355"/>
      <c r="Y50" s="355"/>
      <c r="Z50" s="139">
        <v>28</v>
      </c>
      <c r="AA50" s="148">
        <v>31</v>
      </c>
      <c r="AB50" s="1"/>
      <c r="AC50" s="346"/>
      <c r="AD50" s="364"/>
      <c r="AE50" s="139" t="s">
        <v>1142</v>
      </c>
      <c r="AF50" s="147" t="s">
        <v>1159</v>
      </c>
      <c r="AG50" s="367"/>
      <c r="AH50" s="367"/>
      <c r="AI50" s="139">
        <v>30</v>
      </c>
      <c r="AJ50" s="139">
        <v>30</v>
      </c>
    </row>
    <row r="51" spans="2:36" ht="18.600000000000001" customHeight="1" thickBot="1" x14ac:dyDescent="0.35">
      <c r="B51" s="346"/>
      <c r="C51" s="139" t="s">
        <v>875</v>
      </c>
      <c r="D51" s="140" t="s">
        <v>874</v>
      </c>
      <c r="E51" s="355"/>
      <c r="F51" s="355"/>
      <c r="G51" s="210">
        <v>30</v>
      </c>
      <c r="H51" s="139">
        <v>31</v>
      </c>
      <c r="J51" s="352"/>
      <c r="K51" s="346"/>
      <c r="L51" s="139" t="s">
        <v>869</v>
      </c>
      <c r="M51" s="141" t="s">
        <v>868</v>
      </c>
      <c r="N51" s="355"/>
      <c r="O51" s="355"/>
      <c r="P51" s="143">
        <v>30</v>
      </c>
      <c r="Q51" s="148">
        <v>31</v>
      </c>
      <c r="S51" s="346"/>
      <c r="T51" s="346"/>
      <c r="U51" s="347"/>
      <c r="V51" s="139" t="s">
        <v>1505</v>
      </c>
      <c r="W51" s="144" t="s">
        <v>1017</v>
      </c>
      <c r="X51" s="355"/>
      <c r="Y51" s="355"/>
      <c r="Z51" s="139">
        <v>28</v>
      </c>
      <c r="AA51" s="148">
        <v>31</v>
      </c>
      <c r="AB51" s="1"/>
      <c r="AC51" s="346"/>
      <c r="AD51" s="364"/>
      <c r="AE51" s="139" t="s">
        <v>1140</v>
      </c>
      <c r="AF51" s="147" t="s">
        <v>1255</v>
      </c>
      <c r="AG51" s="367"/>
      <c r="AH51" s="367"/>
      <c r="AI51" s="139">
        <v>30</v>
      </c>
      <c r="AJ51" s="139">
        <v>30</v>
      </c>
    </row>
    <row r="52" spans="2:36" ht="18.600000000000001" customHeight="1" x14ac:dyDescent="0.3">
      <c r="B52" s="346"/>
      <c r="C52" s="139" t="s">
        <v>1645</v>
      </c>
      <c r="D52" s="140" t="s">
        <v>1644</v>
      </c>
      <c r="E52" s="355"/>
      <c r="F52" s="355"/>
      <c r="G52" s="210">
        <v>30</v>
      </c>
      <c r="H52" s="139">
        <v>31</v>
      </c>
      <c r="J52" s="352"/>
      <c r="K52" s="346"/>
      <c r="L52" s="139" t="s">
        <v>871</v>
      </c>
      <c r="M52" s="141" t="s">
        <v>870</v>
      </c>
      <c r="N52" s="355"/>
      <c r="O52" s="355"/>
      <c r="P52" s="143">
        <v>30</v>
      </c>
      <c r="Q52" s="148">
        <v>31</v>
      </c>
      <c r="S52" s="346"/>
      <c r="T52" s="346"/>
      <c r="U52" s="345" t="s">
        <v>343</v>
      </c>
      <c r="V52" s="134" t="s">
        <v>1506</v>
      </c>
      <c r="W52" s="137" t="s">
        <v>1012</v>
      </c>
      <c r="X52" s="355"/>
      <c r="Y52" s="355"/>
      <c r="Z52" s="134">
        <v>28</v>
      </c>
      <c r="AA52" s="152">
        <v>31</v>
      </c>
      <c r="AB52" s="1"/>
      <c r="AC52" s="346"/>
      <c r="AD52" s="364"/>
      <c r="AE52" s="139" t="s">
        <v>1256</v>
      </c>
      <c r="AF52" s="147" t="s">
        <v>1513</v>
      </c>
      <c r="AG52" s="367"/>
      <c r="AH52" s="367"/>
      <c r="AI52" s="139">
        <v>30</v>
      </c>
      <c r="AJ52" s="139">
        <v>30</v>
      </c>
    </row>
    <row r="53" spans="2:36" ht="18.600000000000001" customHeight="1" x14ac:dyDescent="0.3">
      <c r="B53" s="346"/>
      <c r="C53" s="139" t="s">
        <v>318</v>
      </c>
      <c r="D53" s="140" t="s">
        <v>319</v>
      </c>
      <c r="E53" s="355"/>
      <c r="F53" s="355"/>
      <c r="G53" s="210">
        <v>30</v>
      </c>
      <c r="H53" s="139">
        <v>31</v>
      </c>
      <c r="J53" s="352"/>
      <c r="K53" s="346"/>
      <c r="L53" s="139" t="s">
        <v>1421</v>
      </c>
      <c r="M53" s="141" t="s">
        <v>842</v>
      </c>
      <c r="N53" s="355"/>
      <c r="O53" s="355"/>
      <c r="P53" s="143">
        <v>30</v>
      </c>
      <c r="Q53" s="148">
        <v>31</v>
      </c>
      <c r="S53" s="346"/>
      <c r="T53" s="346"/>
      <c r="U53" s="346"/>
      <c r="V53" s="139" t="s">
        <v>1507</v>
      </c>
      <c r="W53" s="144" t="s">
        <v>1013</v>
      </c>
      <c r="X53" s="355"/>
      <c r="Y53" s="355"/>
      <c r="Z53" s="139">
        <v>28</v>
      </c>
      <c r="AA53" s="148">
        <v>31</v>
      </c>
      <c r="AB53" s="1"/>
      <c r="AC53" s="346"/>
      <c r="AD53" s="364"/>
      <c r="AE53" s="139" t="s">
        <v>1125</v>
      </c>
      <c r="AF53" s="147" t="s">
        <v>1512</v>
      </c>
      <c r="AG53" s="367"/>
      <c r="AH53" s="367"/>
      <c r="AI53" s="139">
        <v>60</v>
      </c>
      <c r="AJ53" s="139">
        <v>60</v>
      </c>
    </row>
    <row r="54" spans="2:36" ht="18.600000000000001" customHeight="1" x14ac:dyDescent="0.3">
      <c r="B54" s="346"/>
      <c r="C54" s="139" t="s">
        <v>320</v>
      </c>
      <c r="D54" s="140" t="s">
        <v>1623</v>
      </c>
      <c r="E54" s="355"/>
      <c r="F54" s="355"/>
      <c r="G54" s="210">
        <v>30</v>
      </c>
      <c r="H54" s="139">
        <v>31</v>
      </c>
      <c r="J54" s="352"/>
      <c r="K54" s="346"/>
      <c r="L54" s="139" t="s">
        <v>1422</v>
      </c>
      <c r="M54" s="141" t="s">
        <v>843</v>
      </c>
      <c r="N54" s="355"/>
      <c r="O54" s="355"/>
      <c r="P54" s="143">
        <v>30</v>
      </c>
      <c r="Q54" s="148">
        <v>31</v>
      </c>
      <c r="S54" s="346"/>
      <c r="T54" s="346"/>
      <c r="U54" s="346"/>
      <c r="V54" s="139" t="s">
        <v>1636</v>
      </c>
      <c r="W54" s="144" t="s">
        <v>1654</v>
      </c>
      <c r="X54" s="355"/>
      <c r="Y54" s="355"/>
      <c r="Z54" s="139">
        <v>28</v>
      </c>
      <c r="AA54" s="148">
        <v>31</v>
      </c>
      <c r="AB54" s="1"/>
      <c r="AC54" s="346"/>
      <c r="AD54" s="364"/>
      <c r="AE54" s="139" t="s">
        <v>1128</v>
      </c>
      <c r="AF54" s="147" t="s">
        <v>1230</v>
      </c>
      <c r="AG54" s="367"/>
      <c r="AH54" s="367"/>
      <c r="AI54" s="139">
        <v>60</v>
      </c>
      <c r="AJ54" s="139">
        <v>60</v>
      </c>
    </row>
    <row r="55" spans="2:36" ht="18.600000000000001" customHeight="1" thickBot="1" x14ac:dyDescent="0.35">
      <c r="B55" s="346"/>
      <c r="C55" s="139" t="s">
        <v>322</v>
      </c>
      <c r="D55" s="140" t="s">
        <v>323</v>
      </c>
      <c r="E55" s="355"/>
      <c r="F55" s="355"/>
      <c r="G55" s="210">
        <v>30</v>
      </c>
      <c r="H55" s="139">
        <v>31</v>
      </c>
      <c r="J55" s="352"/>
      <c r="K55" s="346"/>
      <c r="L55" s="139" t="s">
        <v>1423</v>
      </c>
      <c r="M55" s="141" t="s">
        <v>844</v>
      </c>
      <c r="N55" s="355"/>
      <c r="O55" s="355"/>
      <c r="P55" s="143">
        <v>30</v>
      </c>
      <c r="Q55" s="148">
        <v>31</v>
      </c>
      <c r="S55" s="346"/>
      <c r="T55" s="347"/>
      <c r="U55" s="347"/>
      <c r="V55" s="156" t="s">
        <v>1508</v>
      </c>
      <c r="W55" s="171" t="s">
        <v>1014</v>
      </c>
      <c r="X55" s="356"/>
      <c r="Y55" s="356"/>
      <c r="Z55" s="156">
        <v>28</v>
      </c>
      <c r="AA55" s="160">
        <v>31</v>
      </c>
      <c r="AB55" s="1"/>
      <c r="AC55" s="346"/>
      <c r="AD55" s="364"/>
      <c r="AE55" s="139" t="s">
        <v>1133</v>
      </c>
      <c r="AF55" s="147" t="s">
        <v>1254</v>
      </c>
      <c r="AG55" s="367"/>
      <c r="AH55" s="367"/>
      <c r="AI55" s="139">
        <v>60</v>
      </c>
      <c r="AJ55" s="139">
        <v>60</v>
      </c>
    </row>
    <row r="56" spans="2:36" ht="18.600000000000001" customHeight="1" x14ac:dyDescent="0.3">
      <c r="B56" s="346"/>
      <c r="C56" s="139" t="s">
        <v>324</v>
      </c>
      <c r="D56" s="140" t="s">
        <v>325</v>
      </c>
      <c r="E56" s="355"/>
      <c r="F56" s="355"/>
      <c r="G56" s="210">
        <v>30</v>
      </c>
      <c r="H56" s="139">
        <v>31</v>
      </c>
      <c r="J56" s="352"/>
      <c r="K56" s="346"/>
      <c r="L56" s="139" t="s">
        <v>873</v>
      </c>
      <c r="M56" s="141" t="s">
        <v>872</v>
      </c>
      <c r="N56" s="355"/>
      <c r="O56" s="355"/>
      <c r="P56" s="143">
        <v>30</v>
      </c>
      <c r="Q56" s="148">
        <v>31</v>
      </c>
      <c r="S56" s="346"/>
      <c r="T56" s="345" t="s">
        <v>352</v>
      </c>
      <c r="U56" s="345" t="s">
        <v>2375</v>
      </c>
      <c r="V56" s="134" t="s">
        <v>1057</v>
      </c>
      <c r="W56" s="151" t="s">
        <v>2376</v>
      </c>
      <c r="X56" s="268"/>
      <c r="Y56" s="345"/>
      <c r="Z56" s="197">
        <v>30</v>
      </c>
      <c r="AA56" s="134">
        <v>30</v>
      </c>
      <c r="AB56" s="1"/>
      <c r="AC56" s="346"/>
      <c r="AD56" s="364"/>
      <c r="AE56" s="139" t="s">
        <v>1129</v>
      </c>
      <c r="AF56" s="147" t="s">
        <v>1163</v>
      </c>
      <c r="AG56" s="367"/>
      <c r="AH56" s="367"/>
      <c r="AI56" s="139">
        <v>60</v>
      </c>
      <c r="AJ56" s="139">
        <v>60</v>
      </c>
    </row>
    <row r="57" spans="2:36" ht="18.600000000000001" customHeight="1" x14ac:dyDescent="0.3">
      <c r="B57" s="346"/>
      <c r="C57" s="139" t="s">
        <v>326</v>
      </c>
      <c r="D57" s="140" t="s">
        <v>327</v>
      </c>
      <c r="E57" s="355"/>
      <c r="F57" s="355"/>
      <c r="G57" s="210">
        <v>43</v>
      </c>
      <c r="H57" s="139">
        <v>31</v>
      </c>
      <c r="J57" s="352"/>
      <c r="K57" s="346"/>
      <c r="L57" s="139" t="s">
        <v>1424</v>
      </c>
      <c r="M57" s="141" t="s">
        <v>845</v>
      </c>
      <c r="N57" s="355"/>
      <c r="O57" s="355"/>
      <c r="P57" s="143">
        <v>30</v>
      </c>
      <c r="Q57" s="148">
        <v>31</v>
      </c>
      <c r="S57" s="346"/>
      <c r="T57" s="346"/>
      <c r="U57" s="346"/>
      <c r="V57" s="139" t="s">
        <v>2411</v>
      </c>
      <c r="W57" s="147" t="s">
        <v>2413</v>
      </c>
      <c r="X57" s="269"/>
      <c r="Y57" s="346"/>
      <c r="Z57" s="198">
        <v>30</v>
      </c>
      <c r="AA57" s="139">
        <v>30</v>
      </c>
      <c r="AB57" s="1"/>
      <c r="AC57" s="346"/>
      <c r="AD57" s="364"/>
      <c r="AE57" s="139" t="s">
        <v>1231</v>
      </c>
      <c r="AF57" s="147" t="s">
        <v>1164</v>
      </c>
      <c r="AG57" s="367"/>
      <c r="AH57" s="367"/>
      <c r="AI57" s="139">
        <v>60</v>
      </c>
      <c r="AJ57" s="139">
        <v>60</v>
      </c>
    </row>
    <row r="58" spans="2:36" ht="18.600000000000001" customHeight="1" x14ac:dyDescent="0.3">
      <c r="B58" s="346"/>
      <c r="C58" s="139" t="s">
        <v>328</v>
      </c>
      <c r="D58" s="140" t="s">
        <v>329</v>
      </c>
      <c r="E58" s="355"/>
      <c r="F58" s="355"/>
      <c r="G58" s="210">
        <v>30</v>
      </c>
      <c r="H58" s="139">
        <v>31</v>
      </c>
      <c r="J58" s="352"/>
      <c r="K58" s="346"/>
      <c r="L58" s="139" t="s">
        <v>1425</v>
      </c>
      <c r="M58" s="141" t="s">
        <v>846</v>
      </c>
      <c r="N58" s="355"/>
      <c r="O58" s="355"/>
      <c r="P58" s="143">
        <v>30</v>
      </c>
      <c r="Q58" s="148">
        <v>31</v>
      </c>
      <c r="S58" s="346"/>
      <c r="T58" s="346"/>
      <c r="U58" s="346"/>
      <c r="V58" s="139" t="s">
        <v>2412</v>
      </c>
      <c r="W58" s="147" t="s">
        <v>2414</v>
      </c>
      <c r="X58" s="269"/>
      <c r="Y58" s="346"/>
      <c r="Z58" s="198">
        <v>55</v>
      </c>
      <c r="AA58" s="139">
        <v>60</v>
      </c>
      <c r="AB58" s="1"/>
      <c r="AC58" s="346"/>
      <c r="AD58" s="364"/>
      <c r="AE58" s="139" t="s">
        <v>1121</v>
      </c>
      <c r="AF58" s="147" t="s">
        <v>1168</v>
      </c>
      <c r="AG58" s="367"/>
      <c r="AH58" s="367"/>
      <c r="AI58" s="139">
        <v>60</v>
      </c>
      <c r="AJ58" s="139">
        <v>60</v>
      </c>
    </row>
    <row r="59" spans="2:36" ht="18.600000000000001" customHeight="1" thickBot="1" x14ac:dyDescent="0.35">
      <c r="B59" s="346"/>
      <c r="C59" s="139" t="s">
        <v>330</v>
      </c>
      <c r="D59" s="140" t="s">
        <v>331</v>
      </c>
      <c r="E59" s="355"/>
      <c r="F59" s="355"/>
      <c r="G59" s="210">
        <v>30</v>
      </c>
      <c r="H59" s="139">
        <v>31</v>
      </c>
      <c r="J59" s="352"/>
      <c r="K59" s="346"/>
      <c r="L59" s="139" t="s">
        <v>710</v>
      </c>
      <c r="M59" s="141" t="s">
        <v>1430</v>
      </c>
      <c r="N59" s="355"/>
      <c r="O59" s="355"/>
      <c r="P59" s="143">
        <v>30</v>
      </c>
      <c r="Q59" s="148">
        <v>31</v>
      </c>
      <c r="S59" s="346"/>
      <c r="T59" s="346"/>
      <c r="U59" s="347"/>
      <c r="V59" s="155" t="s">
        <v>2495</v>
      </c>
      <c r="W59" s="157" t="s">
        <v>2494</v>
      </c>
      <c r="X59" s="270"/>
      <c r="Y59" s="347"/>
      <c r="Z59" s="199">
        <v>30</v>
      </c>
      <c r="AA59" s="149">
        <v>30</v>
      </c>
      <c r="AB59" s="1"/>
      <c r="AC59" s="346"/>
      <c r="AD59" s="364"/>
      <c r="AE59" s="139" t="s">
        <v>1144</v>
      </c>
      <c r="AF59" s="147" t="s">
        <v>1162</v>
      </c>
      <c r="AG59" s="367"/>
      <c r="AH59" s="367"/>
      <c r="AI59" s="139">
        <v>30</v>
      </c>
      <c r="AJ59" s="139">
        <v>30</v>
      </c>
    </row>
    <row r="60" spans="2:36" ht="18.600000000000001" customHeight="1" x14ac:dyDescent="0.3">
      <c r="B60" s="346"/>
      <c r="C60" s="139" t="s">
        <v>332</v>
      </c>
      <c r="D60" s="140" t="s">
        <v>333</v>
      </c>
      <c r="E60" s="355"/>
      <c r="F60" s="355"/>
      <c r="G60" s="210">
        <v>30</v>
      </c>
      <c r="H60" s="139">
        <v>31</v>
      </c>
      <c r="J60" s="352"/>
      <c r="K60" s="346"/>
      <c r="L60" s="139" t="s">
        <v>708</v>
      </c>
      <c r="M60" s="141" t="s">
        <v>1431</v>
      </c>
      <c r="N60" s="355"/>
      <c r="O60" s="355"/>
      <c r="P60" s="143">
        <v>30</v>
      </c>
      <c r="Q60" s="148">
        <v>31</v>
      </c>
      <c r="S60" s="346"/>
      <c r="T60" s="346"/>
      <c r="U60" s="345" t="s">
        <v>2377</v>
      </c>
      <c r="V60" s="143" t="s">
        <v>1413</v>
      </c>
      <c r="W60" s="263" t="s">
        <v>2378</v>
      </c>
      <c r="X60" s="345"/>
      <c r="Y60" s="345"/>
      <c r="Z60" s="265">
        <v>30</v>
      </c>
      <c r="AA60" s="267">
        <v>30</v>
      </c>
      <c r="AB60" s="1"/>
      <c r="AC60" s="346"/>
      <c r="AD60" s="364"/>
      <c r="AE60" s="139" t="s">
        <v>1141</v>
      </c>
      <c r="AF60" s="147" t="s">
        <v>1161</v>
      </c>
      <c r="AG60" s="367"/>
      <c r="AH60" s="367"/>
      <c r="AI60" s="139">
        <v>30</v>
      </c>
      <c r="AJ60" s="139">
        <v>30</v>
      </c>
    </row>
    <row r="61" spans="2:36" ht="18.600000000000001" customHeight="1" thickBot="1" x14ac:dyDescent="0.35">
      <c r="B61" s="347"/>
      <c r="C61" s="156" t="s">
        <v>747</v>
      </c>
      <c r="D61" s="172" t="s">
        <v>334</v>
      </c>
      <c r="E61" s="356"/>
      <c r="F61" s="356"/>
      <c r="G61" s="211">
        <v>30</v>
      </c>
      <c r="H61" s="156">
        <v>31</v>
      </c>
      <c r="J61" s="352"/>
      <c r="K61" s="346"/>
      <c r="L61" s="139" t="s">
        <v>738</v>
      </c>
      <c r="M61" s="141" t="s">
        <v>1432</v>
      </c>
      <c r="N61" s="355"/>
      <c r="O61" s="355"/>
      <c r="P61" s="143">
        <v>30</v>
      </c>
      <c r="Q61" s="148">
        <v>31</v>
      </c>
      <c r="S61" s="346"/>
      <c r="T61" s="346"/>
      <c r="U61" s="346"/>
      <c r="V61" s="139" t="s">
        <v>2320</v>
      </c>
      <c r="W61" s="141" t="s">
        <v>2379</v>
      </c>
      <c r="X61" s="346"/>
      <c r="Y61" s="346"/>
      <c r="Z61" s="248">
        <v>60</v>
      </c>
      <c r="AA61" s="245">
        <v>60</v>
      </c>
      <c r="AB61" s="1"/>
      <c r="AC61" s="346"/>
      <c r="AD61" s="364"/>
      <c r="AE61" s="139" t="s">
        <v>1131</v>
      </c>
      <c r="AF61" s="147" t="s">
        <v>1171</v>
      </c>
      <c r="AG61" s="367"/>
      <c r="AH61" s="367"/>
      <c r="AI61" s="139">
        <v>60</v>
      </c>
      <c r="AJ61" s="139">
        <v>60</v>
      </c>
    </row>
    <row r="62" spans="2:36" ht="18.600000000000001" customHeight="1" x14ac:dyDescent="0.3">
      <c r="B62" s="345" t="s">
        <v>1655</v>
      </c>
      <c r="C62" s="134" t="s">
        <v>1583</v>
      </c>
      <c r="D62" s="173" t="s">
        <v>1571</v>
      </c>
      <c r="E62" s="354" t="s">
        <v>1681</v>
      </c>
      <c r="F62" s="354" t="s">
        <v>1682</v>
      </c>
      <c r="G62" s="197">
        <v>21</v>
      </c>
      <c r="H62" s="134">
        <v>31</v>
      </c>
      <c r="J62" s="352"/>
      <c r="K62" s="346"/>
      <c r="L62" s="139" t="s">
        <v>715</v>
      </c>
      <c r="M62" s="141" t="s">
        <v>1433</v>
      </c>
      <c r="N62" s="355"/>
      <c r="O62" s="355"/>
      <c r="P62" s="143">
        <v>30</v>
      </c>
      <c r="Q62" s="148">
        <v>31</v>
      </c>
      <c r="S62" s="346"/>
      <c r="T62" s="346"/>
      <c r="U62" s="346"/>
      <c r="V62" s="139" t="s">
        <v>2321</v>
      </c>
      <c r="W62" s="141" t="s">
        <v>2316</v>
      </c>
      <c r="X62" s="346"/>
      <c r="Y62" s="346"/>
      <c r="Z62" s="248">
        <v>60</v>
      </c>
      <c r="AA62" s="245">
        <v>60</v>
      </c>
      <c r="AB62" s="1"/>
      <c r="AC62" s="346"/>
      <c r="AD62" s="364"/>
      <c r="AE62" s="139" t="s">
        <v>1123</v>
      </c>
      <c r="AF62" s="147" t="s">
        <v>1160</v>
      </c>
      <c r="AG62" s="367"/>
      <c r="AH62" s="367"/>
      <c r="AI62" s="139">
        <v>60</v>
      </c>
      <c r="AJ62" s="139">
        <v>60</v>
      </c>
    </row>
    <row r="63" spans="2:36" ht="18.600000000000001" customHeight="1" x14ac:dyDescent="0.3">
      <c r="B63" s="346"/>
      <c r="C63" s="143" t="s">
        <v>2417</v>
      </c>
      <c r="D63" s="226" t="s">
        <v>2418</v>
      </c>
      <c r="E63" s="355"/>
      <c r="F63" s="355"/>
      <c r="G63" s="198">
        <v>21</v>
      </c>
      <c r="H63" s="139">
        <v>31</v>
      </c>
      <c r="J63" s="352"/>
      <c r="K63" s="346"/>
      <c r="L63" s="139" t="s">
        <v>709</v>
      </c>
      <c r="M63" s="141" t="s">
        <v>1434</v>
      </c>
      <c r="N63" s="355"/>
      <c r="O63" s="355"/>
      <c r="P63" s="143">
        <v>30</v>
      </c>
      <c r="Q63" s="148">
        <v>31</v>
      </c>
      <c r="S63" s="346"/>
      <c r="T63" s="346"/>
      <c r="U63" s="346"/>
      <c r="V63" s="139" t="s">
        <v>303</v>
      </c>
      <c r="W63" s="141" t="s">
        <v>2380</v>
      </c>
      <c r="X63" s="346"/>
      <c r="Y63" s="346"/>
      <c r="Z63" s="248">
        <v>30</v>
      </c>
      <c r="AA63" s="245">
        <v>30</v>
      </c>
      <c r="AB63" s="1"/>
      <c r="AC63" s="346"/>
      <c r="AD63" s="364"/>
      <c r="AE63" s="139" t="s">
        <v>1126</v>
      </c>
      <c r="AF63" s="147" t="s">
        <v>1166</v>
      </c>
      <c r="AG63" s="367"/>
      <c r="AH63" s="367"/>
      <c r="AI63" s="139">
        <v>60</v>
      </c>
      <c r="AJ63" s="139">
        <v>60</v>
      </c>
    </row>
    <row r="64" spans="2:36" ht="18.600000000000001" customHeight="1" x14ac:dyDescent="0.3">
      <c r="B64" s="346"/>
      <c r="C64" s="139" t="s">
        <v>1614</v>
      </c>
      <c r="D64" s="168" t="s">
        <v>1602</v>
      </c>
      <c r="E64" s="355"/>
      <c r="F64" s="355"/>
      <c r="G64" s="198">
        <v>21</v>
      </c>
      <c r="H64" s="139">
        <v>31</v>
      </c>
      <c r="J64" s="352"/>
      <c r="K64" s="346"/>
      <c r="L64" s="139" t="s">
        <v>712</v>
      </c>
      <c r="M64" s="141" t="s">
        <v>1435</v>
      </c>
      <c r="N64" s="355"/>
      <c r="O64" s="355"/>
      <c r="P64" s="143">
        <v>30</v>
      </c>
      <c r="Q64" s="148">
        <v>31</v>
      </c>
      <c r="S64" s="346"/>
      <c r="T64" s="346"/>
      <c r="U64" s="346"/>
      <c r="V64" s="139" t="s">
        <v>2468</v>
      </c>
      <c r="W64" s="141" t="s">
        <v>2488</v>
      </c>
      <c r="X64" s="346"/>
      <c r="Y64" s="346"/>
      <c r="Z64" s="248">
        <v>30</v>
      </c>
      <c r="AA64" s="245">
        <v>30</v>
      </c>
      <c r="AB64" s="1"/>
      <c r="AC64" s="346"/>
      <c r="AD64" s="364"/>
      <c r="AE64" s="139" t="s">
        <v>1137</v>
      </c>
      <c r="AF64" s="147" t="s">
        <v>1167</v>
      </c>
      <c r="AG64" s="367"/>
      <c r="AH64" s="367"/>
      <c r="AI64" s="139">
        <v>60</v>
      </c>
      <c r="AJ64" s="139">
        <v>60</v>
      </c>
    </row>
    <row r="65" spans="2:36" ht="18.600000000000001" customHeight="1" thickBot="1" x14ac:dyDescent="0.35">
      <c r="B65" s="346"/>
      <c r="C65" s="139" t="s">
        <v>1585</v>
      </c>
      <c r="D65" s="168" t="s">
        <v>1572</v>
      </c>
      <c r="E65" s="355"/>
      <c r="F65" s="355"/>
      <c r="G65" s="198">
        <v>21</v>
      </c>
      <c r="H65" s="139">
        <v>31</v>
      </c>
      <c r="J65" s="352"/>
      <c r="K65" s="346"/>
      <c r="L65" s="139" t="s">
        <v>739</v>
      </c>
      <c r="M65" s="141" t="s">
        <v>1436</v>
      </c>
      <c r="N65" s="355"/>
      <c r="O65" s="355"/>
      <c r="P65" s="143">
        <v>30</v>
      </c>
      <c r="Q65" s="148">
        <v>31</v>
      </c>
      <c r="S65" s="346"/>
      <c r="T65" s="346"/>
      <c r="U65" s="347"/>
      <c r="V65" s="155" t="s">
        <v>2469</v>
      </c>
      <c r="W65" s="155" t="s">
        <v>2470</v>
      </c>
      <c r="X65" s="347"/>
      <c r="Y65" s="347"/>
      <c r="Z65" s="247">
        <v>30</v>
      </c>
      <c r="AA65" s="246">
        <v>30</v>
      </c>
      <c r="AB65" s="1"/>
      <c r="AC65" s="346"/>
      <c r="AD65" s="364"/>
      <c r="AE65" s="139" t="s">
        <v>1135</v>
      </c>
      <c r="AF65" s="147" t="s">
        <v>1165</v>
      </c>
      <c r="AG65" s="367"/>
      <c r="AH65" s="367"/>
      <c r="AI65" s="139">
        <v>60</v>
      </c>
      <c r="AJ65" s="139">
        <v>60</v>
      </c>
    </row>
    <row r="66" spans="2:36" ht="18.600000000000001" customHeight="1" x14ac:dyDescent="0.3">
      <c r="B66" s="346"/>
      <c r="C66" s="139" t="s">
        <v>1586</v>
      </c>
      <c r="D66" s="168" t="s">
        <v>1573</v>
      </c>
      <c r="E66" s="355"/>
      <c r="F66" s="355"/>
      <c r="G66" s="198">
        <v>21</v>
      </c>
      <c r="H66" s="139">
        <v>31</v>
      </c>
      <c r="J66" s="352"/>
      <c r="K66" s="346"/>
      <c r="L66" s="139" t="s">
        <v>713</v>
      </c>
      <c r="M66" s="141" t="s">
        <v>1437</v>
      </c>
      <c r="N66" s="355"/>
      <c r="O66" s="355"/>
      <c r="P66" s="143">
        <v>30</v>
      </c>
      <c r="Q66" s="148">
        <v>31</v>
      </c>
      <c r="S66" s="346"/>
      <c r="T66" s="346"/>
      <c r="U66" s="345" t="s">
        <v>2381</v>
      </c>
      <c r="V66" s="143" t="s">
        <v>2382</v>
      </c>
      <c r="W66" s="145" t="s">
        <v>2383</v>
      </c>
      <c r="X66" s="345"/>
      <c r="Y66" s="345"/>
      <c r="Z66" s="143">
        <v>30</v>
      </c>
      <c r="AA66" s="146">
        <v>30</v>
      </c>
      <c r="AB66" s="1"/>
      <c r="AC66" s="346"/>
      <c r="AD66" s="364"/>
      <c r="AE66" s="139" t="s">
        <v>1120</v>
      </c>
      <c r="AF66" s="147" t="s">
        <v>1169</v>
      </c>
      <c r="AG66" s="367"/>
      <c r="AH66" s="367"/>
      <c r="AI66" s="139">
        <v>60</v>
      </c>
      <c r="AJ66" s="139">
        <v>60</v>
      </c>
    </row>
    <row r="67" spans="2:36" ht="18.600000000000001" customHeight="1" x14ac:dyDescent="0.3">
      <c r="B67" s="346"/>
      <c r="C67" s="139" t="s">
        <v>1587</v>
      </c>
      <c r="D67" s="168" t="s">
        <v>1574</v>
      </c>
      <c r="E67" s="355"/>
      <c r="F67" s="355"/>
      <c r="G67" s="198">
        <v>21</v>
      </c>
      <c r="H67" s="139">
        <v>31</v>
      </c>
      <c r="J67" s="352"/>
      <c r="K67" s="346"/>
      <c r="L67" s="139" t="s">
        <v>714</v>
      </c>
      <c r="M67" s="141" t="s">
        <v>1438</v>
      </c>
      <c r="N67" s="355"/>
      <c r="O67" s="355"/>
      <c r="P67" s="143">
        <v>30</v>
      </c>
      <c r="Q67" s="148">
        <v>31</v>
      </c>
      <c r="S67" s="346"/>
      <c r="T67" s="346"/>
      <c r="U67" s="346"/>
      <c r="V67" s="139" t="s">
        <v>2322</v>
      </c>
      <c r="W67" s="147" t="s">
        <v>2384</v>
      </c>
      <c r="X67" s="346"/>
      <c r="Y67" s="346"/>
      <c r="Z67" s="139">
        <v>60</v>
      </c>
      <c r="AA67" s="148">
        <v>60</v>
      </c>
      <c r="AB67" s="1"/>
      <c r="AC67" s="346"/>
      <c r="AD67" s="364"/>
      <c r="AE67" s="139" t="s">
        <v>1134</v>
      </c>
      <c r="AF67" s="147" t="s">
        <v>1170</v>
      </c>
      <c r="AG67" s="367"/>
      <c r="AH67" s="367"/>
      <c r="AI67" s="139">
        <v>60</v>
      </c>
      <c r="AJ67" s="139">
        <v>60</v>
      </c>
    </row>
    <row r="68" spans="2:36" ht="18.600000000000001" customHeight="1" x14ac:dyDescent="0.3">
      <c r="B68" s="346"/>
      <c r="C68" s="139" t="s">
        <v>1615</v>
      </c>
      <c r="D68" s="147" t="s">
        <v>1603</v>
      </c>
      <c r="E68" s="355"/>
      <c r="F68" s="355"/>
      <c r="G68" s="198">
        <v>21</v>
      </c>
      <c r="H68" s="139">
        <v>31</v>
      </c>
      <c r="J68" s="352"/>
      <c r="K68" s="346"/>
      <c r="L68" s="139" t="s">
        <v>721</v>
      </c>
      <c r="M68" s="141" t="s">
        <v>1439</v>
      </c>
      <c r="N68" s="355"/>
      <c r="O68" s="355"/>
      <c r="P68" s="143">
        <v>30</v>
      </c>
      <c r="Q68" s="148">
        <v>31</v>
      </c>
      <c r="S68" s="346"/>
      <c r="T68" s="346"/>
      <c r="U68" s="346"/>
      <c r="V68" s="139" t="s">
        <v>2326</v>
      </c>
      <c r="W68" s="147" t="s">
        <v>2385</v>
      </c>
      <c r="X68" s="346"/>
      <c r="Y68" s="346"/>
      <c r="Z68" s="139">
        <v>30</v>
      </c>
      <c r="AA68" s="148">
        <v>30</v>
      </c>
      <c r="AB68" s="1"/>
      <c r="AC68" s="346"/>
      <c r="AD68" s="364"/>
      <c r="AE68" s="139" t="s">
        <v>1130</v>
      </c>
      <c r="AF68" s="147" t="s">
        <v>1510</v>
      </c>
      <c r="AG68" s="367"/>
      <c r="AH68" s="367"/>
      <c r="AI68" s="139">
        <v>30</v>
      </c>
      <c r="AJ68" s="139">
        <v>30</v>
      </c>
    </row>
    <row r="69" spans="2:36" ht="18.600000000000001" customHeight="1" x14ac:dyDescent="0.3">
      <c r="B69" s="346"/>
      <c r="C69" s="139" t="s">
        <v>1584</v>
      </c>
      <c r="D69" s="147" t="s">
        <v>1604</v>
      </c>
      <c r="E69" s="355"/>
      <c r="F69" s="355"/>
      <c r="G69" s="198">
        <v>21</v>
      </c>
      <c r="H69" s="139">
        <v>31</v>
      </c>
      <c r="J69" s="352"/>
      <c r="K69" s="346"/>
      <c r="L69" s="139" t="s">
        <v>725</v>
      </c>
      <c r="M69" s="141" t="s">
        <v>1440</v>
      </c>
      <c r="N69" s="355"/>
      <c r="O69" s="355"/>
      <c r="P69" s="143">
        <v>30</v>
      </c>
      <c r="Q69" s="148">
        <v>31</v>
      </c>
      <c r="S69" s="346"/>
      <c r="T69" s="346"/>
      <c r="U69" s="346"/>
      <c r="V69" s="139" t="s">
        <v>2368</v>
      </c>
      <c r="W69" s="147" t="s">
        <v>2424</v>
      </c>
      <c r="X69" s="346"/>
      <c r="Y69" s="346"/>
      <c r="Z69" s="139">
        <v>30</v>
      </c>
      <c r="AA69" s="148">
        <v>30</v>
      </c>
      <c r="AB69" s="1"/>
      <c r="AC69" s="346"/>
      <c r="AD69" s="364"/>
      <c r="AE69" s="139" t="s">
        <v>1136</v>
      </c>
      <c r="AF69" s="147" t="s">
        <v>1156</v>
      </c>
      <c r="AG69" s="367"/>
      <c r="AH69" s="367"/>
      <c r="AI69" s="139">
        <v>60</v>
      </c>
      <c r="AJ69" s="139">
        <v>60</v>
      </c>
    </row>
    <row r="70" spans="2:36" ht="18.600000000000001" customHeight="1" x14ac:dyDescent="0.3">
      <c r="B70" s="346"/>
      <c r="C70" s="139" t="s">
        <v>1588</v>
      </c>
      <c r="D70" s="147" t="s">
        <v>1575</v>
      </c>
      <c r="E70" s="355"/>
      <c r="F70" s="355"/>
      <c r="G70" s="198">
        <v>21</v>
      </c>
      <c r="H70" s="139">
        <v>31</v>
      </c>
      <c r="J70" s="352"/>
      <c r="K70" s="346"/>
      <c r="L70" s="139" t="s">
        <v>729</v>
      </c>
      <c r="M70" s="141" t="s">
        <v>1441</v>
      </c>
      <c r="N70" s="355"/>
      <c r="O70" s="355"/>
      <c r="P70" s="143">
        <v>30</v>
      </c>
      <c r="Q70" s="148">
        <v>31</v>
      </c>
      <c r="S70" s="346"/>
      <c r="T70" s="346"/>
      <c r="U70" s="346"/>
      <c r="V70" s="156" t="s">
        <v>2497</v>
      </c>
      <c r="W70" s="159" t="s">
        <v>2496</v>
      </c>
      <c r="X70" s="346"/>
      <c r="Y70" s="346"/>
      <c r="Z70" s="156">
        <v>30</v>
      </c>
      <c r="AA70" s="160">
        <v>60</v>
      </c>
      <c r="AB70" s="1"/>
      <c r="AC70" s="346"/>
      <c r="AD70" s="364"/>
      <c r="AE70" s="139" t="s">
        <v>1122</v>
      </c>
      <c r="AF70" s="147" t="s">
        <v>1158</v>
      </c>
      <c r="AG70" s="367"/>
      <c r="AH70" s="367"/>
      <c r="AI70" s="139">
        <v>60</v>
      </c>
      <c r="AJ70" s="139">
        <v>60</v>
      </c>
    </row>
    <row r="71" spans="2:36" ht="18.600000000000001" customHeight="1" x14ac:dyDescent="0.3">
      <c r="B71" s="346"/>
      <c r="C71" s="139" t="s">
        <v>1589</v>
      </c>
      <c r="D71" s="147" t="s">
        <v>1576</v>
      </c>
      <c r="E71" s="355"/>
      <c r="F71" s="355"/>
      <c r="G71" s="198">
        <v>21</v>
      </c>
      <c r="H71" s="139">
        <v>31</v>
      </c>
      <c r="J71" s="352"/>
      <c r="K71" s="346"/>
      <c r="L71" s="139" t="s">
        <v>733</v>
      </c>
      <c r="M71" s="141" t="s">
        <v>1442</v>
      </c>
      <c r="N71" s="355"/>
      <c r="O71" s="355"/>
      <c r="P71" s="143">
        <v>30</v>
      </c>
      <c r="Q71" s="148">
        <v>31</v>
      </c>
      <c r="S71" s="346"/>
      <c r="T71" s="346"/>
      <c r="U71" s="346"/>
      <c r="V71" s="156" t="s">
        <v>2490</v>
      </c>
      <c r="W71" s="159" t="s">
        <v>2489</v>
      </c>
      <c r="X71" s="346"/>
      <c r="Y71" s="346"/>
      <c r="Z71" s="156">
        <v>30</v>
      </c>
      <c r="AA71" s="160">
        <v>60</v>
      </c>
      <c r="AB71" s="1"/>
      <c r="AC71" s="346"/>
      <c r="AD71" s="364"/>
      <c r="AE71" s="139" t="s">
        <v>1366</v>
      </c>
      <c r="AF71" s="147" t="s">
        <v>2366</v>
      </c>
      <c r="AG71" s="367"/>
      <c r="AH71" s="367"/>
      <c r="AI71" s="139">
        <v>60</v>
      </c>
      <c r="AJ71" s="139">
        <v>60</v>
      </c>
    </row>
    <row r="72" spans="2:36" ht="18.600000000000001" customHeight="1" thickBot="1" x14ac:dyDescent="0.35">
      <c r="B72" s="346"/>
      <c r="C72" s="139" t="s">
        <v>1590</v>
      </c>
      <c r="D72" s="147" t="s">
        <v>1577</v>
      </c>
      <c r="E72" s="355"/>
      <c r="F72" s="355"/>
      <c r="G72" s="198">
        <v>21</v>
      </c>
      <c r="H72" s="139">
        <v>31</v>
      </c>
      <c r="J72" s="352"/>
      <c r="K72" s="346"/>
      <c r="L72" s="139" t="s">
        <v>865</v>
      </c>
      <c r="M72" s="141" t="s">
        <v>1443</v>
      </c>
      <c r="N72" s="355"/>
      <c r="O72" s="355"/>
      <c r="P72" s="143">
        <v>30</v>
      </c>
      <c r="Q72" s="148">
        <v>31</v>
      </c>
      <c r="S72" s="346"/>
      <c r="T72" s="346"/>
      <c r="U72" s="347"/>
      <c r="V72" s="149" t="s">
        <v>2492</v>
      </c>
      <c r="W72" s="157" t="s">
        <v>2491</v>
      </c>
      <c r="X72" s="347"/>
      <c r="Y72" s="347"/>
      <c r="Z72" s="149">
        <v>6</v>
      </c>
      <c r="AA72" s="158">
        <v>30</v>
      </c>
      <c r="AB72" s="1"/>
      <c r="AC72" s="346"/>
      <c r="AD72" s="364"/>
      <c r="AE72" s="139" t="s">
        <v>1145</v>
      </c>
      <c r="AF72" s="147" t="s">
        <v>1511</v>
      </c>
      <c r="AG72" s="367"/>
      <c r="AH72" s="367"/>
      <c r="AI72" s="139">
        <v>60</v>
      </c>
      <c r="AJ72" s="139">
        <v>60</v>
      </c>
    </row>
    <row r="73" spans="2:36" ht="18.600000000000001" customHeight="1" thickBot="1" x14ac:dyDescent="0.35">
      <c r="B73" s="346"/>
      <c r="C73" s="139" t="s">
        <v>1591</v>
      </c>
      <c r="D73" s="147" t="s">
        <v>1578</v>
      </c>
      <c r="E73" s="355"/>
      <c r="F73" s="355"/>
      <c r="G73" s="198">
        <v>21</v>
      </c>
      <c r="H73" s="139">
        <v>31</v>
      </c>
      <c r="J73" s="352"/>
      <c r="K73" s="346"/>
      <c r="L73" s="139" t="s">
        <v>1426</v>
      </c>
      <c r="M73" s="141" t="s">
        <v>1444</v>
      </c>
      <c r="N73" s="355"/>
      <c r="O73" s="355"/>
      <c r="P73" s="143">
        <v>30</v>
      </c>
      <c r="Q73" s="148">
        <v>31</v>
      </c>
      <c r="S73" s="346"/>
      <c r="T73" s="346"/>
      <c r="U73" s="345" t="s">
        <v>2386</v>
      </c>
      <c r="V73" s="134" t="s">
        <v>2387</v>
      </c>
      <c r="W73" s="228" t="s">
        <v>2452</v>
      </c>
      <c r="X73" s="268"/>
      <c r="Y73" s="268"/>
      <c r="Z73" s="134">
        <v>60</v>
      </c>
      <c r="AA73" s="152">
        <v>60</v>
      </c>
      <c r="AB73" s="1"/>
      <c r="AC73" s="346"/>
      <c r="AD73" s="365"/>
      <c r="AE73" s="149" t="s">
        <v>1143</v>
      </c>
      <c r="AF73" s="157" t="s">
        <v>1157</v>
      </c>
      <c r="AG73" s="368"/>
      <c r="AH73" s="368"/>
      <c r="AI73" s="149">
        <v>60</v>
      </c>
      <c r="AJ73" s="149">
        <v>60</v>
      </c>
    </row>
    <row r="74" spans="2:36" ht="18.600000000000001" customHeight="1" x14ac:dyDescent="0.3">
      <c r="B74" s="346"/>
      <c r="C74" s="139" t="s">
        <v>1616</v>
      </c>
      <c r="D74" s="147" t="s">
        <v>1605</v>
      </c>
      <c r="E74" s="355"/>
      <c r="F74" s="355"/>
      <c r="G74" s="198">
        <v>21</v>
      </c>
      <c r="H74" s="139">
        <v>31</v>
      </c>
      <c r="J74" s="352"/>
      <c r="K74" s="346"/>
      <c r="L74" s="139" t="s">
        <v>1427</v>
      </c>
      <c r="M74" s="141" t="s">
        <v>1445</v>
      </c>
      <c r="N74" s="355"/>
      <c r="O74" s="355"/>
      <c r="P74" s="143">
        <v>30</v>
      </c>
      <c r="Q74" s="148">
        <v>31</v>
      </c>
      <c r="S74" s="346"/>
      <c r="T74" s="346"/>
      <c r="U74" s="346"/>
      <c r="V74" s="139" t="s">
        <v>2388</v>
      </c>
      <c r="W74" s="154" t="s">
        <v>2453</v>
      </c>
      <c r="X74" s="269"/>
      <c r="Y74" s="269"/>
      <c r="Z74" s="139">
        <v>60</v>
      </c>
      <c r="AA74" s="148">
        <v>60</v>
      </c>
      <c r="AB74" s="1"/>
      <c r="AC74" s="346"/>
      <c r="AD74" s="363" t="s">
        <v>1179</v>
      </c>
      <c r="AE74" s="134" t="s">
        <v>247</v>
      </c>
      <c r="AF74" s="151" t="s">
        <v>1190</v>
      </c>
      <c r="AG74" s="375"/>
      <c r="AH74" s="375"/>
      <c r="AI74" s="152">
        <v>60</v>
      </c>
      <c r="AJ74" s="152">
        <v>60</v>
      </c>
    </row>
    <row r="75" spans="2:36" ht="18.600000000000001" customHeight="1" x14ac:dyDescent="0.3">
      <c r="B75" s="346"/>
      <c r="C75" s="139" t="s">
        <v>1592</v>
      </c>
      <c r="D75" s="147" t="s">
        <v>1579</v>
      </c>
      <c r="E75" s="355"/>
      <c r="F75" s="355"/>
      <c r="G75" s="198">
        <v>21</v>
      </c>
      <c r="H75" s="139">
        <v>31</v>
      </c>
      <c r="J75" s="352"/>
      <c r="K75" s="346"/>
      <c r="L75" s="139" t="s">
        <v>1428</v>
      </c>
      <c r="M75" s="141" t="s">
        <v>1446</v>
      </c>
      <c r="N75" s="355"/>
      <c r="O75" s="355"/>
      <c r="P75" s="143">
        <v>30</v>
      </c>
      <c r="Q75" s="148">
        <v>31</v>
      </c>
      <c r="S75" s="346"/>
      <c r="T75" s="346"/>
      <c r="U75" s="346"/>
      <c r="V75" s="139" t="s">
        <v>2389</v>
      </c>
      <c r="W75" s="154" t="s">
        <v>2454</v>
      </c>
      <c r="X75" s="269"/>
      <c r="Y75" s="269"/>
      <c r="Z75" s="139">
        <v>60</v>
      </c>
      <c r="AA75" s="148">
        <v>60</v>
      </c>
      <c r="AB75" s="1"/>
      <c r="AC75" s="346"/>
      <c r="AD75" s="364"/>
      <c r="AE75" s="139" t="s">
        <v>435</v>
      </c>
      <c r="AF75" s="147" t="s">
        <v>1189</v>
      </c>
      <c r="AG75" s="376"/>
      <c r="AH75" s="376"/>
      <c r="AI75" s="148">
        <v>60</v>
      </c>
      <c r="AJ75" s="148">
        <v>60</v>
      </c>
    </row>
    <row r="76" spans="2:36" ht="18.600000000000001" customHeight="1" x14ac:dyDescent="0.3">
      <c r="B76" s="346"/>
      <c r="C76" s="139" t="s">
        <v>1371</v>
      </c>
      <c r="D76" s="147" t="s">
        <v>1606</v>
      </c>
      <c r="E76" s="355"/>
      <c r="F76" s="355"/>
      <c r="G76" s="198">
        <v>21</v>
      </c>
      <c r="H76" s="139">
        <v>31</v>
      </c>
      <c r="J76" s="352"/>
      <c r="K76" s="346"/>
      <c r="L76" s="139" t="s">
        <v>1429</v>
      </c>
      <c r="M76" s="141" t="s">
        <v>1447</v>
      </c>
      <c r="N76" s="355"/>
      <c r="O76" s="355"/>
      <c r="P76" s="143">
        <v>30</v>
      </c>
      <c r="Q76" s="148">
        <v>31</v>
      </c>
      <c r="S76" s="346"/>
      <c r="T76" s="346"/>
      <c r="U76" s="346"/>
      <c r="V76" s="139" t="s">
        <v>2367</v>
      </c>
      <c r="W76" s="154" t="s">
        <v>2455</v>
      </c>
      <c r="X76" s="269"/>
      <c r="Y76" s="269"/>
      <c r="Z76" s="139">
        <v>30</v>
      </c>
      <c r="AA76" s="148">
        <v>30</v>
      </c>
      <c r="AB76" s="1"/>
      <c r="AC76" s="346"/>
      <c r="AD76" s="364"/>
      <c r="AE76" s="139" t="s">
        <v>1234</v>
      </c>
      <c r="AF76" s="147" t="s">
        <v>1181</v>
      </c>
      <c r="AG76" s="376"/>
      <c r="AH76" s="376"/>
      <c r="AI76" s="148">
        <v>60</v>
      </c>
      <c r="AJ76" s="148">
        <v>60</v>
      </c>
    </row>
    <row r="77" spans="2:36" ht="18.600000000000001" customHeight="1" thickBot="1" x14ac:dyDescent="0.35">
      <c r="B77" s="346"/>
      <c r="C77" s="139" t="s">
        <v>1617</v>
      </c>
      <c r="D77" s="147" t="s">
        <v>1607</v>
      </c>
      <c r="E77" s="355"/>
      <c r="F77" s="355"/>
      <c r="G77" s="198">
        <v>21</v>
      </c>
      <c r="H77" s="139">
        <v>31</v>
      </c>
      <c r="J77" s="352"/>
      <c r="K77" s="347"/>
      <c r="L77" s="139" t="s">
        <v>718</v>
      </c>
      <c r="M77" s="141" t="s">
        <v>1448</v>
      </c>
      <c r="N77" s="356"/>
      <c r="O77" s="356"/>
      <c r="P77" s="149">
        <v>30</v>
      </c>
      <c r="Q77" s="158">
        <v>31</v>
      </c>
      <c r="S77" s="346"/>
      <c r="T77" s="346"/>
      <c r="U77" s="346"/>
      <c r="V77" s="139" t="s">
        <v>2390</v>
      </c>
      <c r="W77" s="154" t="s">
        <v>2456</v>
      </c>
      <c r="X77" s="269"/>
      <c r="Y77" s="269"/>
      <c r="Z77" s="139">
        <v>30</v>
      </c>
      <c r="AA77" s="148">
        <v>30</v>
      </c>
      <c r="AB77" s="1"/>
      <c r="AC77" s="346"/>
      <c r="AD77" s="364"/>
      <c r="AE77" s="139" t="s">
        <v>267</v>
      </c>
      <c r="AF77" s="147" t="s">
        <v>1182</v>
      </c>
      <c r="AG77" s="376"/>
      <c r="AH77" s="376"/>
      <c r="AI77" s="148">
        <v>60</v>
      </c>
      <c r="AJ77" s="148">
        <v>60</v>
      </c>
    </row>
    <row r="78" spans="2:36" ht="18.600000000000001" customHeight="1" thickBot="1" x14ac:dyDescent="0.35">
      <c r="B78" s="346"/>
      <c r="C78" s="139" t="s">
        <v>1618</v>
      </c>
      <c r="D78" s="147" t="s">
        <v>1608</v>
      </c>
      <c r="E78" s="355"/>
      <c r="F78" s="355"/>
      <c r="G78" s="198">
        <v>21</v>
      </c>
      <c r="H78" s="139">
        <v>31</v>
      </c>
      <c r="J78" s="352"/>
      <c r="K78" s="345" t="s">
        <v>537</v>
      </c>
      <c r="L78" s="134" t="s">
        <v>521</v>
      </c>
      <c r="M78" s="136" t="s">
        <v>522</v>
      </c>
      <c r="N78" s="354" t="s">
        <v>1449</v>
      </c>
      <c r="O78" s="354" t="s">
        <v>434</v>
      </c>
      <c r="P78" s="134">
        <v>25</v>
      </c>
      <c r="Q78" s="146">
        <v>31</v>
      </c>
      <c r="S78" s="346"/>
      <c r="T78" s="346"/>
      <c r="U78" s="347"/>
      <c r="V78" s="156" t="s">
        <v>2433</v>
      </c>
      <c r="W78" s="227" t="s">
        <v>2457</v>
      </c>
      <c r="X78" s="270"/>
      <c r="Y78" s="270"/>
      <c r="Z78" s="156">
        <v>30</v>
      </c>
      <c r="AA78" s="160">
        <v>30</v>
      </c>
      <c r="AB78" s="1"/>
      <c r="AC78" s="346"/>
      <c r="AD78" s="364"/>
      <c r="AE78" s="139" t="s">
        <v>1233</v>
      </c>
      <c r="AF78" s="147" t="s">
        <v>1180</v>
      </c>
      <c r="AG78" s="376"/>
      <c r="AH78" s="376"/>
      <c r="AI78" s="148">
        <v>60</v>
      </c>
      <c r="AJ78" s="148">
        <v>60</v>
      </c>
    </row>
    <row r="79" spans="2:36" ht="18.600000000000001" customHeight="1" x14ac:dyDescent="0.3">
      <c r="B79" s="346"/>
      <c r="C79" s="139" t="s">
        <v>1640</v>
      </c>
      <c r="D79" s="147" t="s">
        <v>1638</v>
      </c>
      <c r="E79" s="355"/>
      <c r="F79" s="355"/>
      <c r="G79" s="198">
        <v>21</v>
      </c>
      <c r="H79" s="139">
        <v>31</v>
      </c>
      <c r="J79" s="352"/>
      <c r="K79" s="346"/>
      <c r="L79" s="139" t="s">
        <v>675</v>
      </c>
      <c r="M79" s="141" t="s">
        <v>523</v>
      </c>
      <c r="N79" s="355"/>
      <c r="O79" s="355"/>
      <c r="P79" s="143">
        <v>30</v>
      </c>
      <c r="Q79" s="148">
        <v>31</v>
      </c>
      <c r="S79" s="346"/>
      <c r="T79" s="346"/>
      <c r="U79" s="345" t="s">
        <v>2391</v>
      </c>
      <c r="V79" s="197" t="s">
        <v>2323</v>
      </c>
      <c r="W79" s="136" t="s">
        <v>2317</v>
      </c>
      <c r="X79" s="271"/>
      <c r="Y79" s="271"/>
      <c r="Z79" s="197">
        <v>60</v>
      </c>
      <c r="AA79" s="134">
        <v>60</v>
      </c>
      <c r="AB79" s="1"/>
      <c r="AC79" s="346"/>
      <c r="AD79" s="364"/>
      <c r="AE79" s="139" t="s">
        <v>1333</v>
      </c>
      <c r="AF79" s="147" t="s">
        <v>1335</v>
      </c>
      <c r="AG79" s="376"/>
      <c r="AH79" s="376"/>
      <c r="AI79" s="148">
        <v>60</v>
      </c>
      <c r="AJ79" s="148">
        <v>60</v>
      </c>
    </row>
    <row r="80" spans="2:36" ht="18.600000000000001" customHeight="1" x14ac:dyDescent="0.3">
      <c r="B80" s="346"/>
      <c r="C80" s="139" t="s">
        <v>1581</v>
      </c>
      <c r="D80" s="147" t="s">
        <v>1648</v>
      </c>
      <c r="E80" s="355"/>
      <c r="F80" s="355"/>
      <c r="G80" s="198">
        <v>21</v>
      </c>
      <c r="H80" s="139">
        <v>31</v>
      </c>
      <c r="J80" s="352"/>
      <c r="K80" s="346"/>
      <c r="L80" s="139" t="s">
        <v>2346</v>
      </c>
      <c r="M80" s="141" t="s">
        <v>2347</v>
      </c>
      <c r="N80" s="355"/>
      <c r="O80" s="355"/>
      <c r="P80" s="143">
        <v>30</v>
      </c>
      <c r="Q80" s="148">
        <v>31</v>
      </c>
      <c r="S80" s="346"/>
      <c r="T80" s="346"/>
      <c r="U80" s="346"/>
      <c r="V80" s="198" t="s">
        <v>2345</v>
      </c>
      <c r="W80" s="141" t="s">
        <v>2344</v>
      </c>
      <c r="X80" s="272"/>
      <c r="Y80" s="272"/>
      <c r="Z80" s="198">
        <v>30</v>
      </c>
      <c r="AA80" s="139">
        <v>30</v>
      </c>
      <c r="AB80" s="1"/>
      <c r="AC80" s="346"/>
      <c r="AD80" s="364"/>
      <c r="AE80" s="139" t="s">
        <v>1369</v>
      </c>
      <c r="AF80" s="147" t="s">
        <v>1187</v>
      </c>
      <c r="AG80" s="376"/>
      <c r="AH80" s="376"/>
      <c r="AI80" s="148">
        <v>60</v>
      </c>
      <c r="AJ80" s="148">
        <v>60</v>
      </c>
    </row>
    <row r="81" spans="2:36" ht="18.600000000000001" customHeight="1" x14ac:dyDescent="0.3">
      <c r="B81" s="346"/>
      <c r="C81" s="139" t="s">
        <v>1619</v>
      </c>
      <c r="D81" s="147" t="s">
        <v>1609</v>
      </c>
      <c r="E81" s="355"/>
      <c r="F81" s="355"/>
      <c r="G81" s="198">
        <v>21</v>
      </c>
      <c r="H81" s="139">
        <v>31</v>
      </c>
      <c r="J81" s="352"/>
      <c r="K81" s="346"/>
      <c r="L81" s="139" t="s">
        <v>676</v>
      </c>
      <c r="M81" s="141" t="s">
        <v>524</v>
      </c>
      <c r="N81" s="355"/>
      <c r="O81" s="355"/>
      <c r="P81" s="143">
        <v>30</v>
      </c>
      <c r="Q81" s="148">
        <v>31</v>
      </c>
      <c r="S81" s="346"/>
      <c r="T81" s="346"/>
      <c r="U81" s="346"/>
      <c r="V81" s="198" t="s">
        <v>2392</v>
      </c>
      <c r="W81" s="141" t="s">
        <v>2394</v>
      </c>
      <c r="X81" s="272"/>
      <c r="Y81" s="272"/>
      <c r="Z81" s="198">
        <v>30</v>
      </c>
      <c r="AA81" s="139">
        <v>30</v>
      </c>
      <c r="AB81" s="1"/>
      <c r="AC81" s="346"/>
      <c r="AD81" s="364"/>
      <c r="AE81" s="139" t="s">
        <v>990</v>
      </c>
      <c r="AF81" s="147" t="s">
        <v>1186</v>
      </c>
      <c r="AG81" s="376"/>
      <c r="AH81" s="376"/>
      <c r="AI81" s="148">
        <v>30</v>
      </c>
      <c r="AJ81" s="148">
        <v>30</v>
      </c>
    </row>
    <row r="82" spans="2:36" ht="18.600000000000001" customHeight="1" x14ac:dyDescent="0.3">
      <c r="B82" s="346"/>
      <c r="C82" s="139" t="s">
        <v>1414</v>
      </c>
      <c r="D82" s="147" t="s">
        <v>1580</v>
      </c>
      <c r="E82" s="355"/>
      <c r="F82" s="355"/>
      <c r="G82" s="198">
        <v>21</v>
      </c>
      <c r="H82" s="139">
        <v>31</v>
      </c>
      <c r="J82" s="352"/>
      <c r="K82" s="346"/>
      <c r="L82" s="139" t="s">
        <v>525</v>
      </c>
      <c r="M82" s="141" t="s">
        <v>526</v>
      </c>
      <c r="N82" s="355"/>
      <c r="O82" s="355"/>
      <c r="P82" s="143">
        <v>30</v>
      </c>
      <c r="Q82" s="148">
        <v>31</v>
      </c>
      <c r="S82" s="346"/>
      <c r="T82" s="346"/>
      <c r="U82" s="346"/>
      <c r="V82" s="198" t="s">
        <v>2393</v>
      </c>
      <c r="W82" s="141" t="s">
        <v>2395</v>
      </c>
      <c r="X82" s="272"/>
      <c r="Y82" s="272"/>
      <c r="Z82" s="198">
        <v>30</v>
      </c>
      <c r="AA82" s="139">
        <v>30</v>
      </c>
      <c r="AB82" s="1"/>
      <c r="AC82" s="346"/>
      <c r="AD82" s="364"/>
      <c r="AE82" s="139" t="s">
        <v>248</v>
      </c>
      <c r="AF82" s="147" t="s">
        <v>1188</v>
      </c>
      <c r="AG82" s="376"/>
      <c r="AH82" s="376"/>
      <c r="AI82" s="148">
        <v>30</v>
      </c>
      <c r="AJ82" s="148">
        <v>30</v>
      </c>
    </row>
    <row r="83" spans="2:36" ht="18.600000000000001" customHeight="1" x14ac:dyDescent="0.3">
      <c r="B83" s="346"/>
      <c r="C83" s="139" t="s">
        <v>1613</v>
      </c>
      <c r="D83" s="147" t="s">
        <v>1649</v>
      </c>
      <c r="E83" s="355"/>
      <c r="F83" s="355"/>
      <c r="G83" s="198">
        <v>21</v>
      </c>
      <c r="H83" s="139">
        <v>31</v>
      </c>
      <c r="J83" s="352"/>
      <c r="K83" s="346"/>
      <c r="L83" s="139" t="s">
        <v>578</v>
      </c>
      <c r="M83" s="141" t="s">
        <v>577</v>
      </c>
      <c r="N83" s="355"/>
      <c r="O83" s="355"/>
      <c r="P83" s="143">
        <v>30</v>
      </c>
      <c r="Q83" s="148">
        <v>31</v>
      </c>
      <c r="S83" s="346"/>
      <c r="T83" s="346"/>
      <c r="U83" s="346"/>
      <c r="V83" s="198" t="s">
        <v>2420</v>
      </c>
      <c r="W83" s="141" t="s">
        <v>2419</v>
      </c>
      <c r="X83" s="272"/>
      <c r="Y83" s="272"/>
      <c r="Z83" s="198">
        <v>30</v>
      </c>
      <c r="AA83" s="139">
        <v>30</v>
      </c>
      <c r="AB83" s="1"/>
      <c r="AC83" s="346"/>
      <c r="AD83" s="364"/>
      <c r="AE83" s="139" t="s">
        <v>752</v>
      </c>
      <c r="AF83" s="147" t="s">
        <v>1185</v>
      </c>
      <c r="AG83" s="376"/>
      <c r="AH83" s="376"/>
      <c r="AI83" s="148">
        <v>30</v>
      </c>
      <c r="AJ83" s="148">
        <v>30</v>
      </c>
    </row>
    <row r="84" spans="2:36" ht="18.600000000000001" customHeight="1" thickBot="1" x14ac:dyDescent="0.35">
      <c r="B84" s="346"/>
      <c r="C84" s="139" t="s">
        <v>1582</v>
      </c>
      <c r="D84" s="175" t="s">
        <v>1650</v>
      </c>
      <c r="E84" s="355"/>
      <c r="F84" s="355"/>
      <c r="G84" s="198">
        <v>21</v>
      </c>
      <c r="H84" s="139">
        <v>31</v>
      </c>
      <c r="J84" s="352"/>
      <c r="K84" s="346"/>
      <c r="L84" s="139" t="s">
        <v>580</v>
      </c>
      <c r="M84" s="141" t="s">
        <v>579</v>
      </c>
      <c r="N84" s="355"/>
      <c r="O84" s="355"/>
      <c r="P84" s="143">
        <v>30</v>
      </c>
      <c r="Q84" s="148">
        <v>31</v>
      </c>
      <c r="S84" s="346"/>
      <c r="T84" s="346"/>
      <c r="U84" s="347"/>
      <c r="V84" s="266" t="s">
        <v>2499</v>
      </c>
      <c r="W84" s="155" t="s">
        <v>2498</v>
      </c>
      <c r="X84" s="273"/>
      <c r="Y84" s="273"/>
      <c r="Z84" s="199">
        <v>5</v>
      </c>
      <c r="AA84" s="149">
        <v>30</v>
      </c>
      <c r="AB84" s="1"/>
      <c r="AC84" s="346"/>
      <c r="AD84" s="364"/>
      <c r="AE84" s="139" t="s">
        <v>229</v>
      </c>
      <c r="AF84" s="147" t="s">
        <v>1183</v>
      </c>
      <c r="AG84" s="376"/>
      <c r="AH84" s="376"/>
      <c r="AI84" s="148">
        <v>30</v>
      </c>
      <c r="AJ84" s="148">
        <v>30</v>
      </c>
    </row>
    <row r="85" spans="2:36" ht="18.600000000000001" customHeight="1" x14ac:dyDescent="0.3">
      <c r="B85" s="346"/>
      <c r="C85" s="139" t="s">
        <v>1647</v>
      </c>
      <c r="D85" s="147" t="s">
        <v>1651</v>
      </c>
      <c r="E85" s="355"/>
      <c r="F85" s="355"/>
      <c r="G85" s="198">
        <v>21</v>
      </c>
      <c r="H85" s="139">
        <v>31</v>
      </c>
      <c r="J85" s="352"/>
      <c r="K85" s="346"/>
      <c r="L85" s="139" t="s">
        <v>582</v>
      </c>
      <c r="M85" s="141" t="s">
        <v>581</v>
      </c>
      <c r="N85" s="355"/>
      <c r="O85" s="355"/>
      <c r="P85" s="143">
        <v>30</v>
      </c>
      <c r="Q85" s="148">
        <v>31</v>
      </c>
      <c r="S85" s="346"/>
      <c r="T85" s="346"/>
      <c r="U85" s="345" t="s">
        <v>2396</v>
      </c>
      <c r="V85" s="143" t="s">
        <v>1459</v>
      </c>
      <c r="W85" s="263" t="s">
        <v>2397</v>
      </c>
      <c r="X85" s="274"/>
      <c r="Y85" s="268"/>
      <c r="Z85" s="143">
        <v>30</v>
      </c>
      <c r="AA85" s="146">
        <v>30</v>
      </c>
      <c r="AB85" s="1"/>
      <c r="AC85" s="346"/>
      <c r="AD85" s="364"/>
      <c r="AE85" s="139" t="s">
        <v>1369</v>
      </c>
      <c r="AF85" s="147" t="s">
        <v>1187</v>
      </c>
      <c r="AG85" s="376"/>
      <c r="AH85" s="376"/>
      <c r="AI85" s="148">
        <v>60</v>
      </c>
      <c r="AJ85" s="148">
        <v>60</v>
      </c>
    </row>
    <row r="86" spans="2:36" ht="18.600000000000001" customHeight="1" x14ac:dyDescent="0.3">
      <c r="B86" s="346"/>
      <c r="C86" s="139" t="s">
        <v>1643</v>
      </c>
      <c r="D86" s="147" t="s">
        <v>1652</v>
      </c>
      <c r="E86" s="355"/>
      <c r="F86" s="355"/>
      <c r="G86" s="198">
        <v>21</v>
      </c>
      <c r="H86" s="139">
        <v>31</v>
      </c>
      <c r="J86" s="352"/>
      <c r="K86" s="346"/>
      <c r="L86" s="139" t="s">
        <v>584</v>
      </c>
      <c r="M86" s="141" t="s">
        <v>583</v>
      </c>
      <c r="N86" s="355"/>
      <c r="O86" s="355"/>
      <c r="P86" s="143">
        <v>30</v>
      </c>
      <c r="Q86" s="148">
        <v>31</v>
      </c>
      <c r="S86" s="346"/>
      <c r="T86" s="346"/>
      <c r="U86" s="346"/>
      <c r="V86" s="139" t="s">
        <v>2324</v>
      </c>
      <c r="W86" s="141" t="s">
        <v>2318</v>
      </c>
      <c r="X86" s="275"/>
      <c r="Y86" s="269"/>
      <c r="Z86" s="139">
        <v>60</v>
      </c>
      <c r="AA86" s="148">
        <v>60</v>
      </c>
      <c r="AB86" s="1"/>
      <c r="AC86" s="346"/>
      <c r="AD86" s="364"/>
      <c r="AE86" s="139" t="s">
        <v>231</v>
      </c>
      <c r="AF86" s="147" t="s">
        <v>1514</v>
      </c>
      <c r="AG86" s="376"/>
      <c r="AH86" s="376"/>
      <c r="AI86" s="148">
        <v>30</v>
      </c>
      <c r="AJ86" s="148">
        <v>30</v>
      </c>
    </row>
    <row r="87" spans="2:36" ht="18.600000000000001" customHeight="1" x14ac:dyDescent="0.3">
      <c r="B87" s="346"/>
      <c r="C87" s="139" t="s">
        <v>1620</v>
      </c>
      <c r="D87" s="175" t="s">
        <v>1610</v>
      </c>
      <c r="E87" s="355"/>
      <c r="F87" s="355"/>
      <c r="G87" s="198">
        <v>21</v>
      </c>
      <c r="H87" s="139">
        <v>31</v>
      </c>
      <c r="J87" s="352"/>
      <c r="K87" s="346"/>
      <c r="L87" s="139" t="s">
        <v>527</v>
      </c>
      <c r="M87" s="141" t="s">
        <v>545</v>
      </c>
      <c r="N87" s="355"/>
      <c r="O87" s="355"/>
      <c r="P87" s="143">
        <v>30</v>
      </c>
      <c r="Q87" s="148">
        <v>31</v>
      </c>
      <c r="S87" s="346"/>
      <c r="T87" s="346"/>
      <c r="U87" s="346"/>
      <c r="V87" s="156" t="s">
        <v>2325</v>
      </c>
      <c r="W87" s="174" t="s">
        <v>2319</v>
      </c>
      <c r="X87" s="275"/>
      <c r="Y87" s="269"/>
      <c r="Z87" s="156">
        <v>60</v>
      </c>
      <c r="AA87" s="160">
        <v>60</v>
      </c>
      <c r="AB87" s="1"/>
      <c r="AC87" s="346"/>
      <c r="AD87" s="364"/>
      <c r="AE87" s="139" t="s">
        <v>251</v>
      </c>
      <c r="AF87" s="147" t="s">
        <v>1184</v>
      </c>
      <c r="AG87" s="376"/>
      <c r="AH87" s="376"/>
      <c r="AI87" s="148">
        <v>30</v>
      </c>
      <c r="AJ87" s="148">
        <v>30</v>
      </c>
    </row>
    <row r="88" spans="2:36" ht="18.600000000000001" customHeight="1" x14ac:dyDescent="0.3">
      <c r="B88" s="346"/>
      <c r="C88" s="139" t="s">
        <v>1621</v>
      </c>
      <c r="D88" s="147" t="s">
        <v>1611</v>
      </c>
      <c r="E88" s="355"/>
      <c r="F88" s="355"/>
      <c r="G88" s="198">
        <v>21</v>
      </c>
      <c r="H88" s="139">
        <v>31</v>
      </c>
      <c r="J88" s="352"/>
      <c r="K88" s="346"/>
      <c r="L88" s="139" t="s">
        <v>528</v>
      </c>
      <c r="M88" s="141" t="s">
        <v>546</v>
      </c>
      <c r="N88" s="355"/>
      <c r="O88" s="355"/>
      <c r="P88" s="143">
        <v>30</v>
      </c>
      <c r="Q88" s="148">
        <v>31</v>
      </c>
      <c r="S88" s="346"/>
      <c r="T88" s="346"/>
      <c r="U88" s="346"/>
      <c r="V88" s="139" t="s">
        <v>2415</v>
      </c>
      <c r="W88" s="141" t="s">
        <v>2458</v>
      </c>
      <c r="X88" s="275"/>
      <c r="Y88" s="269"/>
      <c r="Z88" s="139">
        <v>30</v>
      </c>
      <c r="AA88" s="148">
        <v>30</v>
      </c>
      <c r="AB88" s="1"/>
      <c r="AC88" s="346"/>
      <c r="AD88" s="364"/>
      <c r="AE88" s="139" t="s">
        <v>230</v>
      </c>
      <c r="AF88" s="147" t="s">
        <v>1259</v>
      </c>
      <c r="AG88" s="376"/>
      <c r="AH88" s="376"/>
      <c r="AI88" s="148">
        <v>30</v>
      </c>
      <c r="AJ88" s="148">
        <v>30</v>
      </c>
    </row>
    <row r="89" spans="2:36" ht="18.600000000000001" customHeight="1" thickBot="1" x14ac:dyDescent="0.35">
      <c r="B89" s="346"/>
      <c r="C89" s="139" t="s">
        <v>1415</v>
      </c>
      <c r="D89" s="147" t="s">
        <v>1642</v>
      </c>
      <c r="E89" s="355"/>
      <c r="F89" s="355"/>
      <c r="G89" s="198">
        <v>21</v>
      </c>
      <c r="H89" s="139">
        <v>31</v>
      </c>
      <c r="J89" s="352"/>
      <c r="K89" s="346"/>
      <c r="L89" s="139" t="s">
        <v>529</v>
      </c>
      <c r="M89" s="141" t="s">
        <v>547</v>
      </c>
      <c r="N89" s="355"/>
      <c r="O89" s="355"/>
      <c r="P89" s="143">
        <v>30</v>
      </c>
      <c r="Q89" s="148">
        <v>31</v>
      </c>
      <c r="S89" s="346"/>
      <c r="T89" s="346"/>
      <c r="U89" s="347"/>
      <c r="V89" s="225" t="s">
        <v>2416</v>
      </c>
      <c r="W89" s="242" t="s">
        <v>2425</v>
      </c>
      <c r="X89" s="276"/>
      <c r="Y89" s="270"/>
      <c r="Z89" s="156">
        <v>30</v>
      </c>
      <c r="AA89" s="160">
        <v>30</v>
      </c>
      <c r="AB89" s="1"/>
      <c r="AC89" s="346"/>
      <c r="AD89" s="365"/>
      <c r="AE89" s="149" t="s">
        <v>1332</v>
      </c>
      <c r="AF89" s="157" t="s">
        <v>1334</v>
      </c>
      <c r="AG89" s="377"/>
      <c r="AH89" s="377"/>
      <c r="AI89" s="158">
        <v>60</v>
      </c>
      <c r="AJ89" s="158">
        <v>60</v>
      </c>
    </row>
    <row r="90" spans="2:36" ht="18.600000000000001" customHeight="1" x14ac:dyDescent="0.3">
      <c r="B90" s="346"/>
      <c r="C90" s="139" t="s">
        <v>1370</v>
      </c>
      <c r="D90" s="147" t="s">
        <v>1653</v>
      </c>
      <c r="E90" s="355"/>
      <c r="F90" s="355"/>
      <c r="G90" s="198">
        <v>21</v>
      </c>
      <c r="H90" s="139">
        <v>31</v>
      </c>
      <c r="J90" s="352"/>
      <c r="K90" s="346"/>
      <c r="L90" s="139" t="s">
        <v>530</v>
      </c>
      <c r="M90" s="141" t="s">
        <v>548</v>
      </c>
      <c r="N90" s="355"/>
      <c r="O90" s="355"/>
      <c r="P90" s="143">
        <v>30</v>
      </c>
      <c r="Q90" s="148">
        <v>31</v>
      </c>
      <c r="S90" s="346"/>
      <c r="T90" s="346"/>
      <c r="U90" s="345" t="s">
        <v>2398</v>
      </c>
      <c r="V90" s="134" t="s">
        <v>205</v>
      </c>
      <c r="W90" s="137" t="s">
        <v>2399</v>
      </c>
      <c r="X90" s="268"/>
      <c r="Y90" s="268"/>
      <c r="Z90" s="134">
        <v>30</v>
      </c>
      <c r="AA90" s="152">
        <v>30</v>
      </c>
      <c r="AB90" s="1"/>
      <c r="AC90" s="346"/>
      <c r="AD90" s="345" t="s">
        <v>1202</v>
      </c>
      <c r="AE90" s="134" t="s">
        <v>215</v>
      </c>
      <c r="AF90" s="151" t="s">
        <v>1203</v>
      </c>
      <c r="AG90" s="348"/>
      <c r="AH90" s="348"/>
      <c r="AI90" s="152">
        <v>60</v>
      </c>
      <c r="AJ90" s="152">
        <v>60</v>
      </c>
    </row>
    <row r="91" spans="2:36" ht="18.600000000000001" customHeight="1" x14ac:dyDescent="0.3">
      <c r="B91" s="346"/>
      <c r="C91" s="139" t="s">
        <v>1641</v>
      </c>
      <c r="D91" s="147" t="s">
        <v>1639</v>
      </c>
      <c r="E91" s="355"/>
      <c r="F91" s="355"/>
      <c r="G91" s="198">
        <v>21</v>
      </c>
      <c r="H91" s="139">
        <v>31</v>
      </c>
      <c r="J91" s="352"/>
      <c r="K91" s="346"/>
      <c r="L91" s="139" t="s">
        <v>549</v>
      </c>
      <c r="M91" s="141" t="s">
        <v>550</v>
      </c>
      <c r="N91" s="355"/>
      <c r="O91" s="355"/>
      <c r="P91" s="143">
        <v>30</v>
      </c>
      <c r="Q91" s="148">
        <v>31</v>
      </c>
      <c r="S91" s="346"/>
      <c r="T91" s="346"/>
      <c r="U91" s="346"/>
      <c r="V91" s="139" t="s">
        <v>2374</v>
      </c>
      <c r="W91" s="144" t="s">
        <v>2373</v>
      </c>
      <c r="X91" s="269"/>
      <c r="Y91" s="269"/>
      <c r="Z91" s="139">
        <v>30</v>
      </c>
      <c r="AA91" s="148">
        <v>30</v>
      </c>
      <c r="AB91" s="1"/>
      <c r="AC91" s="346"/>
      <c r="AD91" s="346"/>
      <c r="AE91" s="139" t="s">
        <v>1237</v>
      </c>
      <c r="AF91" s="147" t="s">
        <v>1204</v>
      </c>
      <c r="AG91" s="349"/>
      <c r="AH91" s="349"/>
      <c r="AI91" s="148">
        <v>60</v>
      </c>
      <c r="AJ91" s="148">
        <v>60</v>
      </c>
    </row>
    <row r="92" spans="2:36" ht="18.600000000000001" customHeight="1" x14ac:dyDescent="0.3">
      <c r="B92" s="346"/>
      <c r="C92" s="139" t="s">
        <v>1622</v>
      </c>
      <c r="D92" s="147" t="s">
        <v>1612</v>
      </c>
      <c r="E92" s="355"/>
      <c r="F92" s="355"/>
      <c r="G92" s="198">
        <v>21</v>
      </c>
      <c r="H92" s="139">
        <v>31</v>
      </c>
      <c r="J92" s="352"/>
      <c r="K92" s="346"/>
      <c r="L92" s="139" t="s">
        <v>572</v>
      </c>
      <c r="M92" s="141" t="s">
        <v>571</v>
      </c>
      <c r="N92" s="355"/>
      <c r="O92" s="355"/>
      <c r="P92" s="143">
        <v>30</v>
      </c>
      <c r="Q92" s="148">
        <v>31</v>
      </c>
      <c r="S92" s="346"/>
      <c r="T92" s="346"/>
      <c r="U92" s="346"/>
      <c r="V92" s="139" t="s">
        <v>2422</v>
      </c>
      <c r="W92" s="144" t="s">
        <v>2421</v>
      </c>
      <c r="X92" s="269"/>
      <c r="Y92" s="269"/>
      <c r="Z92" s="139">
        <v>30</v>
      </c>
      <c r="AA92" s="148">
        <v>30</v>
      </c>
      <c r="AB92" s="1"/>
      <c r="AC92" s="346"/>
      <c r="AD92" s="346"/>
      <c r="AE92" s="139" t="s">
        <v>437</v>
      </c>
      <c r="AF92" s="147" t="s">
        <v>1205</v>
      </c>
      <c r="AG92" s="349"/>
      <c r="AH92" s="349"/>
      <c r="AI92" s="148">
        <v>60</v>
      </c>
      <c r="AJ92" s="148">
        <v>60</v>
      </c>
    </row>
    <row r="93" spans="2:36" ht="18.600000000000001" customHeight="1" thickBot="1" x14ac:dyDescent="0.35">
      <c r="B93" s="347"/>
      <c r="C93" s="149" t="s">
        <v>1666</v>
      </c>
      <c r="D93" s="176" t="s">
        <v>1665</v>
      </c>
      <c r="E93" s="356"/>
      <c r="F93" s="356"/>
      <c r="G93" s="199">
        <v>21</v>
      </c>
      <c r="H93" s="149">
        <v>31</v>
      </c>
      <c r="J93" s="352"/>
      <c r="K93" s="346"/>
      <c r="L93" s="139" t="s">
        <v>574</v>
      </c>
      <c r="M93" s="141" t="s">
        <v>573</v>
      </c>
      <c r="N93" s="355"/>
      <c r="O93" s="355"/>
      <c r="P93" s="143">
        <v>30</v>
      </c>
      <c r="Q93" s="148">
        <v>31</v>
      </c>
      <c r="S93" s="346"/>
      <c r="T93" s="346"/>
      <c r="U93" s="346"/>
      <c r="V93" s="156" t="s">
        <v>2435</v>
      </c>
      <c r="W93" s="171" t="s">
        <v>2434</v>
      </c>
      <c r="X93" s="269"/>
      <c r="Y93" s="269"/>
      <c r="Z93" s="156">
        <v>30</v>
      </c>
      <c r="AA93" s="160">
        <v>30</v>
      </c>
      <c r="AB93" s="1"/>
      <c r="AC93" s="346"/>
      <c r="AD93" s="346"/>
      <c r="AE93" s="139" t="s">
        <v>249</v>
      </c>
      <c r="AF93" s="147" t="s">
        <v>1206</v>
      </c>
      <c r="AG93" s="349"/>
      <c r="AH93" s="349"/>
      <c r="AI93" s="148">
        <v>60</v>
      </c>
      <c r="AJ93" s="148">
        <v>60</v>
      </c>
    </row>
    <row r="94" spans="2:36" ht="18.600000000000001" customHeight="1" thickBot="1" x14ac:dyDescent="0.35">
      <c r="B94" s="345" t="s">
        <v>348</v>
      </c>
      <c r="C94" s="143" t="s">
        <v>28</v>
      </c>
      <c r="D94" s="230" t="s">
        <v>1376</v>
      </c>
      <c r="E94" s="354" t="s">
        <v>1683</v>
      </c>
      <c r="F94" s="354" t="s">
        <v>298</v>
      </c>
      <c r="G94" s="231">
        <v>29</v>
      </c>
      <c r="H94" s="143">
        <v>31</v>
      </c>
      <c r="J94" s="352"/>
      <c r="K94" s="346"/>
      <c r="L94" s="139" t="s">
        <v>576</v>
      </c>
      <c r="M94" s="141" t="s">
        <v>575</v>
      </c>
      <c r="N94" s="355"/>
      <c r="O94" s="355"/>
      <c r="P94" s="143">
        <v>30</v>
      </c>
      <c r="Q94" s="148">
        <v>31</v>
      </c>
      <c r="S94" s="346"/>
      <c r="T94" s="346"/>
      <c r="U94" s="347"/>
      <c r="V94" s="149" t="s">
        <v>2464</v>
      </c>
      <c r="W94" s="150" t="s">
        <v>2459</v>
      </c>
      <c r="X94" s="270"/>
      <c r="Y94" s="270"/>
      <c r="Z94" s="149">
        <v>60</v>
      </c>
      <c r="AA94" s="158">
        <v>60</v>
      </c>
      <c r="AB94" s="1"/>
      <c r="AC94" s="346"/>
      <c r="AD94" s="346"/>
      <c r="AE94" s="139" t="s">
        <v>438</v>
      </c>
      <c r="AF94" s="147" t="s">
        <v>1207</v>
      </c>
      <c r="AG94" s="349"/>
      <c r="AH94" s="349"/>
      <c r="AI94" s="148">
        <v>30</v>
      </c>
      <c r="AJ94" s="148">
        <v>30</v>
      </c>
    </row>
    <row r="95" spans="2:36" ht="18.600000000000001" customHeight="1" x14ac:dyDescent="0.3">
      <c r="B95" s="346"/>
      <c r="C95" s="143" t="s">
        <v>748</v>
      </c>
      <c r="D95" s="230" t="s">
        <v>855</v>
      </c>
      <c r="E95" s="355"/>
      <c r="F95" s="355"/>
      <c r="G95" s="231">
        <v>29</v>
      </c>
      <c r="H95" s="139">
        <v>31</v>
      </c>
      <c r="J95" s="352"/>
      <c r="K95" s="346"/>
      <c r="L95" s="139" t="s">
        <v>1107</v>
      </c>
      <c r="M95" s="141" t="s">
        <v>551</v>
      </c>
      <c r="N95" s="355"/>
      <c r="O95" s="355"/>
      <c r="P95" s="143">
        <v>30</v>
      </c>
      <c r="Q95" s="148">
        <v>31</v>
      </c>
      <c r="S95" s="346"/>
      <c r="T95" s="346"/>
      <c r="U95" s="345" t="s">
        <v>2400</v>
      </c>
      <c r="V95" s="143" t="s">
        <v>2401</v>
      </c>
      <c r="W95" s="153" t="s">
        <v>2402</v>
      </c>
      <c r="X95" s="268"/>
      <c r="Y95" s="268"/>
      <c r="Z95" s="143">
        <v>30</v>
      </c>
      <c r="AA95" s="146">
        <v>30</v>
      </c>
      <c r="AB95" s="1"/>
      <c r="AC95" s="346"/>
      <c r="AD95" s="346"/>
      <c r="AE95" s="139" t="s">
        <v>254</v>
      </c>
      <c r="AF95" s="147" t="s">
        <v>1208</v>
      </c>
      <c r="AG95" s="349"/>
      <c r="AH95" s="349"/>
      <c r="AI95" s="148">
        <v>30</v>
      </c>
      <c r="AJ95" s="148">
        <v>30</v>
      </c>
    </row>
    <row r="96" spans="2:36" ht="18.600000000000001" customHeight="1" x14ac:dyDescent="0.3">
      <c r="B96" s="346"/>
      <c r="C96" s="143" t="s">
        <v>29</v>
      </c>
      <c r="D96" s="230" t="s">
        <v>30</v>
      </c>
      <c r="E96" s="355"/>
      <c r="F96" s="355"/>
      <c r="G96" s="231">
        <v>29</v>
      </c>
      <c r="H96" s="139">
        <v>31</v>
      </c>
      <c r="J96" s="352"/>
      <c r="K96" s="346"/>
      <c r="L96" s="139" t="s">
        <v>531</v>
      </c>
      <c r="M96" s="141" t="s">
        <v>552</v>
      </c>
      <c r="N96" s="355"/>
      <c r="O96" s="355"/>
      <c r="P96" s="143">
        <v>30</v>
      </c>
      <c r="Q96" s="148">
        <v>31</v>
      </c>
      <c r="S96" s="346"/>
      <c r="T96" s="346"/>
      <c r="U96" s="346"/>
      <c r="V96" s="139" t="s">
        <v>1460</v>
      </c>
      <c r="W96" s="154" t="s">
        <v>2403</v>
      </c>
      <c r="X96" s="269"/>
      <c r="Y96" s="269"/>
      <c r="Z96" s="139">
        <v>30</v>
      </c>
      <c r="AA96" s="148">
        <v>30</v>
      </c>
      <c r="AB96" s="1"/>
      <c r="AC96" s="346"/>
      <c r="AD96" s="346"/>
      <c r="AE96" s="139" t="s">
        <v>253</v>
      </c>
      <c r="AF96" s="147" t="s">
        <v>1209</v>
      </c>
      <c r="AG96" s="349"/>
      <c r="AH96" s="349"/>
      <c r="AI96" s="148">
        <v>30</v>
      </c>
      <c r="AJ96" s="148">
        <v>30</v>
      </c>
    </row>
    <row r="97" spans="2:36" ht="18.600000000000001" customHeight="1" x14ac:dyDescent="0.3">
      <c r="B97" s="346"/>
      <c r="C97" s="139" t="s">
        <v>31</v>
      </c>
      <c r="D97" s="232" t="s">
        <v>32</v>
      </c>
      <c r="E97" s="355"/>
      <c r="F97" s="355"/>
      <c r="G97" s="231">
        <v>29</v>
      </c>
      <c r="H97" s="139">
        <v>31</v>
      </c>
      <c r="J97" s="352"/>
      <c r="K97" s="346"/>
      <c r="L97" s="139" t="s">
        <v>532</v>
      </c>
      <c r="M97" s="141" t="s">
        <v>553</v>
      </c>
      <c r="N97" s="355"/>
      <c r="O97" s="355"/>
      <c r="P97" s="143">
        <v>30</v>
      </c>
      <c r="Q97" s="148">
        <v>31</v>
      </c>
      <c r="S97" s="346"/>
      <c r="T97" s="346"/>
      <c r="U97" s="346"/>
      <c r="V97" s="139" t="s">
        <v>2370</v>
      </c>
      <c r="W97" s="154" t="s">
        <v>2369</v>
      </c>
      <c r="X97" s="269"/>
      <c r="Y97" s="269"/>
      <c r="Z97" s="139">
        <v>60</v>
      </c>
      <c r="AA97" s="148">
        <v>60</v>
      </c>
      <c r="AB97" s="1"/>
      <c r="AC97" s="346"/>
      <c r="AD97" s="346"/>
      <c r="AE97" s="139" t="s">
        <v>214</v>
      </c>
      <c r="AF97" s="147" t="s">
        <v>1210</v>
      </c>
      <c r="AG97" s="349"/>
      <c r="AH97" s="349"/>
      <c r="AI97" s="148">
        <v>60</v>
      </c>
      <c r="AJ97" s="148">
        <v>60</v>
      </c>
    </row>
    <row r="98" spans="2:36" ht="18.600000000000001" customHeight="1" thickBot="1" x14ac:dyDescent="0.35">
      <c r="B98" s="346"/>
      <c r="C98" s="139" t="s">
        <v>33</v>
      </c>
      <c r="D98" s="232" t="s">
        <v>34</v>
      </c>
      <c r="E98" s="355"/>
      <c r="F98" s="355"/>
      <c r="G98" s="231">
        <v>29</v>
      </c>
      <c r="H98" s="139">
        <v>31</v>
      </c>
      <c r="J98" s="352"/>
      <c r="K98" s="346"/>
      <c r="L98" s="139" t="s">
        <v>533</v>
      </c>
      <c r="M98" s="141" t="s">
        <v>554</v>
      </c>
      <c r="N98" s="355"/>
      <c r="O98" s="355"/>
      <c r="P98" s="143">
        <v>30</v>
      </c>
      <c r="Q98" s="148">
        <v>31</v>
      </c>
      <c r="S98" s="346"/>
      <c r="T98" s="346"/>
      <c r="U98" s="347"/>
      <c r="V98" s="149" t="s">
        <v>2372</v>
      </c>
      <c r="W98" s="161" t="s">
        <v>2371</v>
      </c>
      <c r="X98" s="270"/>
      <c r="Y98" s="270"/>
      <c r="Z98" s="149">
        <v>60</v>
      </c>
      <c r="AA98" s="158">
        <v>60</v>
      </c>
      <c r="AB98" s="1"/>
      <c r="AC98" s="346"/>
      <c r="AD98" s="346"/>
      <c r="AE98" s="139" t="s">
        <v>213</v>
      </c>
      <c r="AF98" s="147" t="s">
        <v>1211</v>
      </c>
      <c r="AG98" s="349"/>
      <c r="AH98" s="349"/>
      <c r="AI98" s="148">
        <v>30</v>
      </c>
      <c r="AJ98" s="148">
        <v>30</v>
      </c>
    </row>
    <row r="99" spans="2:36" ht="18.600000000000001" customHeight="1" x14ac:dyDescent="0.3">
      <c r="B99" s="346"/>
      <c r="C99" s="139" t="s">
        <v>36</v>
      </c>
      <c r="D99" s="232" t="s">
        <v>37</v>
      </c>
      <c r="E99" s="355"/>
      <c r="F99" s="355"/>
      <c r="G99" s="231">
        <v>29</v>
      </c>
      <c r="H99" s="139">
        <v>31</v>
      </c>
      <c r="J99" s="352"/>
      <c r="K99" s="346"/>
      <c r="L99" s="139" t="s">
        <v>535</v>
      </c>
      <c r="M99" s="141" t="s">
        <v>555</v>
      </c>
      <c r="N99" s="355"/>
      <c r="O99" s="355"/>
      <c r="P99" s="143">
        <v>30</v>
      </c>
      <c r="Q99" s="148">
        <v>31</v>
      </c>
      <c r="S99" s="346"/>
      <c r="T99" s="346"/>
      <c r="U99" s="345" t="s">
        <v>2404</v>
      </c>
      <c r="V99" s="134" t="s">
        <v>2327</v>
      </c>
      <c r="W99" s="228" t="s">
        <v>2460</v>
      </c>
      <c r="X99" s="268"/>
      <c r="Y99" s="268"/>
      <c r="Z99" s="134">
        <v>60</v>
      </c>
      <c r="AA99" s="152">
        <v>60</v>
      </c>
      <c r="AB99" s="1"/>
      <c r="AC99" s="346"/>
      <c r="AD99" s="346"/>
      <c r="AE99" s="139" t="s">
        <v>1151</v>
      </c>
      <c r="AF99" s="147" t="s">
        <v>1212</v>
      </c>
      <c r="AG99" s="349"/>
      <c r="AH99" s="349"/>
      <c r="AI99" s="148">
        <v>30</v>
      </c>
      <c r="AJ99" s="148">
        <v>30</v>
      </c>
    </row>
    <row r="100" spans="2:36" ht="18.600000000000001" customHeight="1" x14ac:dyDescent="0.3">
      <c r="B100" s="346"/>
      <c r="C100" s="139" t="s">
        <v>749</v>
      </c>
      <c r="D100" s="232" t="s">
        <v>39</v>
      </c>
      <c r="E100" s="355"/>
      <c r="F100" s="355"/>
      <c r="G100" s="231">
        <v>29</v>
      </c>
      <c r="H100" s="139">
        <v>31</v>
      </c>
      <c r="J100" s="352"/>
      <c r="K100" s="346"/>
      <c r="L100" s="139" t="s">
        <v>536</v>
      </c>
      <c r="M100" s="141" t="s">
        <v>557</v>
      </c>
      <c r="N100" s="355"/>
      <c r="O100" s="355"/>
      <c r="P100" s="143">
        <v>30</v>
      </c>
      <c r="Q100" s="148">
        <v>31</v>
      </c>
      <c r="S100" s="346"/>
      <c r="T100" s="346"/>
      <c r="U100" s="346"/>
      <c r="V100" s="139" t="s">
        <v>2465</v>
      </c>
      <c r="W100" s="154" t="s">
        <v>2328</v>
      </c>
      <c r="X100" s="269"/>
      <c r="Y100" s="269"/>
      <c r="Z100" s="139">
        <v>30</v>
      </c>
      <c r="AA100" s="148">
        <v>30</v>
      </c>
      <c r="AB100" s="1"/>
      <c r="AC100" s="346"/>
      <c r="AD100" s="346"/>
      <c r="AE100" s="139" t="s">
        <v>1238</v>
      </c>
      <c r="AF100" s="147" t="s">
        <v>1213</v>
      </c>
      <c r="AG100" s="349"/>
      <c r="AH100" s="349"/>
      <c r="AI100" s="148">
        <v>30</v>
      </c>
      <c r="AJ100" s="148">
        <v>30</v>
      </c>
    </row>
    <row r="101" spans="2:36" ht="18.600000000000001" customHeight="1" x14ac:dyDescent="0.3">
      <c r="B101" s="346"/>
      <c r="C101" s="139" t="s">
        <v>40</v>
      </c>
      <c r="D101" s="232" t="s">
        <v>41</v>
      </c>
      <c r="E101" s="355"/>
      <c r="F101" s="355"/>
      <c r="G101" s="233">
        <v>29</v>
      </c>
      <c r="H101" s="139">
        <v>31</v>
      </c>
      <c r="J101" s="352"/>
      <c r="K101" s="346"/>
      <c r="L101" s="139" t="s">
        <v>534</v>
      </c>
      <c r="M101" s="141" t="s">
        <v>556</v>
      </c>
      <c r="N101" s="355"/>
      <c r="O101" s="355"/>
      <c r="P101" s="143">
        <v>30</v>
      </c>
      <c r="Q101" s="148">
        <v>31</v>
      </c>
      <c r="S101" s="346"/>
      <c r="T101" s="346"/>
      <c r="U101" s="346"/>
      <c r="V101" s="156" t="s">
        <v>2423</v>
      </c>
      <c r="W101" s="227" t="s">
        <v>2461</v>
      </c>
      <c r="X101" s="269"/>
      <c r="Y101" s="269"/>
      <c r="Z101" s="156">
        <v>30</v>
      </c>
      <c r="AA101" s="160">
        <v>30</v>
      </c>
      <c r="AB101" s="1"/>
      <c r="AC101" s="346"/>
      <c r="AD101" s="346"/>
      <c r="AE101" s="139" t="s">
        <v>212</v>
      </c>
      <c r="AF101" s="147" t="s">
        <v>1214</v>
      </c>
      <c r="AG101" s="349"/>
      <c r="AH101" s="349"/>
      <c r="AI101" s="148">
        <v>60</v>
      </c>
      <c r="AJ101" s="148">
        <v>60</v>
      </c>
    </row>
    <row r="102" spans="2:36" ht="18.600000000000001" customHeight="1" x14ac:dyDescent="0.3">
      <c r="B102" s="346"/>
      <c r="C102" s="139" t="s">
        <v>42</v>
      </c>
      <c r="D102" s="232" t="s">
        <v>43</v>
      </c>
      <c r="E102" s="355"/>
      <c r="F102" s="355"/>
      <c r="G102" s="231">
        <v>29</v>
      </c>
      <c r="H102" s="139">
        <v>31</v>
      </c>
      <c r="J102" s="352"/>
      <c r="K102" s="346"/>
      <c r="L102" s="139" t="s">
        <v>677</v>
      </c>
      <c r="M102" s="141" t="s">
        <v>485</v>
      </c>
      <c r="N102" s="355"/>
      <c r="O102" s="355"/>
      <c r="P102" s="143">
        <v>30</v>
      </c>
      <c r="Q102" s="148">
        <v>31</v>
      </c>
      <c r="S102" s="346"/>
      <c r="T102" s="346"/>
      <c r="U102" s="346"/>
      <c r="V102" s="156" t="s">
        <v>2466</v>
      </c>
      <c r="W102" s="227" t="s">
        <v>2462</v>
      </c>
      <c r="X102" s="269"/>
      <c r="Y102" s="269"/>
      <c r="Z102" s="156">
        <v>47</v>
      </c>
      <c r="AA102" s="160">
        <v>60</v>
      </c>
      <c r="AB102" s="1"/>
      <c r="AC102" s="346"/>
      <c r="AD102" s="346"/>
      <c r="AE102" s="139" t="s">
        <v>1239</v>
      </c>
      <c r="AF102" s="147" t="s">
        <v>1215</v>
      </c>
      <c r="AG102" s="349"/>
      <c r="AH102" s="349"/>
      <c r="AI102" s="148">
        <v>30</v>
      </c>
      <c r="AJ102" s="148">
        <v>30</v>
      </c>
    </row>
    <row r="103" spans="2:36" ht="18.600000000000001" customHeight="1" thickBot="1" x14ac:dyDescent="0.35">
      <c r="B103" s="346"/>
      <c r="C103" s="139" t="s">
        <v>44</v>
      </c>
      <c r="D103" s="232" t="s">
        <v>45</v>
      </c>
      <c r="E103" s="355"/>
      <c r="F103" s="355"/>
      <c r="G103" s="231">
        <v>29</v>
      </c>
      <c r="H103" s="139">
        <v>31</v>
      </c>
      <c r="J103" s="352"/>
      <c r="K103" s="346"/>
      <c r="L103" s="139" t="s">
        <v>678</v>
      </c>
      <c r="M103" s="141" t="s">
        <v>486</v>
      </c>
      <c r="N103" s="355"/>
      <c r="O103" s="355"/>
      <c r="P103" s="143">
        <v>30</v>
      </c>
      <c r="Q103" s="148">
        <v>31</v>
      </c>
      <c r="S103" s="346"/>
      <c r="T103" s="346"/>
      <c r="U103" s="347"/>
      <c r="V103" s="156" t="s">
        <v>2467</v>
      </c>
      <c r="W103" s="227" t="s">
        <v>2405</v>
      </c>
      <c r="X103" s="270"/>
      <c r="Y103" s="270"/>
      <c r="Z103" s="149">
        <v>31</v>
      </c>
      <c r="AA103" s="158">
        <v>31</v>
      </c>
      <c r="AB103" s="1"/>
      <c r="AC103" s="346"/>
      <c r="AD103" s="346"/>
      <c r="AE103" s="139" t="s">
        <v>255</v>
      </c>
      <c r="AF103" s="147" t="s">
        <v>1216</v>
      </c>
      <c r="AG103" s="349"/>
      <c r="AH103" s="349"/>
      <c r="AI103" s="148">
        <v>30</v>
      </c>
      <c r="AJ103" s="148">
        <v>30</v>
      </c>
    </row>
    <row r="104" spans="2:36" ht="18.600000000000001" customHeight="1" x14ac:dyDescent="0.3">
      <c r="B104" s="346"/>
      <c r="C104" s="139" t="s">
        <v>46</v>
      </c>
      <c r="D104" s="232" t="s">
        <v>47</v>
      </c>
      <c r="E104" s="355"/>
      <c r="F104" s="355"/>
      <c r="G104" s="231">
        <v>29</v>
      </c>
      <c r="H104" s="139">
        <v>31</v>
      </c>
      <c r="J104" s="352"/>
      <c r="K104" s="346"/>
      <c r="L104" s="139" t="s">
        <v>679</v>
      </c>
      <c r="M104" s="141" t="s">
        <v>1450</v>
      </c>
      <c r="N104" s="355"/>
      <c r="O104" s="355"/>
      <c r="P104" s="143">
        <v>30</v>
      </c>
      <c r="Q104" s="148">
        <v>31</v>
      </c>
      <c r="S104" s="346"/>
      <c r="T104" s="346"/>
      <c r="U104" s="345" t="s">
        <v>2406</v>
      </c>
      <c r="V104" s="134" t="s">
        <v>2348</v>
      </c>
      <c r="W104" s="137" t="s">
        <v>2407</v>
      </c>
      <c r="X104" s="268"/>
      <c r="Y104" s="268"/>
      <c r="Z104" s="143">
        <v>30</v>
      </c>
      <c r="AA104" s="146">
        <v>30</v>
      </c>
      <c r="AB104" s="1"/>
      <c r="AC104" s="346"/>
      <c r="AD104" s="346"/>
      <c r="AE104" s="139" t="s">
        <v>1339</v>
      </c>
      <c r="AF104" s="147" t="s">
        <v>1517</v>
      </c>
      <c r="AG104" s="349"/>
      <c r="AH104" s="349"/>
      <c r="AI104" s="148">
        <v>60</v>
      </c>
      <c r="AJ104" s="148">
        <v>60</v>
      </c>
    </row>
    <row r="105" spans="2:36" ht="18.600000000000001" customHeight="1" thickBot="1" x14ac:dyDescent="0.35">
      <c r="B105" s="346"/>
      <c r="C105" s="139" t="s">
        <v>38</v>
      </c>
      <c r="D105" s="232" t="s">
        <v>1329</v>
      </c>
      <c r="E105" s="355"/>
      <c r="F105" s="355"/>
      <c r="G105" s="231">
        <v>171</v>
      </c>
      <c r="H105" s="139">
        <v>31</v>
      </c>
      <c r="J105" s="352"/>
      <c r="K105" s="346"/>
      <c r="L105" s="139" t="s">
        <v>680</v>
      </c>
      <c r="M105" s="141" t="s">
        <v>487</v>
      </c>
      <c r="N105" s="355"/>
      <c r="O105" s="355"/>
      <c r="P105" s="143">
        <v>30</v>
      </c>
      <c r="Q105" s="148">
        <v>31</v>
      </c>
      <c r="S105" s="346"/>
      <c r="T105" s="346"/>
      <c r="U105" s="346"/>
      <c r="V105" s="139" t="s">
        <v>453</v>
      </c>
      <c r="W105" s="144" t="s">
        <v>2408</v>
      </c>
      <c r="X105" s="269"/>
      <c r="Y105" s="269"/>
      <c r="Z105" s="156">
        <v>30</v>
      </c>
      <c r="AA105" s="160">
        <v>30</v>
      </c>
      <c r="AB105" s="1"/>
      <c r="AC105" s="346"/>
      <c r="AD105" s="347"/>
      <c r="AE105" s="149" t="s">
        <v>1340</v>
      </c>
      <c r="AF105" s="157" t="s">
        <v>1338</v>
      </c>
      <c r="AG105" s="350"/>
      <c r="AH105" s="350"/>
      <c r="AI105" s="158">
        <v>60</v>
      </c>
      <c r="AJ105" s="158">
        <v>60</v>
      </c>
    </row>
    <row r="106" spans="2:36" ht="18.600000000000001" customHeight="1" thickBot="1" x14ac:dyDescent="0.35">
      <c r="B106" s="347"/>
      <c r="C106" s="149" t="s">
        <v>35</v>
      </c>
      <c r="D106" s="234" t="s">
        <v>1377</v>
      </c>
      <c r="E106" s="356"/>
      <c r="F106" s="356"/>
      <c r="G106" s="235">
        <v>29</v>
      </c>
      <c r="H106" s="149">
        <v>31</v>
      </c>
      <c r="J106" s="352"/>
      <c r="K106" s="346"/>
      <c r="L106" s="139" t="s">
        <v>681</v>
      </c>
      <c r="M106" s="141" t="s">
        <v>488</v>
      </c>
      <c r="N106" s="355"/>
      <c r="O106" s="355"/>
      <c r="P106" s="143">
        <v>30</v>
      </c>
      <c r="Q106" s="148">
        <v>31</v>
      </c>
      <c r="S106" s="346"/>
      <c r="T106" s="346"/>
      <c r="U106" s="346"/>
      <c r="V106" s="139" t="s">
        <v>309</v>
      </c>
      <c r="W106" s="144" t="s">
        <v>2426</v>
      </c>
      <c r="X106" s="269"/>
      <c r="Y106" s="269"/>
      <c r="Z106" s="156">
        <v>30</v>
      </c>
      <c r="AA106" s="160">
        <v>30</v>
      </c>
      <c r="AB106" s="1"/>
      <c r="AC106" s="346"/>
      <c r="AD106" s="345" t="s">
        <v>1217</v>
      </c>
      <c r="AE106" s="134" t="s">
        <v>1006</v>
      </c>
      <c r="AF106" s="145" t="s">
        <v>1518</v>
      </c>
      <c r="AG106" s="348"/>
      <c r="AH106" s="348"/>
      <c r="AI106" s="152">
        <v>60</v>
      </c>
      <c r="AJ106" s="146">
        <v>60</v>
      </c>
    </row>
    <row r="107" spans="2:36" ht="18.600000000000001" customHeight="1" x14ac:dyDescent="0.3">
      <c r="B107" s="345" t="s">
        <v>10</v>
      </c>
      <c r="C107" s="134" t="s">
        <v>615</v>
      </c>
      <c r="D107" s="135" t="s">
        <v>1378</v>
      </c>
      <c r="E107" s="354" t="s">
        <v>293</v>
      </c>
      <c r="F107" s="354" t="s">
        <v>294</v>
      </c>
      <c r="G107" s="212">
        <v>31</v>
      </c>
      <c r="H107" s="143">
        <v>31</v>
      </c>
      <c r="J107" s="352"/>
      <c r="K107" s="346"/>
      <c r="L107" s="139" t="s">
        <v>682</v>
      </c>
      <c r="M107" s="141" t="s">
        <v>489</v>
      </c>
      <c r="N107" s="355"/>
      <c r="O107" s="355"/>
      <c r="P107" s="143">
        <v>30</v>
      </c>
      <c r="Q107" s="148">
        <v>31</v>
      </c>
      <c r="S107" s="346"/>
      <c r="T107" s="346"/>
      <c r="U107" s="346"/>
      <c r="V107" s="139" t="s">
        <v>2428</v>
      </c>
      <c r="W107" s="144" t="s">
        <v>2463</v>
      </c>
      <c r="X107" s="269"/>
      <c r="Y107" s="269"/>
      <c r="Z107" s="156">
        <v>45</v>
      </c>
      <c r="AA107" s="160">
        <v>60</v>
      </c>
      <c r="AB107" s="1"/>
      <c r="AC107" s="346"/>
      <c r="AD107" s="346"/>
      <c r="AE107" s="139" t="s">
        <v>217</v>
      </c>
      <c r="AF107" s="147" t="s">
        <v>1218</v>
      </c>
      <c r="AG107" s="349"/>
      <c r="AH107" s="349"/>
      <c r="AI107" s="148">
        <v>60</v>
      </c>
      <c r="AJ107" s="148">
        <v>60</v>
      </c>
    </row>
    <row r="108" spans="2:36" ht="18.600000000000001" customHeight="1" thickBot="1" x14ac:dyDescent="0.35">
      <c r="B108" s="346"/>
      <c r="C108" s="139" t="s">
        <v>616</v>
      </c>
      <c r="D108" s="140" t="s">
        <v>617</v>
      </c>
      <c r="E108" s="355"/>
      <c r="F108" s="355"/>
      <c r="G108" s="212">
        <v>31</v>
      </c>
      <c r="H108" s="139">
        <v>31</v>
      </c>
      <c r="J108" s="352"/>
      <c r="K108" s="346"/>
      <c r="L108" s="139" t="s">
        <v>683</v>
      </c>
      <c r="M108" s="141" t="s">
        <v>490</v>
      </c>
      <c r="N108" s="355"/>
      <c r="O108" s="355"/>
      <c r="P108" s="143">
        <v>30</v>
      </c>
      <c r="Q108" s="148">
        <v>31</v>
      </c>
      <c r="S108" s="347"/>
      <c r="T108" s="347"/>
      <c r="U108" s="347"/>
      <c r="V108" s="149" t="s">
        <v>2501</v>
      </c>
      <c r="W108" s="150" t="s">
        <v>2427</v>
      </c>
      <c r="X108" s="270"/>
      <c r="Y108" s="270"/>
      <c r="Z108" s="149">
        <v>30</v>
      </c>
      <c r="AA108" s="158">
        <v>30</v>
      </c>
      <c r="AB108" s="1"/>
      <c r="AC108" s="346"/>
      <c r="AD108" s="346"/>
      <c r="AE108" s="139" t="s">
        <v>259</v>
      </c>
      <c r="AF108" s="147" t="s">
        <v>1219</v>
      </c>
      <c r="AG108" s="349"/>
      <c r="AH108" s="349"/>
      <c r="AI108" s="148">
        <v>60</v>
      </c>
      <c r="AJ108" s="148">
        <v>60</v>
      </c>
    </row>
    <row r="109" spans="2:36" ht="18.600000000000001" customHeight="1" x14ac:dyDescent="0.3">
      <c r="B109" s="346"/>
      <c r="C109" s="139" t="s">
        <v>618</v>
      </c>
      <c r="D109" s="140" t="s">
        <v>1379</v>
      </c>
      <c r="E109" s="355"/>
      <c r="F109" s="355"/>
      <c r="G109" s="212">
        <v>31</v>
      </c>
      <c r="H109" s="139">
        <v>31</v>
      </c>
      <c r="J109" s="352"/>
      <c r="K109" s="346"/>
      <c r="L109" s="139" t="s">
        <v>684</v>
      </c>
      <c r="M109" s="141" t="s">
        <v>491</v>
      </c>
      <c r="N109" s="355"/>
      <c r="O109" s="355"/>
      <c r="P109" s="143">
        <v>30</v>
      </c>
      <c r="Q109" s="148">
        <v>31</v>
      </c>
      <c r="S109" s="345" t="s">
        <v>23</v>
      </c>
      <c r="T109" s="345"/>
      <c r="U109" s="345"/>
      <c r="V109" s="143" t="s">
        <v>755</v>
      </c>
      <c r="W109" s="200" t="s">
        <v>1477</v>
      </c>
      <c r="X109" s="354" t="s">
        <v>292</v>
      </c>
      <c r="Y109" s="354" t="s">
        <v>296</v>
      </c>
      <c r="Z109" s="143">
        <v>31</v>
      </c>
      <c r="AA109" s="146">
        <v>31</v>
      </c>
      <c r="AB109" s="1"/>
      <c r="AC109" s="346"/>
      <c r="AD109" s="346"/>
      <c r="AE109" s="139" t="s">
        <v>257</v>
      </c>
      <c r="AF109" s="147" t="s">
        <v>1220</v>
      </c>
      <c r="AG109" s="349"/>
      <c r="AH109" s="349"/>
      <c r="AI109" s="148">
        <v>60</v>
      </c>
      <c r="AJ109" s="148">
        <v>60</v>
      </c>
    </row>
    <row r="110" spans="2:36" ht="18.600000000000001" customHeight="1" x14ac:dyDescent="0.3">
      <c r="B110" s="346"/>
      <c r="C110" s="139" t="s">
        <v>137</v>
      </c>
      <c r="D110" s="140" t="s">
        <v>138</v>
      </c>
      <c r="E110" s="355"/>
      <c r="F110" s="355"/>
      <c r="G110" s="212">
        <v>31</v>
      </c>
      <c r="H110" s="139">
        <v>31</v>
      </c>
      <c r="J110" s="352"/>
      <c r="K110" s="346"/>
      <c r="L110" s="139" t="s">
        <v>539</v>
      </c>
      <c r="M110" s="141" t="s">
        <v>540</v>
      </c>
      <c r="N110" s="355"/>
      <c r="O110" s="355"/>
      <c r="P110" s="143">
        <v>30</v>
      </c>
      <c r="Q110" s="148">
        <v>31</v>
      </c>
      <c r="S110" s="346"/>
      <c r="T110" s="346"/>
      <c r="U110" s="346"/>
      <c r="V110" s="139" t="s">
        <v>274</v>
      </c>
      <c r="W110" s="144" t="s">
        <v>1478</v>
      </c>
      <c r="X110" s="355"/>
      <c r="Y110" s="355"/>
      <c r="Z110" s="139">
        <v>31</v>
      </c>
      <c r="AA110" s="148">
        <v>31</v>
      </c>
      <c r="AB110" s="1"/>
      <c r="AC110" s="346"/>
      <c r="AD110" s="346"/>
      <c r="AE110" s="139" t="s">
        <v>256</v>
      </c>
      <c r="AF110" s="147" t="s">
        <v>1221</v>
      </c>
      <c r="AG110" s="349"/>
      <c r="AH110" s="349"/>
      <c r="AI110" s="148">
        <v>60</v>
      </c>
      <c r="AJ110" s="148">
        <v>60</v>
      </c>
    </row>
    <row r="111" spans="2:36" ht="18.600000000000001" customHeight="1" x14ac:dyDescent="0.3">
      <c r="B111" s="346"/>
      <c r="C111" s="139" t="s">
        <v>124</v>
      </c>
      <c r="D111" s="140" t="s">
        <v>125</v>
      </c>
      <c r="E111" s="355"/>
      <c r="F111" s="355"/>
      <c r="G111" s="212">
        <v>31</v>
      </c>
      <c r="H111" s="139">
        <v>31</v>
      </c>
      <c r="J111" s="352"/>
      <c r="K111" s="346"/>
      <c r="L111" s="139" t="s">
        <v>685</v>
      </c>
      <c r="M111" s="141" t="s">
        <v>492</v>
      </c>
      <c r="N111" s="355"/>
      <c r="O111" s="355"/>
      <c r="P111" s="143">
        <v>30</v>
      </c>
      <c r="Q111" s="148">
        <v>31</v>
      </c>
      <c r="S111" s="346"/>
      <c r="T111" s="346"/>
      <c r="U111" s="346"/>
      <c r="V111" s="139" t="s">
        <v>272</v>
      </c>
      <c r="W111" s="144" t="s">
        <v>1479</v>
      </c>
      <c r="X111" s="355"/>
      <c r="Y111" s="355"/>
      <c r="Z111" s="139">
        <v>31</v>
      </c>
      <c r="AA111" s="148">
        <v>31</v>
      </c>
      <c r="AB111" s="1"/>
      <c r="AC111" s="346"/>
      <c r="AD111" s="346"/>
      <c r="AE111" s="139" t="s">
        <v>1240</v>
      </c>
      <c r="AF111" s="147" t="s">
        <v>1222</v>
      </c>
      <c r="AG111" s="349"/>
      <c r="AH111" s="349"/>
      <c r="AI111" s="148">
        <v>30</v>
      </c>
      <c r="AJ111" s="148">
        <v>30</v>
      </c>
    </row>
    <row r="112" spans="2:36" ht="18.600000000000001" customHeight="1" x14ac:dyDescent="0.3">
      <c r="B112" s="346"/>
      <c r="C112" s="139" t="s">
        <v>139</v>
      </c>
      <c r="D112" s="140" t="s">
        <v>140</v>
      </c>
      <c r="E112" s="355"/>
      <c r="F112" s="355"/>
      <c r="G112" s="212">
        <v>31</v>
      </c>
      <c r="H112" s="139">
        <v>31</v>
      </c>
      <c r="J112" s="352"/>
      <c r="K112" s="346"/>
      <c r="L112" s="139" t="s">
        <v>686</v>
      </c>
      <c r="M112" s="141" t="s">
        <v>493</v>
      </c>
      <c r="N112" s="355"/>
      <c r="O112" s="355"/>
      <c r="P112" s="143">
        <v>30</v>
      </c>
      <c r="Q112" s="148">
        <v>31</v>
      </c>
      <c r="S112" s="346"/>
      <c r="T112" s="346"/>
      <c r="U112" s="346"/>
      <c r="V112" s="139" t="s">
        <v>605</v>
      </c>
      <c r="W112" s="144" t="s">
        <v>1480</v>
      </c>
      <c r="X112" s="355"/>
      <c r="Y112" s="355"/>
      <c r="Z112" s="139">
        <v>31</v>
      </c>
      <c r="AA112" s="148">
        <v>31</v>
      </c>
      <c r="AB112" s="1"/>
      <c r="AC112" s="346"/>
      <c r="AD112" s="346"/>
      <c r="AE112" s="139" t="s">
        <v>207</v>
      </c>
      <c r="AF112" s="147" t="s">
        <v>1223</v>
      </c>
      <c r="AG112" s="349"/>
      <c r="AH112" s="349"/>
      <c r="AI112" s="148">
        <v>30</v>
      </c>
      <c r="AJ112" s="148">
        <v>30</v>
      </c>
    </row>
    <row r="113" spans="2:36" ht="18.600000000000001" customHeight="1" x14ac:dyDescent="0.3">
      <c r="B113" s="346"/>
      <c r="C113" s="139" t="s">
        <v>141</v>
      </c>
      <c r="D113" s="140" t="s">
        <v>142</v>
      </c>
      <c r="E113" s="355"/>
      <c r="F113" s="355"/>
      <c r="G113" s="212">
        <v>31</v>
      </c>
      <c r="H113" s="139">
        <v>31</v>
      </c>
      <c r="J113" s="352"/>
      <c r="K113" s="346"/>
      <c r="L113" s="139" t="s">
        <v>687</v>
      </c>
      <c r="M113" s="141" t="s">
        <v>494</v>
      </c>
      <c r="N113" s="355"/>
      <c r="O113" s="355"/>
      <c r="P113" s="143">
        <v>30</v>
      </c>
      <c r="Q113" s="148">
        <v>31</v>
      </c>
      <c r="S113" s="346"/>
      <c r="T113" s="346"/>
      <c r="U113" s="346"/>
      <c r="V113" s="139" t="s">
        <v>280</v>
      </c>
      <c r="W113" s="144" t="s">
        <v>1481</v>
      </c>
      <c r="X113" s="355"/>
      <c r="Y113" s="355"/>
      <c r="Z113" s="139">
        <v>31</v>
      </c>
      <c r="AA113" s="148">
        <v>31</v>
      </c>
      <c r="AC113" s="346"/>
      <c r="AD113" s="346"/>
      <c r="AE113" s="139" t="s">
        <v>232</v>
      </c>
      <c r="AF113" s="147" t="s">
        <v>1224</v>
      </c>
      <c r="AG113" s="349"/>
      <c r="AH113" s="349"/>
      <c r="AI113" s="148">
        <v>30</v>
      </c>
      <c r="AJ113" s="148">
        <v>30</v>
      </c>
    </row>
    <row r="114" spans="2:36" ht="18.600000000000001" customHeight="1" x14ac:dyDescent="0.3">
      <c r="B114" s="346"/>
      <c r="C114" s="139" t="s">
        <v>143</v>
      </c>
      <c r="D114" s="140" t="s">
        <v>144</v>
      </c>
      <c r="E114" s="355"/>
      <c r="F114" s="355"/>
      <c r="G114" s="212">
        <v>31</v>
      </c>
      <c r="H114" s="139">
        <v>31</v>
      </c>
      <c r="J114" s="352"/>
      <c r="K114" s="346"/>
      <c r="L114" s="139" t="s">
        <v>688</v>
      </c>
      <c r="M114" s="141" t="s">
        <v>495</v>
      </c>
      <c r="N114" s="355"/>
      <c r="O114" s="355"/>
      <c r="P114" s="143">
        <v>30</v>
      </c>
      <c r="Q114" s="148">
        <v>31</v>
      </c>
      <c r="S114" s="346"/>
      <c r="T114" s="346"/>
      <c r="U114" s="346"/>
      <c r="V114" s="139" t="s">
        <v>279</v>
      </c>
      <c r="W114" s="144" t="s">
        <v>1482</v>
      </c>
      <c r="X114" s="355"/>
      <c r="Y114" s="355"/>
      <c r="Z114" s="139">
        <v>31</v>
      </c>
      <c r="AA114" s="148">
        <v>31</v>
      </c>
      <c r="AC114" s="346"/>
      <c r="AD114" s="346"/>
      <c r="AE114" s="139" t="s">
        <v>1007</v>
      </c>
      <c r="AF114" s="147" t="s">
        <v>1225</v>
      </c>
      <c r="AG114" s="349"/>
      <c r="AH114" s="349"/>
      <c r="AI114" s="148">
        <v>30</v>
      </c>
      <c r="AJ114" s="148">
        <v>30</v>
      </c>
    </row>
    <row r="115" spans="2:36" ht="18.600000000000001" customHeight="1" x14ac:dyDescent="0.3">
      <c r="B115" s="346"/>
      <c r="C115" s="139" t="s">
        <v>145</v>
      </c>
      <c r="D115" s="140" t="s">
        <v>146</v>
      </c>
      <c r="E115" s="355"/>
      <c r="F115" s="355"/>
      <c r="G115" s="212">
        <v>31</v>
      </c>
      <c r="H115" s="139">
        <v>31</v>
      </c>
      <c r="J115" s="352"/>
      <c r="K115" s="346"/>
      <c r="L115" s="139" t="s">
        <v>689</v>
      </c>
      <c r="M115" s="141" t="s">
        <v>496</v>
      </c>
      <c r="N115" s="355"/>
      <c r="O115" s="355"/>
      <c r="P115" s="143">
        <v>30</v>
      </c>
      <c r="Q115" s="148">
        <v>31</v>
      </c>
      <c r="S115" s="346"/>
      <c r="T115" s="346"/>
      <c r="U115" s="346"/>
      <c r="V115" s="139" t="s">
        <v>277</v>
      </c>
      <c r="W115" s="144" t="s">
        <v>1483</v>
      </c>
      <c r="X115" s="355"/>
      <c r="Y115" s="355"/>
      <c r="Z115" s="139">
        <v>31</v>
      </c>
      <c r="AA115" s="148">
        <v>31</v>
      </c>
      <c r="AC115" s="346"/>
      <c r="AD115" s="346"/>
      <c r="AE115" s="139" t="s">
        <v>216</v>
      </c>
      <c r="AF115" s="147" t="s">
        <v>1226</v>
      </c>
      <c r="AG115" s="349"/>
      <c r="AH115" s="349"/>
      <c r="AI115" s="148">
        <v>60</v>
      </c>
      <c r="AJ115" s="148">
        <v>60</v>
      </c>
    </row>
    <row r="116" spans="2:36" ht="18.600000000000001" customHeight="1" x14ac:dyDescent="0.3">
      <c r="B116" s="346"/>
      <c r="C116" s="139" t="s">
        <v>1108</v>
      </c>
      <c r="D116" s="140" t="s">
        <v>1380</v>
      </c>
      <c r="E116" s="355"/>
      <c r="F116" s="355"/>
      <c r="G116" s="212">
        <v>31</v>
      </c>
      <c r="H116" s="139">
        <v>31</v>
      </c>
      <c r="J116" s="352"/>
      <c r="K116" s="346"/>
      <c r="L116" s="139" t="s">
        <v>690</v>
      </c>
      <c r="M116" s="141" t="s">
        <v>497</v>
      </c>
      <c r="N116" s="355"/>
      <c r="O116" s="355"/>
      <c r="P116" s="143">
        <v>30</v>
      </c>
      <c r="Q116" s="148">
        <v>31</v>
      </c>
      <c r="S116" s="346"/>
      <c r="T116" s="346"/>
      <c r="U116" s="346"/>
      <c r="V116" s="139" t="s">
        <v>609</v>
      </c>
      <c r="W116" s="144" t="s">
        <v>1484</v>
      </c>
      <c r="X116" s="355"/>
      <c r="Y116" s="355"/>
      <c r="Z116" s="139">
        <v>31</v>
      </c>
      <c r="AA116" s="148">
        <v>31</v>
      </c>
      <c r="AC116" s="346"/>
      <c r="AD116" s="346"/>
      <c r="AE116" s="139" t="s">
        <v>238</v>
      </c>
      <c r="AF116" s="147" t="s">
        <v>1227</v>
      </c>
      <c r="AG116" s="349"/>
      <c r="AH116" s="349"/>
      <c r="AI116" s="148">
        <v>60</v>
      </c>
      <c r="AJ116" s="148">
        <v>60</v>
      </c>
    </row>
    <row r="117" spans="2:36" ht="18.600000000000001" customHeight="1" x14ac:dyDescent="0.3">
      <c r="B117" s="346"/>
      <c r="C117" s="139" t="s">
        <v>619</v>
      </c>
      <c r="D117" s="140" t="s">
        <v>1106</v>
      </c>
      <c r="E117" s="355"/>
      <c r="F117" s="355"/>
      <c r="G117" s="212">
        <v>31</v>
      </c>
      <c r="H117" s="139">
        <v>31</v>
      </c>
      <c r="J117" s="352"/>
      <c r="K117" s="346"/>
      <c r="L117" s="139" t="s">
        <v>691</v>
      </c>
      <c r="M117" s="141" t="s">
        <v>498</v>
      </c>
      <c r="N117" s="355"/>
      <c r="O117" s="355"/>
      <c r="P117" s="143">
        <v>30</v>
      </c>
      <c r="Q117" s="148">
        <v>31</v>
      </c>
      <c r="S117" s="346"/>
      <c r="T117" s="346"/>
      <c r="U117" s="346"/>
      <c r="V117" s="139" t="s">
        <v>606</v>
      </c>
      <c r="W117" s="144" t="s">
        <v>1485</v>
      </c>
      <c r="X117" s="355"/>
      <c r="Y117" s="355"/>
      <c r="Z117" s="139">
        <v>31</v>
      </c>
      <c r="AA117" s="148">
        <v>31</v>
      </c>
      <c r="AC117" s="346"/>
      <c r="AD117" s="346"/>
      <c r="AE117" s="139" t="s">
        <v>218</v>
      </c>
      <c r="AF117" s="147" t="s">
        <v>1241</v>
      </c>
      <c r="AG117" s="349"/>
      <c r="AH117" s="349"/>
      <c r="AI117" s="148">
        <v>30</v>
      </c>
      <c r="AJ117" s="148">
        <v>30</v>
      </c>
    </row>
    <row r="118" spans="2:36" ht="18.600000000000001" customHeight="1" x14ac:dyDescent="0.3">
      <c r="B118" s="346"/>
      <c r="C118" s="139" t="s">
        <v>623</v>
      </c>
      <c r="D118" s="140" t="s">
        <v>1381</v>
      </c>
      <c r="E118" s="355"/>
      <c r="F118" s="355"/>
      <c r="G118" s="212">
        <v>31</v>
      </c>
      <c r="H118" s="139">
        <v>31</v>
      </c>
      <c r="J118" s="352"/>
      <c r="K118" s="346"/>
      <c r="L118" s="139" t="s">
        <v>692</v>
      </c>
      <c r="M118" s="141" t="s">
        <v>499</v>
      </c>
      <c r="N118" s="355"/>
      <c r="O118" s="355"/>
      <c r="P118" s="143">
        <v>30</v>
      </c>
      <c r="Q118" s="148">
        <v>31</v>
      </c>
      <c r="S118" s="346"/>
      <c r="T118" s="346"/>
      <c r="U118" s="346"/>
      <c r="V118" s="139" t="s">
        <v>271</v>
      </c>
      <c r="W118" s="144" t="s">
        <v>1486</v>
      </c>
      <c r="X118" s="355"/>
      <c r="Y118" s="355"/>
      <c r="Z118" s="139">
        <v>31</v>
      </c>
      <c r="AA118" s="148">
        <v>31</v>
      </c>
      <c r="AC118" s="346"/>
      <c r="AD118" s="346"/>
      <c r="AE118" s="139" t="s">
        <v>237</v>
      </c>
      <c r="AF118" s="147" t="s">
        <v>1228</v>
      </c>
      <c r="AG118" s="349"/>
      <c r="AH118" s="349"/>
      <c r="AI118" s="148">
        <v>30</v>
      </c>
      <c r="AJ118" s="148">
        <v>30</v>
      </c>
    </row>
    <row r="119" spans="2:36" ht="18.600000000000001" customHeight="1" x14ac:dyDescent="0.3">
      <c r="B119" s="346"/>
      <c r="C119" s="139" t="s">
        <v>147</v>
      </c>
      <c r="D119" s="140" t="s">
        <v>148</v>
      </c>
      <c r="E119" s="355"/>
      <c r="F119" s="355"/>
      <c r="G119" s="212">
        <v>31</v>
      </c>
      <c r="H119" s="139">
        <v>31</v>
      </c>
      <c r="J119" s="352"/>
      <c r="K119" s="346"/>
      <c r="L119" s="139" t="s">
        <v>693</v>
      </c>
      <c r="M119" s="141" t="s">
        <v>500</v>
      </c>
      <c r="N119" s="355"/>
      <c r="O119" s="355"/>
      <c r="P119" s="143">
        <v>30</v>
      </c>
      <c r="Q119" s="148">
        <v>31</v>
      </c>
      <c r="S119" s="346"/>
      <c r="T119" s="346"/>
      <c r="U119" s="346"/>
      <c r="V119" s="139" t="s">
        <v>275</v>
      </c>
      <c r="W119" s="144" t="s">
        <v>1487</v>
      </c>
      <c r="X119" s="355"/>
      <c r="Y119" s="355"/>
      <c r="Z119" s="139">
        <v>31</v>
      </c>
      <c r="AA119" s="148">
        <v>31</v>
      </c>
      <c r="AC119" s="346"/>
      <c r="AD119" s="346"/>
      <c r="AE119" s="139" t="s">
        <v>258</v>
      </c>
      <c r="AF119" s="147" t="s">
        <v>1229</v>
      </c>
      <c r="AG119" s="349"/>
      <c r="AH119" s="349"/>
      <c r="AI119" s="148">
        <v>30</v>
      </c>
      <c r="AJ119" s="148">
        <v>30</v>
      </c>
    </row>
    <row r="120" spans="2:36" ht="18.600000000000001" customHeight="1" x14ac:dyDescent="0.3">
      <c r="B120" s="346"/>
      <c r="C120" s="139" t="s">
        <v>620</v>
      </c>
      <c r="D120" s="140" t="s">
        <v>1382</v>
      </c>
      <c r="E120" s="355"/>
      <c r="F120" s="355"/>
      <c r="G120" s="212">
        <v>31</v>
      </c>
      <c r="H120" s="139">
        <v>31</v>
      </c>
      <c r="J120" s="352"/>
      <c r="K120" s="346"/>
      <c r="L120" s="139" t="s">
        <v>694</v>
      </c>
      <c r="M120" s="141" t="s">
        <v>501</v>
      </c>
      <c r="N120" s="355"/>
      <c r="O120" s="355"/>
      <c r="P120" s="143">
        <v>30</v>
      </c>
      <c r="Q120" s="148">
        <v>31</v>
      </c>
      <c r="S120" s="346"/>
      <c r="T120" s="346"/>
      <c r="U120" s="346"/>
      <c r="V120" s="139" t="s">
        <v>273</v>
      </c>
      <c r="W120" s="144" t="s">
        <v>1488</v>
      </c>
      <c r="X120" s="355"/>
      <c r="Y120" s="355"/>
      <c r="Z120" s="139">
        <v>31</v>
      </c>
      <c r="AA120" s="148">
        <v>31</v>
      </c>
      <c r="AC120" s="346"/>
      <c r="AD120" s="346"/>
      <c r="AE120" s="139" t="s">
        <v>1008</v>
      </c>
      <c r="AF120" s="147" t="s">
        <v>1242</v>
      </c>
      <c r="AG120" s="349"/>
      <c r="AH120" s="349"/>
      <c r="AI120" s="148">
        <v>30</v>
      </c>
      <c r="AJ120" s="148">
        <v>30</v>
      </c>
    </row>
    <row r="121" spans="2:36" ht="18.600000000000001" customHeight="1" thickBot="1" x14ac:dyDescent="0.35">
      <c r="B121" s="346"/>
      <c r="C121" s="139" t="s">
        <v>134</v>
      </c>
      <c r="D121" s="140" t="s">
        <v>1383</v>
      </c>
      <c r="E121" s="355"/>
      <c r="F121" s="355"/>
      <c r="G121" s="212">
        <v>31</v>
      </c>
      <c r="H121" s="139">
        <v>31</v>
      </c>
      <c r="J121" s="352"/>
      <c r="K121" s="346"/>
      <c r="L121" s="139" t="s">
        <v>695</v>
      </c>
      <c r="M121" s="141" t="s">
        <v>502</v>
      </c>
      <c r="N121" s="355"/>
      <c r="O121" s="355"/>
      <c r="P121" s="143">
        <v>30</v>
      </c>
      <c r="Q121" s="148">
        <v>31</v>
      </c>
      <c r="S121" s="346"/>
      <c r="T121" s="346"/>
      <c r="U121" s="346"/>
      <c r="V121" s="139" t="s">
        <v>278</v>
      </c>
      <c r="W121" s="144" t="s">
        <v>1489</v>
      </c>
      <c r="X121" s="355"/>
      <c r="Y121" s="355"/>
      <c r="Z121" s="139">
        <v>31</v>
      </c>
      <c r="AA121" s="148">
        <v>31</v>
      </c>
      <c r="AC121" s="346"/>
      <c r="AD121" s="347"/>
      <c r="AE121" s="156" t="s">
        <v>1342</v>
      </c>
      <c r="AF121" s="159" t="s">
        <v>1341</v>
      </c>
      <c r="AG121" s="350"/>
      <c r="AH121" s="350"/>
      <c r="AI121" s="160">
        <v>60</v>
      </c>
      <c r="AJ121" s="160">
        <v>60</v>
      </c>
    </row>
    <row r="122" spans="2:36" ht="18.600000000000001" customHeight="1" x14ac:dyDescent="0.3">
      <c r="B122" s="346"/>
      <c r="C122" s="139" t="s">
        <v>149</v>
      </c>
      <c r="D122" s="140" t="s">
        <v>1315</v>
      </c>
      <c r="E122" s="355"/>
      <c r="F122" s="355"/>
      <c r="G122" s="212">
        <v>31</v>
      </c>
      <c r="H122" s="139">
        <v>31</v>
      </c>
      <c r="J122" s="352"/>
      <c r="K122" s="346"/>
      <c r="L122" s="139" t="s">
        <v>696</v>
      </c>
      <c r="M122" s="141" t="s">
        <v>503</v>
      </c>
      <c r="N122" s="355"/>
      <c r="O122" s="355"/>
      <c r="P122" s="143">
        <v>30</v>
      </c>
      <c r="Q122" s="148">
        <v>31</v>
      </c>
      <c r="S122" s="346"/>
      <c r="T122" s="346"/>
      <c r="U122" s="346"/>
      <c r="V122" s="139" t="s">
        <v>607</v>
      </c>
      <c r="W122" s="144" t="s">
        <v>1490</v>
      </c>
      <c r="X122" s="355"/>
      <c r="Y122" s="355"/>
      <c r="Z122" s="139">
        <v>31</v>
      </c>
      <c r="AA122" s="148">
        <v>31</v>
      </c>
      <c r="AC122" s="346"/>
      <c r="AD122" s="345" t="s">
        <v>1312</v>
      </c>
      <c r="AE122" s="178" t="s">
        <v>1261</v>
      </c>
      <c r="AF122" s="162" t="s">
        <v>1260</v>
      </c>
      <c r="AG122" s="348"/>
      <c r="AH122" s="348"/>
      <c r="AI122" s="152">
        <v>60</v>
      </c>
      <c r="AJ122" s="152">
        <v>60</v>
      </c>
    </row>
    <row r="123" spans="2:36" ht="18.600000000000001" customHeight="1" thickBot="1" x14ac:dyDescent="0.35">
      <c r="B123" s="346"/>
      <c r="C123" s="139" t="s">
        <v>126</v>
      </c>
      <c r="D123" s="140" t="s">
        <v>127</v>
      </c>
      <c r="E123" s="355"/>
      <c r="F123" s="355"/>
      <c r="G123" s="212">
        <v>31</v>
      </c>
      <c r="H123" s="139">
        <v>31</v>
      </c>
      <c r="J123" s="352"/>
      <c r="K123" s="346"/>
      <c r="L123" s="139" t="s">
        <v>697</v>
      </c>
      <c r="M123" s="141" t="s">
        <v>504</v>
      </c>
      <c r="N123" s="355"/>
      <c r="O123" s="355"/>
      <c r="P123" s="143">
        <v>30</v>
      </c>
      <c r="Q123" s="148">
        <v>31</v>
      </c>
      <c r="S123" s="347"/>
      <c r="T123" s="347"/>
      <c r="U123" s="347"/>
      <c r="V123" s="149" t="s">
        <v>276</v>
      </c>
      <c r="W123" s="150" t="s">
        <v>1491</v>
      </c>
      <c r="X123" s="356"/>
      <c r="Y123" s="356"/>
      <c r="Z123" s="149">
        <v>31</v>
      </c>
      <c r="AA123" s="158">
        <v>31</v>
      </c>
      <c r="AC123" s="346"/>
      <c r="AD123" s="346"/>
      <c r="AE123" s="179" t="s">
        <v>261</v>
      </c>
      <c r="AF123" s="163" t="s">
        <v>1262</v>
      </c>
      <c r="AG123" s="349"/>
      <c r="AH123" s="349"/>
      <c r="AI123" s="148">
        <v>60</v>
      </c>
      <c r="AJ123" s="148">
        <v>60</v>
      </c>
    </row>
    <row r="124" spans="2:36" ht="18.600000000000001" customHeight="1" x14ac:dyDescent="0.3">
      <c r="B124" s="346"/>
      <c r="C124" s="139" t="s">
        <v>150</v>
      </c>
      <c r="D124" s="140" t="s">
        <v>151</v>
      </c>
      <c r="E124" s="355"/>
      <c r="F124" s="355"/>
      <c r="G124" s="212">
        <v>89</v>
      </c>
      <c r="H124" s="214">
        <v>91</v>
      </c>
      <c r="J124" s="352"/>
      <c r="K124" s="346"/>
      <c r="L124" s="139" t="s">
        <v>698</v>
      </c>
      <c r="M124" s="141" t="s">
        <v>505</v>
      </c>
      <c r="N124" s="355"/>
      <c r="O124" s="355"/>
      <c r="P124" s="143">
        <v>30</v>
      </c>
      <c r="Q124" s="148">
        <v>31</v>
      </c>
      <c r="S124" s="345" t="s">
        <v>516</v>
      </c>
      <c r="T124" s="345"/>
      <c r="U124" s="390"/>
      <c r="V124" s="134" t="s">
        <v>756</v>
      </c>
      <c r="W124" s="201" t="s">
        <v>1058</v>
      </c>
      <c r="X124" s="345" t="s">
        <v>515</v>
      </c>
      <c r="Y124" s="345" t="s">
        <v>798</v>
      </c>
      <c r="Z124" s="143">
        <v>30</v>
      </c>
      <c r="AA124" s="146">
        <v>31</v>
      </c>
      <c r="AC124" s="346"/>
      <c r="AD124" s="346"/>
      <c r="AE124" s="179" t="s">
        <v>984</v>
      </c>
      <c r="AF124" s="163" t="s">
        <v>1263</v>
      </c>
      <c r="AG124" s="349"/>
      <c r="AH124" s="349"/>
      <c r="AI124" s="148">
        <v>60</v>
      </c>
      <c r="AJ124" s="148">
        <v>60</v>
      </c>
    </row>
    <row r="125" spans="2:36" ht="18.600000000000001" customHeight="1" x14ac:dyDescent="0.3">
      <c r="B125" s="346"/>
      <c r="C125" s="139" t="s">
        <v>621</v>
      </c>
      <c r="D125" s="140" t="s">
        <v>802</v>
      </c>
      <c r="E125" s="355"/>
      <c r="F125" s="355"/>
      <c r="G125" s="212">
        <v>31</v>
      </c>
      <c r="H125" s="214">
        <v>31</v>
      </c>
      <c r="J125" s="352"/>
      <c r="K125" s="346"/>
      <c r="L125" s="139" t="s">
        <v>699</v>
      </c>
      <c r="M125" s="141" t="s">
        <v>506</v>
      </c>
      <c r="N125" s="355"/>
      <c r="O125" s="355"/>
      <c r="P125" s="143">
        <v>30</v>
      </c>
      <c r="Q125" s="148">
        <v>31</v>
      </c>
      <c r="S125" s="346"/>
      <c r="T125" s="346"/>
      <c r="U125" s="391"/>
      <c r="V125" s="94" t="s">
        <v>757</v>
      </c>
      <c r="W125" s="203" t="s">
        <v>1059</v>
      </c>
      <c r="X125" s="346"/>
      <c r="Y125" s="346"/>
      <c r="Z125" s="92">
        <v>0</v>
      </c>
      <c r="AA125" s="97">
        <v>31</v>
      </c>
      <c r="AC125" s="346"/>
      <c r="AD125" s="346"/>
      <c r="AE125" s="179" t="s">
        <v>1265</v>
      </c>
      <c r="AF125" s="163" t="s">
        <v>1264</v>
      </c>
      <c r="AG125" s="349"/>
      <c r="AH125" s="349"/>
      <c r="AI125" s="148">
        <v>60</v>
      </c>
      <c r="AJ125" s="148">
        <v>60</v>
      </c>
    </row>
    <row r="126" spans="2:36" ht="18.600000000000001" customHeight="1" x14ac:dyDescent="0.3">
      <c r="B126" s="346"/>
      <c r="C126" s="139" t="s">
        <v>152</v>
      </c>
      <c r="D126" s="140" t="s">
        <v>153</v>
      </c>
      <c r="E126" s="355"/>
      <c r="F126" s="355"/>
      <c r="G126" s="212">
        <v>31</v>
      </c>
      <c r="H126" s="214">
        <v>31</v>
      </c>
      <c r="J126" s="352"/>
      <c r="K126" s="346"/>
      <c r="L126" s="139" t="s">
        <v>700</v>
      </c>
      <c r="M126" s="141" t="s">
        <v>507</v>
      </c>
      <c r="N126" s="355"/>
      <c r="O126" s="355"/>
      <c r="P126" s="143">
        <v>30</v>
      </c>
      <c r="Q126" s="148">
        <v>31</v>
      </c>
      <c r="S126" s="346"/>
      <c r="T126" s="346"/>
      <c r="U126" s="391"/>
      <c r="V126" s="139" t="s">
        <v>758</v>
      </c>
      <c r="W126" s="202" t="s">
        <v>1060</v>
      </c>
      <c r="X126" s="346"/>
      <c r="Y126" s="346"/>
      <c r="Z126" s="143">
        <v>30</v>
      </c>
      <c r="AA126" s="146">
        <v>31</v>
      </c>
      <c r="AC126" s="346"/>
      <c r="AD126" s="346"/>
      <c r="AE126" s="179" t="s">
        <v>260</v>
      </c>
      <c r="AF126" s="163" t="s">
        <v>1266</v>
      </c>
      <c r="AG126" s="349"/>
      <c r="AH126" s="349"/>
      <c r="AI126" s="148">
        <v>30</v>
      </c>
      <c r="AJ126" s="148">
        <v>30</v>
      </c>
    </row>
    <row r="127" spans="2:36" ht="18.600000000000001" customHeight="1" x14ac:dyDescent="0.3">
      <c r="B127" s="346"/>
      <c r="C127" s="139" t="s">
        <v>154</v>
      </c>
      <c r="D127" s="140" t="s">
        <v>155</v>
      </c>
      <c r="E127" s="355"/>
      <c r="F127" s="355"/>
      <c r="G127" s="212">
        <v>31</v>
      </c>
      <c r="H127" s="214">
        <v>31</v>
      </c>
      <c r="J127" s="352"/>
      <c r="K127" s="346"/>
      <c r="L127" s="139" t="s">
        <v>701</v>
      </c>
      <c r="M127" s="141" t="s">
        <v>508</v>
      </c>
      <c r="N127" s="355"/>
      <c r="O127" s="355"/>
      <c r="P127" s="143">
        <v>30</v>
      </c>
      <c r="Q127" s="148">
        <v>31</v>
      </c>
      <c r="S127" s="346"/>
      <c r="T127" s="346"/>
      <c r="U127" s="391"/>
      <c r="V127" s="139" t="s">
        <v>759</v>
      </c>
      <c r="W127" s="202" t="s">
        <v>1061</v>
      </c>
      <c r="X127" s="346"/>
      <c r="Y127" s="346"/>
      <c r="Z127" s="139">
        <v>30</v>
      </c>
      <c r="AA127" s="148">
        <v>31</v>
      </c>
      <c r="AC127" s="346"/>
      <c r="AD127" s="346"/>
      <c r="AE127" s="179" t="s">
        <v>240</v>
      </c>
      <c r="AF127" s="163" t="s">
        <v>1267</v>
      </c>
      <c r="AG127" s="349"/>
      <c r="AH127" s="349"/>
      <c r="AI127" s="148">
        <v>30</v>
      </c>
      <c r="AJ127" s="148">
        <v>30</v>
      </c>
    </row>
    <row r="128" spans="2:36" ht="18.600000000000001" customHeight="1" x14ac:dyDescent="0.3">
      <c r="B128" s="346"/>
      <c r="C128" s="139" t="s">
        <v>156</v>
      </c>
      <c r="D128" s="140" t="s">
        <v>157</v>
      </c>
      <c r="E128" s="355"/>
      <c r="F128" s="355"/>
      <c r="G128" s="212">
        <v>31</v>
      </c>
      <c r="H128" s="214">
        <v>31</v>
      </c>
      <c r="J128" s="352"/>
      <c r="K128" s="346"/>
      <c r="L128" s="139" t="s">
        <v>702</v>
      </c>
      <c r="M128" s="141" t="s">
        <v>509</v>
      </c>
      <c r="N128" s="355"/>
      <c r="O128" s="355"/>
      <c r="P128" s="143">
        <v>30</v>
      </c>
      <c r="Q128" s="148">
        <v>31</v>
      </c>
      <c r="S128" s="346"/>
      <c r="T128" s="346"/>
      <c r="U128" s="391"/>
      <c r="V128" s="94" t="s">
        <v>760</v>
      </c>
      <c r="W128" s="203" t="s">
        <v>1062</v>
      </c>
      <c r="X128" s="346"/>
      <c r="Y128" s="346"/>
      <c r="Z128" s="94">
        <v>0</v>
      </c>
      <c r="AA128" s="93">
        <v>31</v>
      </c>
      <c r="AC128" s="346"/>
      <c r="AD128" s="346"/>
      <c r="AE128" s="179" t="s">
        <v>220</v>
      </c>
      <c r="AF128" s="163" t="s">
        <v>1268</v>
      </c>
      <c r="AG128" s="349"/>
      <c r="AH128" s="349"/>
      <c r="AI128" s="148">
        <v>60</v>
      </c>
      <c r="AJ128" s="148">
        <v>60</v>
      </c>
    </row>
    <row r="129" spans="2:36" ht="18.600000000000001" customHeight="1" x14ac:dyDescent="0.3">
      <c r="B129" s="346"/>
      <c r="C129" s="139" t="s">
        <v>630</v>
      </c>
      <c r="D129" s="140" t="s">
        <v>158</v>
      </c>
      <c r="E129" s="355"/>
      <c r="F129" s="355"/>
      <c r="G129" s="212">
        <v>89</v>
      </c>
      <c r="H129" s="214">
        <v>91</v>
      </c>
      <c r="J129" s="352"/>
      <c r="K129" s="346"/>
      <c r="L129" s="139" t="s">
        <v>703</v>
      </c>
      <c r="M129" s="141" t="s">
        <v>510</v>
      </c>
      <c r="N129" s="355"/>
      <c r="O129" s="355"/>
      <c r="P129" s="143">
        <v>30</v>
      </c>
      <c r="Q129" s="148">
        <v>31</v>
      </c>
      <c r="S129" s="346"/>
      <c r="T129" s="346"/>
      <c r="U129" s="391"/>
      <c r="V129" s="139" t="s">
        <v>761</v>
      </c>
      <c r="W129" s="202" t="s">
        <v>1063</v>
      </c>
      <c r="X129" s="346"/>
      <c r="Y129" s="346"/>
      <c r="Z129" s="139">
        <v>30</v>
      </c>
      <c r="AA129" s="148">
        <v>31</v>
      </c>
      <c r="AC129" s="346"/>
      <c r="AD129" s="346"/>
      <c r="AE129" s="179" t="s">
        <v>221</v>
      </c>
      <c r="AF129" s="163" t="s">
        <v>1269</v>
      </c>
      <c r="AG129" s="349"/>
      <c r="AH129" s="349"/>
      <c r="AI129" s="148">
        <v>30</v>
      </c>
      <c r="AJ129" s="148">
        <v>30</v>
      </c>
    </row>
    <row r="130" spans="2:36" ht="18.600000000000001" customHeight="1" x14ac:dyDescent="0.3">
      <c r="B130" s="346"/>
      <c r="C130" s="139" t="s">
        <v>128</v>
      </c>
      <c r="D130" s="140" t="s">
        <v>129</v>
      </c>
      <c r="E130" s="355"/>
      <c r="F130" s="355"/>
      <c r="G130" s="212">
        <v>31</v>
      </c>
      <c r="H130" s="214">
        <v>31</v>
      </c>
      <c r="J130" s="352"/>
      <c r="K130" s="346"/>
      <c r="L130" s="139" t="s">
        <v>704</v>
      </c>
      <c r="M130" s="141" t="s">
        <v>511</v>
      </c>
      <c r="N130" s="355"/>
      <c r="O130" s="355"/>
      <c r="P130" s="143">
        <v>30</v>
      </c>
      <c r="Q130" s="148">
        <v>31</v>
      </c>
      <c r="S130" s="346"/>
      <c r="T130" s="346"/>
      <c r="U130" s="391"/>
      <c r="V130" s="139" t="s">
        <v>762</v>
      </c>
      <c r="W130" s="202" t="s">
        <v>1064</v>
      </c>
      <c r="X130" s="346"/>
      <c r="Y130" s="346"/>
      <c r="Z130" s="139">
        <v>30</v>
      </c>
      <c r="AA130" s="148">
        <v>31</v>
      </c>
      <c r="AC130" s="346"/>
      <c r="AD130" s="346"/>
      <c r="AE130" s="179" t="s">
        <v>239</v>
      </c>
      <c r="AF130" s="163" t="s">
        <v>1270</v>
      </c>
      <c r="AG130" s="349"/>
      <c r="AH130" s="349"/>
      <c r="AI130" s="148">
        <v>30</v>
      </c>
      <c r="AJ130" s="148">
        <v>30</v>
      </c>
    </row>
    <row r="131" spans="2:36" ht="18.600000000000001" customHeight="1" x14ac:dyDescent="0.3">
      <c r="B131" s="346"/>
      <c r="C131" s="139" t="s">
        <v>622</v>
      </c>
      <c r="D131" s="140" t="s">
        <v>130</v>
      </c>
      <c r="E131" s="355"/>
      <c r="F131" s="355"/>
      <c r="G131" s="212">
        <v>31</v>
      </c>
      <c r="H131" s="214">
        <v>31</v>
      </c>
      <c r="J131" s="352"/>
      <c r="K131" s="346"/>
      <c r="L131" s="139" t="s">
        <v>705</v>
      </c>
      <c r="M131" s="141" t="s">
        <v>512</v>
      </c>
      <c r="N131" s="355"/>
      <c r="O131" s="355"/>
      <c r="P131" s="143">
        <v>30</v>
      </c>
      <c r="Q131" s="148">
        <v>31</v>
      </c>
      <c r="S131" s="346"/>
      <c r="T131" s="346"/>
      <c r="U131" s="391"/>
      <c r="V131" s="94" t="s">
        <v>763</v>
      </c>
      <c r="W131" s="203" t="s">
        <v>1065</v>
      </c>
      <c r="X131" s="346"/>
      <c r="Y131" s="346"/>
      <c r="Z131" s="94">
        <v>0</v>
      </c>
      <c r="AA131" s="93">
        <v>31</v>
      </c>
      <c r="AC131" s="346"/>
      <c r="AD131" s="346"/>
      <c r="AE131" s="179" t="s">
        <v>1272</v>
      </c>
      <c r="AF131" s="163" t="s">
        <v>1271</v>
      </c>
      <c r="AG131" s="349"/>
      <c r="AH131" s="349"/>
      <c r="AI131" s="148">
        <v>60</v>
      </c>
      <c r="AJ131" s="148">
        <v>60</v>
      </c>
    </row>
    <row r="132" spans="2:36" ht="18.600000000000001" customHeight="1" x14ac:dyDescent="0.3">
      <c r="B132" s="346"/>
      <c r="C132" s="139" t="s">
        <v>624</v>
      </c>
      <c r="D132" s="140" t="s">
        <v>131</v>
      </c>
      <c r="E132" s="355"/>
      <c r="F132" s="355"/>
      <c r="G132" s="212">
        <v>31</v>
      </c>
      <c r="H132" s="214">
        <v>31</v>
      </c>
      <c r="J132" s="352"/>
      <c r="K132" s="346"/>
      <c r="L132" s="139" t="s">
        <v>706</v>
      </c>
      <c r="M132" s="141" t="s">
        <v>513</v>
      </c>
      <c r="N132" s="355"/>
      <c r="O132" s="355"/>
      <c r="P132" s="143">
        <v>30</v>
      </c>
      <c r="Q132" s="148">
        <v>31</v>
      </c>
      <c r="S132" s="346"/>
      <c r="T132" s="346"/>
      <c r="U132" s="391"/>
      <c r="V132" s="139" t="s">
        <v>764</v>
      </c>
      <c r="W132" s="202" t="s">
        <v>1066</v>
      </c>
      <c r="X132" s="346"/>
      <c r="Y132" s="346"/>
      <c r="Z132" s="139">
        <v>30</v>
      </c>
      <c r="AA132" s="148">
        <v>31</v>
      </c>
      <c r="AC132" s="346"/>
      <c r="AD132" s="346"/>
      <c r="AE132" s="179" t="s">
        <v>219</v>
      </c>
      <c r="AF132" s="163" t="s">
        <v>1273</v>
      </c>
      <c r="AG132" s="349"/>
      <c r="AH132" s="349"/>
      <c r="AI132" s="148">
        <v>30</v>
      </c>
      <c r="AJ132" s="148">
        <v>30</v>
      </c>
    </row>
    <row r="133" spans="2:36" ht="18.600000000000001" customHeight="1" x14ac:dyDescent="0.3">
      <c r="B133" s="346"/>
      <c r="C133" s="139" t="s">
        <v>132</v>
      </c>
      <c r="D133" s="140" t="s">
        <v>133</v>
      </c>
      <c r="E133" s="355"/>
      <c r="F133" s="355"/>
      <c r="G133" s="212">
        <v>31</v>
      </c>
      <c r="H133" s="214">
        <v>31</v>
      </c>
      <c r="J133" s="352"/>
      <c r="K133" s="346"/>
      <c r="L133" s="139" t="s">
        <v>707</v>
      </c>
      <c r="M133" s="141" t="s">
        <v>514</v>
      </c>
      <c r="N133" s="355"/>
      <c r="O133" s="355"/>
      <c r="P133" s="143">
        <v>30</v>
      </c>
      <c r="Q133" s="148">
        <v>31</v>
      </c>
      <c r="S133" s="346"/>
      <c r="T133" s="346"/>
      <c r="U133" s="391"/>
      <c r="V133" s="139" t="s">
        <v>765</v>
      </c>
      <c r="W133" s="202" t="s">
        <v>1067</v>
      </c>
      <c r="X133" s="346"/>
      <c r="Y133" s="346"/>
      <c r="Z133" s="139">
        <v>30</v>
      </c>
      <c r="AA133" s="148">
        <v>31</v>
      </c>
      <c r="AC133" s="346"/>
      <c r="AD133" s="346"/>
      <c r="AE133" s="179" t="s">
        <v>983</v>
      </c>
      <c r="AF133" s="163" t="s">
        <v>1274</v>
      </c>
      <c r="AG133" s="349"/>
      <c r="AH133" s="349"/>
      <c r="AI133" s="148">
        <v>60</v>
      </c>
      <c r="AJ133" s="148">
        <v>60</v>
      </c>
    </row>
    <row r="134" spans="2:36" ht="18.600000000000001" customHeight="1" thickBot="1" x14ac:dyDescent="0.35">
      <c r="B134" s="346"/>
      <c r="C134" s="139" t="s">
        <v>625</v>
      </c>
      <c r="D134" s="140" t="s">
        <v>159</v>
      </c>
      <c r="E134" s="355"/>
      <c r="F134" s="355"/>
      <c r="G134" s="212">
        <v>31</v>
      </c>
      <c r="H134" s="214">
        <v>31</v>
      </c>
      <c r="J134" s="353"/>
      <c r="K134" s="347"/>
      <c r="L134" s="139" t="s">
        <v>1411</v>
      </c>
      <c r="M134" s="141" t="s">
        <v>1412</v>
      </c>
      <c r="N134" s="356"/>
      <c r="O134" s="356"/>
      <c r="P134" s="261">
        <v>30</v>
      </c>
      <c r="Q134" s="148">
        <v>31</v>
      </c>
      <c r="S134" s="346"/>
      <c r="T134" s="346"/>
      <c r="U134" s="391"/>
      <c r="V134" s="139" t="s">
        <v>805</v>
      </c>
      <c r="W134" s="202" t="s">
        <v>1068</v>
      </c>
      <c r="X134" s="346"/>
      <c r="Y134" s="346"/>
      <c r="Z134" s="139">
        <v>30</v>
      </c>
      <c r="AA134" s="148">
        <v>31</v>
      </c>
      <c r="AC134" s="346"/>
      <c r="AD134" s="346"/>
      <c r="AE134" s="179" t="s">
        <v>222</v>
      </c>
      <c r="AF134" s="163" t="s">
        <v>1275</v>
      </c>
      <c r="AG134" s="349"/>
      <c r="AH134" s="349"/>
      <c r="AI134" s="148">
        <v>60</v>
      </c>
      <c r="AJ134" s="148">
        <v>60</v>
      </c>
    </row>
    <row r="135" spans="2:36" ht="18.600000000000001" customHeight="1" x14ac:dyDescent="0.3">
      <c r="B135" s="346"/>
      <c r="C135" s="139" t="s">
        <v>673</v>
      </c>
      <c r="D135" s="140" t="s">
        <v>1384</v>
      </c>
      <c r="E135" s="355"/>
      <c r="F135" s="355"/>
      <c r="G135" s="212">
        <v>89</v>
      </c>
      <c r="H135" s="214">
        <v>91</v>
      </c>
      <c r="J135" s="345" t="s">
        <v>454</v>
      </c>
      <c r="K135" s="345"/>
      <c r="L135" s="134" t="s">
        <v>433</v>
      </c>
      <c r="M135" s="136" t="s">
        <v>363</v>
      </c>
      <c r="N135" s="354"/>
      <c r="O135" s="354"/>
      <c r="P135" s="152">
        <v>30</v>
      </c>
      <c r="Q135" s="152">
        <v>30</v>
      </c>
      <c r="S135" s="346"/>
      <c r="T135" s="346"/>
      <c r="U135" s="391"/>
      <c r="V135" s="139" t="s">
        <v>766</v>
      </c>
      <c r="W135" s="202" t="s">
        <v>1069</v>
      </c>
      <c r="X135" s="346"/>
      <c r="Y135" s="346"/>
      <c r="Z135" s="139">
        <v>30</v>
      </c>
      <c r="AA135" s="148">
        <v>31</v>
      </c>
      <c r="AC135" s="346"/>
      <c r="AD135" s="346"/>
      <c r="AE135" s="179" t="s">
        <v>1343</v>
      </c>
      <c r="AF135" s="163" t="s">
        <v>1346</v>
      </c>
      <c r="AG135" s="349"/>
      <c r="AH135" s="349"/>
      <c r="AI135" s="148">
        <v>30</v>
      </c>
      <c r="AJ135" s="148">
        <v>30</v>
      </c>
    </row>
    <row r="136" spans="2:36" ht="18.600000000000001" customHeight="1" x14ac:dyDescent="0.3">
      <c r="B136" s="346"/>
      <c r="C136" s="139" t="s">
        <v>160</v>
      </c>
      <c r="D136" s="140" t="s">
        <v>161</v>
      </c>
      <c r="E136" s="355"/>
      <c r="F136" s="355"/>
      <c r="G136" s="212">
        <v>89</v>
      </c>
      <c r="H136" s="214">
        <v>91</v>
      </c>
      <c r="J136" s="346"/>
      <c r="K136" s="346"/>
      <c r="L136" s="139" t="s">
        <v>433</v>
      </c>
      <c r="M136" s="141" t="s">
        <v>364</v>
      </c>
      <c r="N136" s="355"/>
      <c r="O136" s="355"/>
      <c r="P136" s="148">
        <v>30</v>
      </c>
      <c r="Q136" s="148">
        <v>30</v>
      </c>
      <c r="S136" s="346"/>
      <c r="T136" s="346"/>
      <c r="U136" s="391"/>
      <c r="V136" s="139" t="s">
        <v>767</v>
      </c>
      <c r="W136" s="202" t="s">
        <v>1070</v>
      </c>
      <c r="X136" s="346"/>
      <c r="Y136" s="346"/>
      <c r="Z136" s="139">
        <v>30</v>
      </c>
      <c r="AA136" s="148">
        <v>31</v>
      </c>
      <c r="AC136" s="346"/>
      <c r="AD136" s="346"/>
      <c r="AE136" s="179" t="s">
        <v>1344</v>
      </c>
      <c r="AF136" s="163" t="s">
        <v>1347</v>
      </c>
      <c r="AG136" s="349"/>
      <c r="AH136" s="349"/>
      <c r="AI136" s="148">
        <v>30</v>
      </c>
      <c r="AJ136" s="148">
        <v>30</v>
      </c>
    </row>
    <row r="137" spans="2:36" ht="18.600000000000001" customHeight="1" thickBot="1" x14ac:dyDescent="0.35">
      <c r="B137" s="346"/>
      <c r="C137" s="139" t="s">
        <v>627</v>
      </c>
      <c r="D137" s="140" t="s">
        <v>162</v>
      </c>
      <c r="E137" s="355"/>
      <c r="F137" s="355"/>
      <c r="G137" s="212">
        <v>89</v>
      </c>
      <c r="H137" s="214">
        <v>91</v>
      </c>
      <c r="J137" s="346"/>
      <c r="K137" s="346"/>
      <c r="L137" s="139" t="s">
        <v>433</v>
      </c>
      <c r="M137" s="141" t="s">
        <v>365</v>
      </c>
      <c r="N137" s="355"/>
      <c r="O137" s="355"/>
      <c r="P137" s="148">
        <v>30</v>
      </c>
      <c r="Q137" s="148">
        <v>30</v>
      </c>
      <c r="S137" s="346"/>
      <c r="T137" s="346"/>
      <c r="U137" s="391"/>
      <c r="V137" s="139" t="s">
        <v>768</v>
      </c>
      <c r="W137" s="202" t="s">
        <v>1071</v>
      </c>
      <c r="X137" s="346"/>
      <c r="Y137" s="346"/>
      <c r="Z137" s="139">
        <v>30</v>
      </c>
      <c r="AA137" s="148">
        <v>31</v>
      </c>
      <c r="AC137" s="346"/>
      <c r="AD137" s="347"/>
      <c r="AE137" s="182" t="s">
        <v>1345</v>
      </c>
      <c r="AF137" s="189" t="s">
        <v>1348</v>
      </c>
      <c r="AG137" s="350"/>
      <c r="AH137" s="350"/>
      <c r="AI137" s="158">
        <v>30</v>
      </c>
      <c r="AJ137" s="158">
        <v>30</v>
      </c>
    </row>
    <row r="138" spans="2:36" ht="18.600000000000001" customHeight="1" x14ac:dyDescent="0.3">
      <c r="B138" s="346"/>
      <c r="C138" s="139" t="s">
        <v>163</v>
      </c>
      <c r="D138" s="140" t="s">
        <v>164</v>
      </c>
      <c r="E138" s="355"/>
      <c r="F138" s="355"/>
      <c r="G138" s="212">
        <v>89</v>
      </c>
      <c r="H138" s="214">
        <v>91</v>
      </c>
      <c r="J138" s="346"/>
      <c r="K138" s="346"/>
      <c r="L138" s="139" t="s">
        <v>433</v>
      </c>
      <c r="M138" s="141" t="s">
        <v>366</v>
      </c>
      <c r="N138" s="355"/>
      <c r="O138" s="355"/>
      <c r="P138" s="148">
        <v>30</v>
      </c>
      <c r="Q138" s="148">
        <v>30</v>
      </c>
      <c r="S138" s="346"/>
      <c r="T138" s="346"/>
      <c r="U138" s="391"/>
      <c r="V138" s="139" t="s">
        <v>769</v>
      </c>
      <c r="W138" s="202" t="s">
        <v>1072</v>
      </c>
      <c r="X138" s="346"/>
      <c r="Y138" s="346"/>
      <c r="Z138" s="139">
        <v>30</v>
      </c>
      <c r="AA138" s="148">
        <v>31</v>
      </c>
      <c r="AC138" s="346"/>
      <c r="AD138" s="345" t="s">
        <v>1313</v>
      </c>
      <c r="AE138" s="178" t="s">
        <v>313</v>
      </c>
      <c r="AF138" s="162" t="s">
        <v>1276</v>
      </c>
      <c r="AG138" s="348"/>
      <c r="AH138" s="348"/>
      <c r="AI138" s="152">
        <v>60</v>
      </c>
      <c r="AJ138" s="152">
        <v>60</v>
      </c>
    </row>
    <row r="139" spans="2:36" ht="18.600000000000001" customHeight="1" x14ac:dyDescent="0.3">
      <c r="B139" s="346"/>
      <c r="C139" s="139" t="s">
        <v>165</v>
      </c>
      <c r="D139" s="140" t="s">
        <v>166</v>
      </c>
      <c r="E139" s="355"/>
      <c r="F139" s="355"/>
      <c r="G139" s="212">
        <v>89</v>
      </c>
      <c r="H139" s="214">
        <v>91</v>
      </c>
      <c r="J139" s="346"/>
      <c r="K139" s="346"/>
      <c r="L139" s="139" t="s">
        <v>433</v>
      </c>
      <c r="M139" s="141" t="s">
        <v>367</v>
      </c>
      <c r="N139" s="355"/>
      <c r="O139" s="355"/>
      <c r="P139" s="148">
        <v>30</v>
      </c>
      <c r="Q139" s="148">
        <v>30</v>
      </c>
      <c r="S139" s="346"/>
      <c r="T139" s="346"/>
      <c r="U139" s="391"/>
      <c r="V139" s="94" t="s">
        <v>770</v>
      </c>
      <c r="W139" s="203" t="s">
        <v>1073</v>
      </c>
      <c r="X139" s="346"/>
      <c r="Y139" s="346"/>
      <c r="Z139" s="94">
        <v>0</v>
      </c>
      <c r="AA139" s="93">
        <v>31</v>
      </c>
      <c r="AC139" s="346"/>
      <c r="AD139" s="346"/>
      <c r="AE139" s="179" t="s">
        <v>223</v>
      </c>
      <c r="AF139" s="163" t="s">
        <v>1277</v>
      </c>
      <c r="AG139" s="349"/>
      <c r="AH139" s="349"/>
      <c r="AI139" s="148">
        <v>60</v>
      </c>
      <c r="AJ139" s="148">
        <v>60</v>
      </c>
    </row>
    <row r="140" spans="2:36" ht="18.600000000000001" customHeight="1" x14ac:dyDescent="0.3">
      <c r="B140" s="346"/>
      <c r="C140" s="139" t="s">
        <v>626</v>
      </c>
      <c r="D140" s="140" t="s">
        <v>167</v>
      </c>
      <c r="E140" s="355"/>
      <c r="F140" s="355"/>
      <c r="G140" s="212">
        <v>89</v>
      </c>
      <c r="H140" s="214">
        <v>91</v>
      </c>
      <c r="J140" s="346"/>
      <c r="K140" s="346"/>
      <c r="L140" s="139" t="s">
        <v>433</v>
      </c>
      <c r="M140" s="141" t="s">
        <v>368</v>
      </c>
      <c r="N140" s="355"/>
      <c r="O140" s="355"/>
      <c r="P140" s="148">
        <v>30</v>
      </c>
      <c r="Q140" s="148">
        <v>30</v>
      </c>
      <c r="S140" s="346"/>
      <c r="T140" s="346"/>
      <c r="U140" s="391"/>
      <c r="V140" s="139" t="s">
        <v>771</v>
      </c>
      <c r="W140" s="202" t="s">
        <v>1074</v>
      </c>
      <c r="X140" s="346"/>
      <c r="Y140" s="346"/>
      <c r="Z140" s="139">
        <v>30</v>
      </c>
      <c r="AA140" s="148">
        <v>31</v>
      </c>
      <c r="AC140" s="346"/>
      <c r="AD140" s="346"/>
      <c r="AE140" s="179" t="s">
        <v>315</v>
      </c>
      <c r="AF140" s="163" t="s">
        <v>1278</v>
      </c>
      <c r="AG140" s="349"/>
      <c r="AH140" s="349"/>
      <c r="AI140" s="148">
        <v>60</v>
      </c>
      <c r="AJ140" s="148">
        <v>60</v>
      </c>
    </row>
    <row r="141" spans="2:36" ht="18.600000000000001" customHeight="1" x14ac:dyDescent="0.3">
      <c r="B141" s="346"/>
      <c r="C141" s="139" t="s">
        <v>168</v>
      </c>
      <c r="D141" s="140" t="s">
        <v>169</v>
      </c>
      <c r="E141" s="355"/>
      <c r="F141" s="355"/>
      <c r="G141" s="212">
        <v>89</v>
      </c>
      <c r="H141" s="214">
        <v>91</v>
      </c>
      <c r="J141" s="346"/>
      <c r="K141" s="346"/>
      <c r="L141" s="139" t="s">
        <v>433</v>
      </c>
      <c r="M141" s="141" t="s">
        <v>369</v>
      </c>
      <c r="N141" s="355"/>
      <c r="O141" s="355"/>
      <c r="P141" s="148">
        <v>30</v>
      </c>
      <c r="Q141" s="148">
        <v>30</v>
      </c>
      <c r="S141" s="346"/>
      <c r="T141" s="346"/>
      <c r="U141" s="391"/>
      <c r="V141" s="139" t="s">
        <v>772</v>
      </c>
      <c r="W141" s="202" t="s">
        <v>1075</v>
      </c>
      <c r="X141" s="346"/>
      <c r="Y141" s="346"/>
      <c r="Z141" s="139">
        <v>30</v>
      </c>
      <c r="AA141" s="148">
        <v>31</v>
      </c>
      <c r="AC141" s="346"/>
      <c r="AD141" s="346"/>
      <c r="AE141" s="179" t="s">
        <v>887</v>
      </c>
      <c r="AF141" s="163" t="s">
        <v>1279</v>
      </c>
      <c r="AG141" s="349"/>
      <c r="AH141" s="349"/>
      <c r="AI141" s="148">
        <v>60</v>
      </c>
      <c r="AJ141" s="148">
        <v>60</v>
      </c>
    </row>
    <row r="142" spans="2:36" ht="18.600000000000001" customHeight="1" x14ac:dyDescent="0.3">
      <c r="B142" s="346"/>
      <c r="C142" s="139" t="s">
        <v>170</v>
      </c>
      <c r="D142" s="140" t="s">
        <v>171</v>
      </c>
      <c r="E142" s="355"/>
      <c r="F142" s="355"/>
      <c r="G142" s="212">
        <v>89</v>
      </c>
      <c r="H142" s="214">
        <v>91</v>
      </c>
      <c r="J142" s="346"/>
      <c r="K142" s="346"/>
      <c r="L142" s="139" t="s">
        <v>433</v>
      </c>
      <c r="M142" s="141" t="s">
        <v>370</v>
      </c>
      <c r="N142" s="355"/>
      <c r="O142" s="355"/>
      <c r="P142" s="148">
        <v>30</v>
      </c>
      <c r="Q142" s="148">
        <v>30</v>
      </c>
      <c r="S142" s="346"/>
      <c r="T142" s="346"/>
      <c r="U142" s="391"/>
      <c r="V142" s="139" t="s">
        <v>773</v>
      </c>
      <c r="W142" s="202" t="s">
        <v>1076</v>
      </c>
      <c r="X142" s="346"/>
      <c r="Y142" s="346"/>
      <c r="Z142" s="139">
        <v>30</v>
      </c>
      <c r="AA142" s="148">
        <v>31</v>
      </c>
      <c r="AC142" s="346"/>
      <c r="AD142" s="346"/>
      <c r="AE142" s="179" t="s">
        <v>314</v>
      </c>
      <c r="AF142" s="163" t="s">
        <v>1280</v>
      </c>
      <c r="AG142" s="349"/>
      <c r="AH142" s="349"/>
      <c r="AI142" s="148">
        <v>60</v>
      </c>
      <c r="AJ142" s="148">
        <v>60</v>
      </c>
    </row>
    <row r="143" spans="2:36" ht="18.600000000000001" customHeight="1" x14ac:dyDescent="0.3">
      <c r="B143" s="346"/>
      <c r="C143" s="139" t="s">
        <v>172</v>
      </c>
      <c r="D143" s="140" t="s">
        <v>173</v>
      </c>
      <c r="E143" s="355"/>
      <c r="F143" s="355"/>
      <c r="G143" s="212">
        <v>89</v>
      </c>
      <c r="H143" s="214">
        <v>91</v>
      </c>
      <c r="J143" s="346"/>
      <c r="K143" s="346"/>
      <c r="L143" s="139" t="s">
        <v>433</v>
      </c>
      <c r="M143" s="141" t="s">
        <v>371</v>
      </c>
      <c r="N143" s="355"/>
      <c r="O143" s="355"/>
      <c r="P143" s="148">
        <v>30</v>
      </c>
      <c r="Q143" s="148">
        <v>30</v>
      </c>
      <c r="S143" s="346"/>
      <c r="T143" s="346"/>
      <c r="U143" s="391"/>
      <c r="V143" s="139" t="s">
        <v>774</v>
      </c>
      <c r="W143" s="202" t="s">
        <v>1077</v>
      </c>
      <c r="X143" s="346"/>
      <c r="Y143" s="346"/>
      <c r="Z143" s="139">
        <v>30</v>
      </c>
      <c r="AA143" s="148">
        <v>31</v>
      </c>
      <c r="AC143" s="346"/>
      <c r="AD143" s="346"/>
      <c r="AE143" s="179" t="s">
        <v>241</v>
      </c>
      <c r="AF143" s="163" t="s">
        <v>1281</v>
      </c>
      <c r="AG143" s="349"/>
      <c r="AH143" s="349"/>
      <c r="AI143" s="148">
        <v>60</v>
      </c>
      <c r="AJ143" s="148">
        <v>60</v>
      </c>
    </row>
    <row r="144" spans="2:36" ht="18.600000000000001" customHeight="1" x14ac:dyDescent="0.3">
      <c r="B144" s="346"/>
      <c r="C144" s="139" t="s">
        <v>672</v>
      </c>
      <c r="D144" s="140" t="s">
        <v>1385</v>
      </c>
      <c r="E144" s="355"/>
      <c r="F144" s="355"/>
      <c r="G144" s="212">
        <v>89</v>
      </c>
      <c r="H144" s="214">
        <v>91</v>
      </c>
      <c r="J144" s="346"/>
      <c r="K144" s="346"/>
      <c r="L144" s="139" t="s">
        <v>433</v>
      </c>
      <c r="M144" s="141" t="s">
        <v>372</v>
      </c>
      <c r="N144" s="355"/>
      <c r="O144" s="355"/>
      <c r="P144" s="148">
        <v>30</v>
      </c>
      <c r="Q144" s="148">
        <v>30</v>
      </c>
      <c r="S144" s="346"/>
      <c r="T144" s="346"/>
      <c r="U144" s="391"/>
      <c r="V144" s="139" t="s">
        <v>775</v>
      </c>
      <c r="W144" s="202" t="s">
        <v>1078</v>
      </c>
      <c r="X144" s="346"/>
      <c r="Y144" s="346"/>
      <c r="Z144" s="139">
        <v>30</v>
      </c>
      <c r="AA144" s="148">
        <v>31</v>
      </c>
      <c r="AC144" s="346"/>
      <c r="AD144" s="346"/>
      <c r="AE144" s="179" t="s">
        <v>1283</v>
      </c>
      <c r="AF144" s="163" t="s">
        <v>1282</v>
      </c>
      <c r="AG144" s="349"/>
      <c r="AH144" s="349"/>
      <c r="AI144" s="148">
        <v>30</v>
      </c>
      <c r="AJ144" s="148">
        <v>30</v>
      </c>
    </row>
    <row r="145" spans="2:36" ht="18.600000000000001" customHeight="1" x14ac:dyDescent="0.3">
      <c r="B145" s="346"/>
      <c r="C145" s="139" t="s">
        <v>629</v>
      </c>
      <c r="D145" s="140" t="s">
        <v>1386</v>
      </c>
      <c r="E145" s="355"/>
      <c r="F145" s="355"/>
      <c r="G145" s="212">
        <v>89</v>
      </c>
      <c r="H145" s="214">
        <v>91</v>
      </c>
      <c r="J145" s="346"/>
      <c r="K145" s="346"/>
      <c r="L145" s="139" t="s">
        <v>433</v>
      </c>
      <c r="M145" s="141" t="s">
        <v>373</v>
      </c>
      <c r="N145" s="355"/>
      <c r="O145" s="355"/>
      <c r="P145" s="148">
        <v>30</v>
      </c>
      <c r="Q145" s="148">
        <v>30</v>
      </c>
      <c r="S145" s="346"/>
      <c r="T145" s="346"/>
      <c r="U145" s="391"/>
      <c r="V145" s="94" t="s">
        <v>776</v>
      </c>
      <c r="W145" s="203" t="s">
        <v>1079</v>
      </c>
      <c r="X145" s="346"/>
      <c r="Y145" s="346"/>
      <c r="Z145" s="94">
        <v>0</v>
      </c>
      <c r="AA145" s="93">
        <v>31</v>
      </c>
      <c r="AC145" s="346"/>
      <c r="AD145" s="346"/>
      <c r="AE145" s="179" t="s">
        <v>1285</v>
      </c>
      <c r="AF145" s="163" t="s">
        <v>1284</v>
      </c>
      <c r="AG145" s="349"/>
      <c r="AH145" s="349"/>
      <c r="AI145" s="148">
        <v>60</v>
      </c>
      <c r="AJ145" s="148">
        <v>60</v>
      </c>
    </row>
    <row r="146" spans="2:36" ht="18.600000000000001" customHeight="1" thickBot="1" x14ac:dyDescent="0.35">
      <c r="B146" s="346"/>
      <c r="C146" s="139" t="s">
        <v>174</v>
      </c>
      <c r="D146" s="140" t="s">
        <v>1387</v>
      </c>
      <c r="E146" s="355"/>
      <c r="F146" s="355"/>
      <c r="G146" s="212">
        <v>89</v>
      </c>
      <c r="H146" s="214">
        <v>91</v>
      </c>
      <c r="J146" s="347"/>
      <c r="K146" s="347"/>
      <c r="L146" s="149" t="s">
        <v>433</v>
      </c>
      <c r="M146" s="155" t="s">
        <v>1451</v>
      </c>
      <c r="N146" s="356"/>
      <c r="O146" s="356"/>
      <c r="P146" s="160">
        <v>30</v>
      </c>
      <c r="Q146" s="160">
        <v>30</v>
      </c>
      <c r="S146" s="346"/>
      <c r="T146" s="346"/>
      <c r="U146" s="391"/>
      <c r="V146" s="94" t="s">
        <v>777</v>
      </c>
      <c r="W146" s="203" t="s">
        <v>1080</v>
      </c>
      <c r="X146" s="346"/>
      <c r="Y146" s="346"/>
      <c r="Z146" s="94">
        <v>0</v>
      </c>
      <c r="AA146" s="93">
        <v>31</v>
      </c>
      <c r="AC146" s="346"/>
      <c r="AD146" s="346"/>
      <c r="AE146" s="179" t="s">
        <v>1287</v>
      </c>
      <c r="AF146" s="163" t="s">
        <v>1286</v>
      </c>
      <c r="AG146" s="349"/>
      <c r="AH146" s="349"/>
      <c r="AI146" s="148">
        <v>60</v>
      </c>
      <c r="AJ146" s="148">
        <v>60</v>
      </c>
    </row>
    <row r="147" spans="2:36" ht="18.600000000000001" customHeight="1" x14ac:dyDescent="0.3">
      <c r="B147" s="346"/>
      <c r="C147" s="139" t="s">
        <v>175</v>
      </c>
      <c r="D147" s="140" t="s">
        <v>176</v>
      </c>
      <c r="E147" s="355"/>
      <c r="F147" s="355"/>
      <c r="G147" s="212">
        <v>89</v>
      </c>
      <c r="H147" s="214">
        <v>91</v>
      </c>
      <c r="J147" s="354" t="s">
        <v>481</v>
      </c>
      <c r="K147" s="348"/>
      <c r="L147" s="134" t="s">
        <v>884</v>
      </c>
      <c r="M147" s="177" t="s">
        <v>1400</v>
      </c>
      <c r="N147" s="345" t="s">
        <v>885</v>
      </c>
      <c r="O147" s="345" t="s">
        <v>886</v>
      </c>
      <c r="P147" s="134">
        <v>31</v>
      </c>
      <c r="Q147" s="152">
        <v>31</v>
      </c>
      <c r="S147" s="346"/>
      <c r="T147" s="346"/>
      <c r="U147" s="391"/>
      <c r="V147" s="139" t="s">
        <v>778</v>
      </c>
      <c r="W147" s="202" t="s">
        <v>1081</v>
      </c>
      <c r="X147" s="346"/>
      <c r="Y147" s="346"/>
      <c r="Z147" s="139">
        <v>30</v>
      </c>
      <c r="AA147" s="148">
        <v>31</v>
      </c>
      <c r="AC147" s="346"/>
      <c r="AD147" s="346"/>
      <c r="AE147" s="179" t="s">
        <v>1509</v>
      </c>
      <c r="AF147" s="163" t="s">
        <v>1356</v>
      </c>
      <c r="AG147" s="349"/>
      <c r="AH147" s="349"/>
      <c r="AI147" s="148">
        <v>60</v>
      </c>
      <c r="AJ147" s="148">
        <v>60</v>
      </c>
    </row>
    <row r="148" spans="2:36" ht="18.600000000000001" customHeight="1" x14ac:dyDescent="0.3">
      <c r="B148" s="346"/>
      <c r="C148" s="139" t="s">
        <v>628</v>
      </c>
      <c r="D148" s="140" t="s">
        <v>177</v>
      </c>
      <c r="E148" s="355"/>
      <c r="F148" s="355"/>
      <c r="G148" s="212">
        <v>89</v>
      </c>
      <c r="H148" s="214">
        <v>91</v>
      </c>
      <c r="J148" s="355"/>
      <c r="K148" s="349"/>
      <c r="L148" s="139" t="s">
        <v>883</v>
      </c>
      <c r="M148" s="170" t="s">
        <v>1401</v>
      </c>
      <c r="N148" s="346"/>
      <c r="O148" s="346"/>
      <c r="P148" s="139">
        <v>31</v>
      </c>
      <c r="Q148" s="148">
        <v>31</v>
      </c>
      <c r="S148" s="346"/>
      <c r="T148" s="346"/>
      <c r="U148" s="391"/>
      <c r="V148" s="139" t="s">
        <v>779</v>
      </c>
      <c r="W148" s="202" t="s">
        <v>1082</v>
      </c>
      <c r="X148" s="346"/>
      <c r="Y148" s="346"/>
      <c r="Z148" s="139">
        <v>30</v>
      </c>
      <c r="AA148" s="148">
        <v>31</v>
      </c>
      <c r="AC148" s="346"/>
      <c r="AD148" s="346"/>
      <c r="AE148" s="179" t="s">
        <v>1349</v>
      </c>
      <c r="AF148" s="163" t="s">
        <v>1357</v>
      </c>
      <c r="AG148" s="349"/>
      <c r="AH148" s="349"/>
      <c r="AI148" s="148">
        <v>60</v>
      </c>
      <c r="AJ148" s="148">
        <v>60</v>
      </c>
    </row>
    <row r="149" spans="2:36" ht="18.600000000000001" customHeight="1" x14ac:dyDescent="0.3">
      <c r="B149" s="346"/>
      <c r="C149" s="139" t="s">
        <v>1646</v>
      </c>
      <c r="D149" s="140" t="s">
        <v>1316</v>
      </c>
      <c r="E149" s="355"/>
      <c r="F149" s="355"/>
      <c r="G149" s="212">
        <v>89</v>
      </c>
      <c r="H149" s="214">
        <v>91</v>
      </c>
      <c r="J149" s="355"/>
      <c r="K149" s="349"/>
      <c r="L149" s="139" t="s">
        <v>882</v>
      </c>
      <c r="M149" s="170" t="s">
        <v>1402</v>
      </c>
      <c r="N149" s="346"/>
      <c r="O149" s="346"/>
      <c r="P149" s="139">
        <v>31</v>
      </c>
      <c r="Q149" s="148">
        <v>31</v>
      </c>
      <c r="S149" s="346"/>
      <c r="T149" s="346"/>
      <c r="U149" s="391"/>
      <c r="V149" s="139" t="s">
        <v>780</v>
      </c>
      <c r="W149" s="202" t="s">
        <v>1083</v>
      </c>
      <c r="X149" s="346"/>
      <c r="Y149" s="346"/>
      <c r="Z149" s="139">
        <v>30</v>
      </c>
      <c r="AA149" s="148">
        <v>31</v>
      </c>
      <c r="AC149" s="346"/>
      <c r="AD149" s="346"/>
      <c r="AE149" s="179" t="s">
        <v>985</v>
      </c>
      <c r="AF149" s="163" t="s">
        <v>1519</v>
      </c>
      <c r="AG149" s="349"/>
      <c r="AH149" s="349"/>
      <c r="AI149" s="148">
        <v>60</v>
      </c>
      <c r="AJ149" s="148">
        <v>60</v>
      </c>
    </row>
    <row r="150" spans="2:36" ht="18.600000000000001" customHeight="1" thickBot="1" x14ac:dyDescent="0.35">
      <c r="B150" s="346"/>
      <c r="C150" s="139" t="s">
        <v>135</v>
      </c>
      <c r="D150" s="140" t="s">
        <v>136</v>
      </c>
      <c r="E150" s="356"/>
      <c r="F150" s="356"/>
      <c r="G150" s="212">
        <v>89</v>
      </c>
      <c r="H150" s="214">
        <v>91</v>
      </c>
      <c r="J150" s="355"/>
      <c r="K150" s="349"/>
      <c r="L150" s="139" t="s">
        <v>880</v>
      </c>
      <c r="M150" s="170" t="s">
        <v>1403</v>
      </c>
      <c r="N150" s="346"/>
      <c r="O150" s="346"/>
      <c r="P150" s="139">
        <v>31</v>
      </c>
      <c r="Q150" s="148">
        <v>31</v>
      </c>
      <c r="S150" s="346"/>
      <c r="T150" s="346"/>
      <c r="U150" s="391"/>
      <c r="V150" s="139" t="s">
        <v>781</v>
      </c>
      <c r="W150" s="202" t="s">
        <v>1084</v>
      </c>
      <c r="X150" s="346"/>
      <c r="Y150" s="346"/>
      <c r="Z150" s="139">
        <v>30</v>
      </c>
      <c r="AA150" s="148">
        <v>31</v>
      </c>
      <c r="AC150" s="346"/>
      <c r="AD150" s="346"/>
      <c r="AE150" s="179" t="s">
        <v>1350</v>
      </c>
      <c r="AF150" s="163" t="s">
        <v>1358</v>
      </c>
      <c r="AG150" s="349"/>
      <c r="AH150" s="349"/>
      <c r="AI150" s="148">
        <v>60</v>
      </c>
      <c r="AJ150" s="148">
        <v>60</v>
      </c>
    </row>
    <row r="151" spans="2:36" ht="18.600000000000001" customHeight="1" x14ac:dyDescent="0.3">
      <c r="B151" s="345" t="s">
        <v>1680</v>
      </c>
      <c r="C151" s="134" t="s">
        <v>670</v>
      </c>
      <c r="D151" s="135" t="s">
        <v>1111</v>
      </c>
      <c r="E151" s="354"/>
      <c r="F151" s="354"/>
      <c r="G151" s="197">
        <v>30</v>
      </c>
      <c r="H151" s="215">
        <v>30</v>
      </c>
      <c r="J151" s="355"/>
      <c r="K151" s="349"/>
      <c r="L151" s="139" t="s">
        <v>878</v>
      </c>
      <c r="M151" s="170" t="s">
        <v>1404</v>
      </c>
      <c r="N151" s="346"/>
      <c r="O151" s="346"/>
      <c r="P151" s="139">
        <v>31</v>
      </c>
      <c r="Q151" s="148">
        <v>31</v>
      </c>
      <c r="S151" s="346"/>
      <c r="T151" s="346"/>
      <c r="U151" s="391"/>
      <c r="V151" s="94" t="s">
        <v>782</v>
      </c>
      <c r="W151" s="203" t="s">
        <v>1085</v>
      </c>
      <c r="X151" s="346"/>
      <c r="Y151" s="346"/>
      <c r="Z151" s="94">
        <v>0</v>
      </c>
      <c r="AA151" s="93">
        <v>31</v>
      </c>
      <c r="AC151" s="346"/>
      <c r="AD151" s="346"/>
      <c r="AE151" s="179" t="s">
        <v>1351</v>
      </c>
      <c r="AF151" s="163" t="s">
        <v>1520</v>
      </c>
      <c r="AG151" s="349"/>
      <c r="AH151" s="349"/>
      <c r="AI151" s="148">
        <v>30</v>
      </c>
      <c r="AJ151" s="148">
        <v>30</v>
      </c>
    </row>
    <row r="152" spans="2:36" ht="18.600000000000001" customHeight="1" x14ac:dyDescent="0.3">
      <c r="B152" s="346"/>
      <c r="C152" s="139" t="s">
        <v>816</v>
      </c>
      <c r="D152" s="140" t="s">
        <v>1112</v>
      </c>
      <c r="E152" s="355"/>
      <c r="F152" s="355"/>
      <c r="G152" s="198">
        <v>30</v>
      </c>
      <c r="H152" s="214">
        <v>30</v>
      </c>
      <c r="J152" s="355"/>
      <c r="K152" s="349"/>
      <c r="L152" s="139" t="s">
        <v>879</v>
      </c>
      <c r="M152" s="170" t="s">
        <v>1405</v>
      </c>
      <c r="N152" s="346"/>
      <c r="O152" s="346"/>
      <c r="P152" s="139">
        <v>31</v>
      </c>
      <c r="Q152" s="148">
        <v>31</v>
      </c>
      <c r="S152" s="346"/>
      <c r="T152" s="346"/>
      <c r="U152" s="391"/>
      <c r="V152" s="94" t="s">
        <v>783</v>
      </c>
      <c r="W152" s="203" t="s">
        <v>1086</v>
      </c>
      <c r="X152" s="346"/>
      <c r="Y152" s="346"/>
      <c r="Z152" s="94">
        <v>0</v>
      </c>
      <c r="AA152" s="93">
        <v>31</v>
      </c>
      <c r="AC152" s="346"/>
      <c r="AD152" s="346"/>
      <c r="AE152" s="179" t="s">
        <v>1352</v>
      </c>
      <c r="AF152" s="163" t="s">
        <v>1359</v>
      </c>
      <c r="AG152" s="349"/>
      <c r="AH152" s="349"/>
      <c r="AI152" s="148">
        <v>30</v>
      </c>
      <c r="AJ152" s="148">
        <v>30</v>
      </c>
    </row>
    <row r="153" spans="2:36" ht="18.600000000000001" customHeight="1" thickBot="1" x14ac:dyDescent="0.35">
      <c r="B153" s="347"/>
      <c r="C153" s="149" t="s">
        <v>817</v>
      </c>
      <c r="D153" s="180" t="s">
        <v>1113</v>
      </c>
      <c r="E153" s="356"/>
      <c r="F153" s="356"/>
      <c r="G153" s="199">
        <v>30</v>
      </c>
      <c r="H153" s="216">
        <v>30</v>
      </c>
      <c r="J153" s="356"/>
      <c r="K153" s="350"/>
      <c r="L153" s="156" t="s">
        <v>881</v>
      </c>
      <c r="M153" s="181" t="s">
        <v>1406</v>
      </c>
      <c r="N153" s="347"/>
      <c r="O153" s="347"/>
      <c r="P153" s="156">
        <v>31</v>
      </c>
      <c r="Q153" s="160">
        <v>31</v>
      </c>
      <c r="S153" s="346"/>
      <c r="T153" s="346"/>
      <c r="U153" s="391"/>
      <c r="V153" s="139" t="s">
        <v>784</v>
      </c>
      <c r="W153" s="202" t="s">
        <v>1087</v>
      </c>
      <c r="X153" s="346"/>
      <c r="Y153" s="346"/>
      <c r="Z153" s="139">
        <v>30</v>
      </c>
      <c r="AA153" s="148">
        <v>31</v>
      </c>
      <c r="AC153" s="346"/>
      <c r="AD153" s="346"/>
      <c r="AE153" s="179" t="s">
        <v>1353</v>
      </c>
      <c r="AF153" s="163" t="s">
        <v>1360</v>
      </c>
      <c r="AG153" s="349"/>
      <c r="AH153" s="349"/>
      <c r="AI153" s="148">
        <v>30</v>
      </c>
      <c r="AJ153" s="148">
        <v>30</v>
      </c>
    </row>
    <row r="154" spans="2:36" ht="18.600000000000001" customHeight="1" thickBot="1" x14ac:dyDescent="0.35">
      <c r="B154" s="26" t="s">
        <v>671</v>
      </c>
      <c r="C154" s="401" t="s">
        <v>799</v>
      </c>
      <c r="D154" s="402" t="s">
        <v>1593</v>
      </c>
      <c r="E154" s="403" t="s">
        <v>668</v>
      </c>
      <c r="F154" s="403" t="s">
        <v>669</v>
      </c>
      <c r="G154" s="404">
        <v>29</v>
      </c>
      <c r="H154" s="405">
        <v>31</v>
      </c>
      <c r="J154" s="345" t="s">
        <v>1114</v>
      </c>
      <c r="K154" s="348"/>
      <c r="L154" s="134" t="s">
        <v>893</v>
      </c>
      <c r="M154" s="135" t="s">
        <v>910</v>
      </c>
      <c r="N154" s="345"/>
      <c r="O154" s="345"/>
      <c r="P154" s="134">
        <v>30</v>
      </c>
      <c r="Q154" s="152">
        <v>30</v>
      </c>
      <c r="S154" s="346"/>
      <c r="T154" s="346"/>
      <c r="U154" s="391"/>
      <c r="V154" s="139" t="s">
        <v>785</v>
      </c>
      <c r="W154" s="202" t="s">
        <v>1088</v>
      </c>
      <c r="X154" s="346"/>
      <c r="Y154" s="346"/>
      <c r="Z154" s="139">
        <v>30</v>
      </c>
      <c r="AA154" s="148">
        <v>31</v>
      </c>
      <c r="AC154" s="346"/>
      <c r="AD154" s="346"/>
      <c r="AE154" s="179" t="s">
        <v>1354</v>
      </c>
      <c r="AF154" s="163" t="s">
        <v>1361</v>
      </c>
      <c r="AG154" s="349"/>
      <c r="AH154" s="349"/>
      <c r="AI154" s="148">
        <v>30</v>
      </c>
      <c r="AJ154" s="148">
        <v>30</v>
      </c>
    </row>
    <row r="155" spans="2:36" ht="18.600000000000001" customHeight="1" x14ac:dyDescent="0.3">
      <c r="B155" s="345" t="s">
        <v>268</v>
      </c>
      <c r="C155" s="143" t="s">
        <v>178</v>
      </c>
      <c r="D155" s="184" t="s">
        <v>1594</v>
      </c>
      <c r="E155" s="351" t="s">
        <v>800</v>
      </c>
      <c r="F155" s="351" t="s">
        <v>801</v>
      </c>
      <c r="G155" s="213">
        <v>30</v>
      </c>
      <c r="H155" s="217">
        <v>31</v>
      </c>
      <c r="J155" s="346"/>
      <c r="K155" s="349"/>
      <c r="L155" s="139" t="s">
        <v>891</v>
      </c>
      <c r="M155" s="140" t="s">
        <v>876</v>
      </c>
      <c r="N155" s="346"/>
      <c r="O155" s="346"/>
      <c r="P155" s="139">
        <v>30</v>
      </c>
      <c r="Q155" s="148">
        <v>30</v>
      </c>
      <c r="S155" s="346"/>
      <c r="T155" s="346"/>
      <c r="U155" s="391"/>
      <c r="V155" s="139" t="s">
        <v>786</v>
      </c>
      <c r="W155" s="202" t="s">
        <v>1089</v>
      </c>
      <c r="X155" s="346"/>
      <c r="Y155" s="346"/>
      <c r="Z155" s="139">
        <v>30</v>
      </c>
      <c r="AA155" s="148">
        <v>31</v>
      </c>
      <c r="AC155" s="346"/>
      <c r="AD155" s="346"/>
      <c r="AE155" s="179" t="s">
        <v>1355</v>
      </c>
      <c r="AF155" s="163" t="s">
        <v>1282</v>
      </c>
      <c r="AG155" s="349"/>
      <c r="AH155" s="349"/>
      <c r="AI155" s="148">
        <v>30</v>
      </c>
      <c r="AJ155" s="148">
        <v>30</v>
      </c>
    </row>
    <row r="156" spans="2:36" ht="18.600000000000001" customHeight="1" x14ac:dyDescent="0.3">
      <c r="B156" s="346"/>
      <c r="C156" s="139" t="s">
        <v>179</v>
      </c>
      <c r="D156" s="140" t="s">
        <v>1595</v>
      </c>
      <c r="E156" s="352"/>
      <c r="F156" s="352"/>
      <c r="G156" s="213">
        <v>30</v>
      </c>
      <c r="H156" s="214">
        <v>31</v>
      </c>
      <c r="J156" s="346"/>
      <c r="K156" s="349"/>
      <c r="L156" s="139" t="s">
        <v>894</v>
      </c>
      <c r="M156" s="140" t="s">
        <v>895</v>
      </c>
      <c r="N156" s="346"/>
      <c r="O156" s="346"/>
      <c r="P156" s="139">
        <v>30</v>
      </c>
      <c r="Q156" s="148">
        <v>30</v>
      </c>
      <c r="S156" s="346"/>
      <c r="T156" s="346"/>
      <c r="U156" s="391"/>
      <c r="V156" s="139" t="s">
        <v>787</v>
      </c>
      <c r="W156" s="202" t="s">
        <v>1090</v>
      </c>
      <c r="X156" s="346"/>
      <c r="Y156" s="346"/>
      <c r="Z156" s="139">
        <v>30</v>
      </c>
      <c r="AA156" s="148">
        <v>31</v>
      </c>
      <c r="AC156" s="346"/>
      <c r="AD156" s="346"/>
      <c r="AE156" s="179" t="s">
        <v>1363</v>
      </c>
      <c r="AF156" s="163" t="s">
        <v>1362</v>
      </c>
      <c r="AG156" s="349"/>
      <c r="AH156" s="349"/>
      <c r="AI156" s="148">
        <v>30</v>
      </c>
      <c r="AJ156" s="148">
        <v>30</v>
      </c>
    </row>
    <row r="157" spans="2:36" ht="18.600000000000001" customHeight="1" thickBot="1" x14ac:dyDescent="0.35">
      <c r="B157" s="346"/>
      <c r="C157" s="139" t="s">
        <v>180</v>
      </c>
      <c r="D157" s="140" t="s">
        <v>1596</v>
      </c>
      <c r="E157" s="352"/>
      <c r="F157" s="352"/>
      <c r="G157" s="213">
        <v>30</v>
      </c>
      <c r="H157" s="139">
        <v>31</v>
      </c>
      <c r="J157" s="347"/>
      <c r="K157" s="350"/>
      <c r="L157" s="149" t="s">
        <v>896</v>
      </c>
      <c r="M157" s="180" t="s">
        <v>911</v>
      </c>
      <c r="N157" s="347"/>
      <c r="O157" s="347"/>
      <c r="P157" s="182">
        <v>30</v>
      </c>
      <c r="Q157" s="183">
        <v>30</v>
      </c>
      <c r="S157" s="346"/>
      <c r="T157" s="346"/>
      <c r="U157" s="391"/>
      <c r="V157" s="139" t="s">
        <v>788</v>
      </c>
      <c r="W157" s="202" t="s">
        <v>1091</v>
      </c>
      <c r="X157" s="346"/>
      <c r="Y157" s="346"/>
      <c r="Z157" s="139">
        <v>30</v>
      </c>
      <c r="AA157" s="148">
        <v>31</v>
      </c>
      <c r="AC157" s="346"/>
      <c r="AD157" s="346"/>
      <c r="AE157" s="179" t="s">
        <v>1365</v>
      </c>
      <c r="AF157" s="163" t="s">
        <v>1364</v>
      </c>
      <c r="AG157" s="349"/>
      <c r="AH157" s="349"/>
      <c r="AI157" s="148">
        <v>30</v>
      </c>
      <c r="AJ157" s="148">
        <v>30</v>
      </c>
    </row>
    <row r="158" spans="2:36" ht="18.600000000000001" customHeight="1" x14ac:dyDescent="0.3">
      <c r="B158" s="346"/>
      <c r="C158" s="139" t="s">
        <v>181</v>
      </c>
      <c r="D158" s="140" t="s">
        <v>1597</v>
      </c>
      <c r="E158" s="352"/>
      <c r="F158" s="352"/>
      <c r="G158" s="213">
        <v>30</v>
      </c>
      <c r="H158" s="139">
        <v>31</v>
      </c>
      <c r="J158" s="345" t="s">
        <v>17</v>
      </c>
      <c r="K158" s="348"/>
      <c r="L158" s="143" t="s">
        <v>565</v>
      </c>
      <c r="M158" s="263" t="s">
        <v>1452</v>
      </c>
      <c r="N158" s="345" t="s">
        <v>560</v>
      </c>
      <c r="O158" s="345" t="s">
        <v>561</v>
      </c>
      <c r="P158" s="143">
        <v>1</v>
      </c>
      <c r="Q158" s="146">
        <v>1</v>
      </c>
      <c r="S158" s="346"/>
      <c r="T158" s="346"/>
      <c r="U158" s="391"/>
      <c r="V158" s="139" t="s">
        <v>789</v>
      </c>
      <c r="W158" s="202" t="s">
        <v>1092</v>
      </c>
      <c r="X158" s="346"/>
      <c r="Y158" s="346"/>
      <c r="Z158" s="139">
        <v>30</v>
      </c>
      <c r="AA158" s="148">
        <v>31</v>
      </c>
      <c r="AC158" s="346"/>
      <c r="AD158" s="346"/>
      <c r="AE158" s="139" t="s">
        <v>1469</v>
      </c>
      <c r="AF158" s="147" t="s">
        <v>1468</v>
      </c>
      <c r="AG158" s="349"/>
      <c r="AH158" s="349"/>
      <c r="AI158" s="148">
        <v>30</v>
      </c>
      <c r="AJ158" s="148">
        <v>30</v>
      </c>
    </row>
    <row r="159" spans="2:36" ht="18.600000000000001" customHeight="1" thickBot="1" x14ac:dyDescent="0.35">
      <c r="B159" s="347"/>
      <c r="C159" s="149" t="s">
        <v>182</v>
      </c>
      <c r="D159" s="180" t="s">
        <v>1598</v>
      </c>
      <c r="E159" s="353"/>
      <c r="F159" s="353"/>
      <c r="G159" s="213">
        <v>30</v>
      </c>
      <c r="H159" s="156">
        <v>31</v>
      </c>
      <c r="J159" s="346"/>
      <c r="K159" s="349"/>
      <c r="L159" s="139" t="s">
        <v>741</v>
      </c>
      <c r="M159" s="141" t="s">
        <v>1453</v>
      </c>
      <c r="N159" s="346"/>
      <c r="O159" s="346"/>
      <c r="P159" s="143">
        <v>1</v>
      </c>
      <c r="Q159" s="146">
        <v>1</v>
      </c>
      <c r="S159" s="346"/>
      <c r="T159" s="346"/>
      <c r="U159" s="391"/>
      <c r="V159" s="94" t="s">
        <v>790</v>
      </c>
      <c r="W159" s="203" t="s">
        <v>1093</v>
      </c>
      <c r="X159" s="346"/>
      <c r="Y159" s="346"/>
      <c r="Z159" s="94">
        <v>0</v>
      </c>
      <c r="AA159" s="93">
        <v>31</v>
      </c>
      <c r="AC159" s="346"/>
      <c r="AD159" s="347"/>
      <c r="AE159" s="149" t="s">
        <v>1676</v>
      </c>
      <c r="AF159" s="157" t="s">
        <v>2351</v>
      </c>
      <c r="AG159" s="350"/>
      <c r="AH159" s="350"/>
      <c r="AI159" s="158">
        <v>30</v>
      </c>
      <c r="AJ159" s="158">
        <v>30</v>
      </c>
    </row>
    <row r="160" spans="2:36" ht="18.600000000000001" customHeight="1" x14ac:dyDescent="0.3">
      <c r="B160" s="345" t="s">
        <v>1679</v>
      </c>
      <c r="C160" s="134" t="s">
        <v>852</v>
      </c>
      <c r="D160" s="173" t="s">
        <v>1109</v>
      </c>
      <c r="E160" s="345"/>
      <c r="F160" s="345"/>
      <c r="G160" s="197">
        <v>30</v>
      </c>
      <c r="H160" s="134">
        <v>30</v>
      </c>
      <c r="J160" s="346"/>
      <c r="K160" s="349"/>
      <c r="L160" s="139" t="s">
        <v>563</v>
      </c>
      <c r="M160" s="141" t="s">
        <v>1454</v>
      </c>
      <c r="N160" s="346"/>
      <c r="O160" s="346"/>
      <c r="P160" s="143">
        <v>1</v>
      </c>
      <c r="Q160" s="146">
        <v>1</v>
      </c>
      <c r="S160" s="346"/>
      <c r="T160" s="346"/>
      <c r="U160" s="391"/>
      <c r="V160" s="139" t="s">
        <v>791</v>
      </c>
      <c r="W160" s="202" t="s">
        <v>1094</v>
      </c>
      <c r="X160" s="346"/>
      <c r="Y160" s="346"/>
      <c r="Z160" s="139">
        <v>30</v>
      </c>
      <c r="AA160" s="148">
        <v>31</v>
      </c>
      <c r="AC160" s="346"/>
      <c r="AD160" s="345" t="s">
        <v>1314</v>
      </c>
      <c r="AE160" s="178" t="s">
        <v>1290</v>
      </c>
      <c r="AF160" s="191" t="s">
        <v>1289</v>
      </c>
      <c r="AG160" s="348"/>
      <c r="AH160" s="348"/>
      <c r="AI160" s="134">
        <v>60</v>
      </c>
      <c r="AJ160" s="146">
        <v>60</v>
      </c>
    </row>
    <row r="161" spans="2:36" ht="18.600000000000001" customHeight="1" x14ac:dyDescent="0.3">
      <c r="B161" s="346"/>
      <c r="C161" s="139" t="s">
        <v>1388</v>
      </c>
      <c r="D161" s="168" t="s">
        <v>1110</v>
      </c>
      <c r="E161" s="346"/>
      <c r="F161" s="346"/>
      <c r="G161" s="198">
        <v>30</v>
      </c>
      <c r="H161" s="139">
        <v>30</v>
      </c>
      <c r="J161" s="346"/>
      <c r="K161" s="349"/>
      <c r="L161" s="94" t="s">
        <v>564</v>
      </c>
      <c r="M161" s="90" t="s">
        <v>1455</v>
      </c>
      <c r="N161" s="346"/>
      <c r="O161" s="346"/>
      <c r="P161" s="92">
        <v>0</v>
      </c>
      <c r="Q161" s="97">
        <v>1</v>
      </c>
      <c r="S161" s="346"/>
      <c r="T161" s="346"/>
      <c r="U161" s="391"/>
      <c r="V161" s="94" t="s">
        <v>792</v>
      </c>
      <c r="W161" s="203" t="s">
        <v>1095</v>
      </c>
      <c r="X161" s="346"/>
      <c r="Y161" s="346"/>
      <c r="Z161" s="94">
        <v>0</v>
      </c>
      <c r="AA161" s="93">
        <v>31</v>
      </c>
      <c r="AC161" s="346"/>
      <c r="AD161" s="346"/>
      <c r="AE161" s="179" t="s">
        <v>1292</v>
      </c>
      <c r="AF161" s="163" t="s">
        <v>1291</v>
      </c>
      <c r="AG161" s="349"/>
      <c r="AH161" s="349"/>
      <c r="AI161" s="139">
        <v>60</v>
      </c>
      <c r="AJ161" s="148">
        <v>60</v>
      </c>
    </row>
    <row r="162" spans="2:36" ht="18.600000000000001" customHeight="1" x14ac:dyDescent="0.3">
      <c r="B162" s="346"/>
      <c r="C162" s="139" t="s">
        <v>853</v>
      </c>
      <c r="D162" s="168" t="s">
        <v>1389</v>
      </c>
      <c r="E162" s="346"/>
      <c r="F162" s="346"/>
      <c r="G162" s="198">
        <v>30</v>
      </c>
      <c r="H162" s="139">
        <v>30</v>
      </c>
      <c r="J162" s="346"/>
      <c r="K162" s="349"/>
      <c r="L162" s="94" t="s">
        <v>562</v>
      </c>
      <c r="M162" s="90" t="s">
        <v>1456</v>
      </c>
      <c r="N162" s="346"/>
      <c r="O162" s="346"/>
      <c r="P162" s="92">
        <v>0</v>
      </c>
      <c r="Q162" s="97">
        <v>1</v>
      </c>
      <c r="S162" s="346"/>
      <c r="T162" s="346"/>
      <c r="U162" s="391"/>
      <c r="V162" s="139" t="s">
        <v>793</v>
      </c>
      <c r="W162" s="202" t="s">
        <v>1096</v>
      </c>
      <c r="X162" s="346"/>
      <c r="Y162" s="346"/>
      <c r="Z162" s="139">
        <v>30</v>
      </c>
      <c r="AA162" s="148">
        <v>31</v>
      </c>
      <c r="AC162" s="346"/>
      <c r="AD162" s="346"/>
      <c r="AE162" s="179" t="s">
        <v>262</v>
      </c>
      <c r="AF162" s="163" t="s">
        <v>1293</v>
      </c>
      <c r="AG162" s="349"/>
      <c r="AH162" s="349"/>
      <c r="AI162" s="139">
        <v>30</v>
      </c>
      <c r="AJ162" s="148">
        <v>30</v>
      </c>
    </row>
    <row r="163" spans="2:36" ht="18.600000000000001" customHeight="1" thickBot="1" x14ac:dyDescent="0.35">
      <c r="B163" s="347"/>
      <c r="C163" s="149" t="s">
        <v>854</v>
      </c>
      <c r="D163" s="176" t="s">
        <v>1389</v>
      </c>
      <c r="E163" s="347"/>
      <c r="F163" s="347"/>
      <c r="G163" s="199">
        <v>30</v>
      </c>
      <c r="H163" s="149">
        <v>30</v>
      </c>
      <c r="J163" s="346"/>
      <c r="K163" s="349"/>
      <c r="L163" s="139" t="s">
        <v>567</v>
      </c>
      <c r="M163" s="141" t="s">
        <v>1457</v>
      </c>
      <c r="N163" s="346"/>
      <c r="O163" s="346"/>
      <c r="P163" s="143">
        <v>1</v>
      </c>
      <c r="Q163" s="146">
        <v>1</v>
      </c>
      <c r="S163" s="346"/>
      <c r="T163" s="346"/>
      <c r="U163" s="391"/>
      <c r="V163" s="139" t="s">
        <v>794</v>
      </c>
      <c r="W163" s="202" t="s">
        <v>1097</v>
      </c>
      <c r="X163" s="346"/>
      <c r="Y163" s="346"/>
      <c r="Z163" s="139">
        <v>30</v>
      </c>
      <c r="AA163" s="148">
        <v>31</v>
      </c>
      <c r="AC163" s="346"/>
      <c r="AD163" s="346"/>
      <c r="AE163" s="179" t="s">
        <v>1310</v>
      </c>
      <c r="AF163" s="163" t="s">
        <v>1521</v>
      </c>
      <c r="AG163" s="349"/>
      <c r="AH163" s="349"/>
      <c r="AI163" s="139">
        <v>30</v>
      </c>
      <c r="AJ163" s="148">
        <v>30</v>
      </c>
    </row>
    <row r="164" spans="2:36" ht="18.600000000000001" customHeight="1" thickBot="1" x14ac:dyDescent="0.35">
      <c r="G164"/>
      <c r="H164"/>
      <c r="J164" s="347"/>
      <c r="K164" s="350"/>
      <c r="L164" s="156" t="s">
        <v>566</v>
      </c>
      <c r="M164" s="174" t="s">
        <v>1458</v>
      </c>
      <c r="N164" s="347"/>
      <c r="O164" s="347"/>
      <c r="P164" s="143">
        <v>1</v>
      </c>
      <c r="Q164" s="262">
        <v>1</v>
      </c>
      <c r="S164" s="347"/>
      <c r="T164" s="347"/>
      <c r="U164" s="392"/>
      <c r="V164" s="96" t="s">
        <v>795</v>
      </c>
      <c r="W164" s="204" t="s">
        <v>1098</v>
      </c>
      <c r="X164" s="347"/>
      <c r="Y164" s="347"/>
      <c r="Z164" s="209">
        <v>0</v>
      </c>
      <c r="AA164" s="98">
        <v>31</v>
      </c>
      <c r="AC164" s="346"/>
      <c r="AD164" s="346"/>
      <c r="AE164" s="179" t="s">
        <v>243</v>
      </c>
      <c r="AF164" s="163" t="s">
        <v>1301</v>
      </c>
      <c r="AG164" s="349"/>
      <c r="AH164" s="349"/>
      <c r="AI164" s="139">
        <v>30</v>
      </c>
      <c r="AJ164" s="148">
        <v>30</v>
      </c>
    </row>
    <row r="165" spans="2:36" ht="18.600000000000001" customHeight="1" x14ac:dyDescent="0.3">
      <c r="G165"/>
      <c r="H165"/>
      <c r="J165" s="345" t="s">
        <v>357</v>
      </c>
      <c r="K165" s="348"/>
      <c r="L165" s="406" t="s">
        <v>974</v>
      </c>
      <c r="M165" s="407" t="s">
        <v>967</v>
      </c>
      <c r="N165" s="345" t="s">
        <v>975</v>
      </c>
      <c r="O165" s="345" t="s">
        <v>976</v>
      </c>
      <c r="P165" s="95">
        <v>0</v>
      </c>
      <c r="Q165" s="412">
        <v>31</v>
      </c>
      <c r="S165" s="345" t="s">
        <v>544</v>
      </c>
      <c r="T165" s="345"/>
      <c r="U165" s="390" t="s">
        <v>351</v>
      </c>
      <c r="V165" s="134" t="s">
        <v>2471</v>
      </c>
      <c r="W165" s="201" t="s">
        <v>2477</v>
      </c>
      <c r="X165" s="277"/>
      <c r="Y165" s="277"/>
      <c r="Z165" s="134">
        <v>30</v>
      </c>
      <c r="AA165" s="152">
        <v>30</v>
      </c>
      <c r="AC165" s="346"/>
      <c r="AD165" s="346"/>
      <c r="AE165" s="179" t="s">
        <v>987</v>
      </c>
      <c r="AF165" s="163" t="s">
        <v>1304</v>
      </c>
      <c r="AG165" s="349"/>
      <c r="AH165" s="349"/>
      <c r="AI165" s="139">
        <v>30</v>
      </c>
      <c r="AJ165" s="148">
        <v>30</v>
      </c>
    </row>
    <row r="166" spans="2:36" ht="18.600000000000001" customHeight="1" x14ac:dyDescent="0.3">
      <c r="G166"/>
      <c r="H166"/>
      <c r="J166" s="346"/>
      <c r="K166" s="349"/>
      <c r="L166" s="408" t="s">
        <v>973</v>
      </c>
      <c r="M166" s="409" t="s">
        <v>968</v>
      </c>
      <c r="N166" s="346"/>
      <c r="O166" s="346"/>
      <c r="P166" s="94">
        <v>0</v>
      </c>
      <c r="Q166" s="93">
        <v>31</v>
      </c>
      <c r="S166" s="346"/>
      <c r="T166" s="346"/>
      <c r="U166" s="391"/>
      <c r="V166" s="139" t="s">
        <v>2472</v>
      </c>
      <c r="W166" s="202" t="s">
        <v>2478</v>
      </c>
      <c r="X166" s="242"/>
      <c r="Y166" s="242"/>
      <c r="Z166" s="139">
        <v>30</v>
      </c>
      <c r="AA166" s="148">
        <v>30</v>
      </c>
      <c r="AC166" s="346"/>
      <c r="AD166" s="346"/>
      <c r="AE166" s="179" t="s">
        <v>1306</v>
      </c>
      <c r="AF166" s="163" t="s">
        <v>1305</v>
      </c>
      <c r="AG166" s="349"/>
      <c r="AH166" s="349"/>
      <c r="AI166" s="139">
        <v>60</v>
      </c>
      <c r="AJ166" s="148">
        <v>60</v>
      </c>
    </row>
    <row r="167" spans="2:36" ht="18.600000000000001" customHeight="1" x14ac:dyDescent="0.3">
      <c r="G167"/>
      <c r="H167"/>
      <c r="J167" s="346"/>
      <c r="K167" s="349"/>
      <c r="L167" s="408" t="s">
        <v>972</v>
      </c>
      <c r="M167" s="409" t="s">
        <v>969</v>
      </c>
      <c r="N167" s="346"/>
      <c r="O167" s="346"/>
      <c r="P167" s="94">
        <v>0</v>
      </c>
      <c r="Q167" s="93">
        <v>31</v>
      </c>
      <c r="S167" s="346"/>
      <c r="T167" s="346"/>
      <c r="U167" s="391"/>
      <c r="V167" s="139" t="s">
        <v>2473</v>
      </c>
      <c r="W167" s="202" t="s">
        <v>2479</v>
      </c>
      <c r="X167" s="242"/>
      <c r="Y167" s="242"/>
      <c r="Z167" s="139">
        <v>30</v>
      </c>
      <c r="AA167" s="148">
        <v>30</v>
      </c>
      <c r="AC167" s="346"/>
      <c r="AD167" s="346"/>
      <c r="AE167" s="179" t="s">
        <v>316</v>
      </c>
      <c r="AF167" s="163" t="s">
        <v>1311</v>
      </c>
      <c r="AG167" s="349"/>
      <c r="AH167" s="349"/>
      <c r="AI167" s="139">
        <v>30</v>
      </c>
      <c r="AJ167" s="148">
        <v>30</v>
      </c>
    </row>
    <row r="168" spans="2:36" ht="18.600000000000001" customHeight="1" thickBot="1" x14ac:dyDescent="0.35">
      <c r="G168"/>
      <c r="H168"/>
      <c r="J168" s="347"/>
      <c r="K168" s="350"/>
      <c r="L168" s="410" t="s">
        <v>971</v>
      </c>
      <c r="M168" s="411" t="s">
        <v>970</v>
      </c>
      <c r="N168" s="347"/>
      <c r="O168" s="347"/>
      <c r="P168" s="209">
        <v>0</v>
      </c>
      <c r="Q168" s="98">
        <v>31</v>
      </c>
      <c r="S168" s="346"/>
      <c r="T168" s="346"/>
      <c r="U168" s="391"/>
      <c r="V168" s="139" t="s">
        <v>541</v>
      </c>
      <c r="W168" s="202" t="s">
        <v>2480</v>
      </c>
      <c r="X168" s="242"/>
      <c r="Y168" s="242"/>
      <c r="Z168" s="139">
        <v>30</v>
      </c>
      <c r="AA168" s="148">
        <v>30</v>
      </c>
      <c r="AC168" s="346"/>
      <c r="AD168" s="346"/>
      <c r="AE168" s="179" t="s">
        <v>1298</v>
      </c>
      <c r="AF168" s="163" t="s">
        <v>1297</v>
      </c>
      <c r="AG168" s="349"/>
      <c r="AH168" s="349"/>
      <c r="AI168" s="139">
        <v>30</v>
      </c>
      <c r="AJ168" s="148">
        <v>30</v>
      </c>
    </row>
    <row r="169" spans="2:36" ht="18.600000000000001" customHeight="1" x14ac:dyDescent="0.3">
      <c r="G169"/>
      <c r="H169"/>
      <c r="J169" s="345" t="s">
        <v>1247</v>
      </c>
      <c r="K169" s="348"/>
      <c r="L169" s="178" t="s">
        <v>1407</v>
      </c>
      <c r="M169" s="185" t="s">
        <v>1243</v>
      </c>
      <c r="N169" s="345"/>
      <c r="O169" s="345"/>
      <c r="P169" s="134">
        <v>30</v>
      </c>
      <c r="Q169" s="166">
        <v>30</v>
      </c>
      <c r="S169" s="346"/>
      <c r="T169" s="346"/>
      <c r="U169" s="391"/>
      <c r="V169" s="139" t="s">
        <v>543</v>
      </c>
      <c r="W169" s="202" t="s">
        <v>2481</v>
      </c>
      <c r="X169" s="242"/>
      <c r="Y169" s="242"/>
      <c r="Z169" s="139">
        <v>30</v>
      </c>
      <c r="AA169" s="148">
        <v>30</v>
      </c>
      <c r="AC169" s="346"/>
      <c r="AD169" s="346"/>
      <c r="AE169" s="179" t="s">
        <v>989</v>
      </c>
      <c r="AF169" s="163" t="s">
        <v>1309</v>
      </c>
      <c r="AG169" s="349"/>
      <c r="AH169" s="349"/>
      <c r="AI169" s="139">
        <v>30</v>
      </c>
      <c r="AJ169" s="148">
        <v>30</v>
      </c>
    </row>
    <row r="170" spans="2:36" ht="18.600000000000001" customHeight="1" x14ac:dyDescent="0.3">
      <c r="G170"/>
      <c r="H170"/>
      <c r="J170" s="346"/>
      <c r="K170" s="349"/>
      <c r="L170" s="179" t="s">
        <v>1408</v>
      </c>
      <c r="M170" s="186" t="s">
        <v>1244</v>
      </c>
      <c r="N170" s="346"/>
      <c r="O170" s="346"/>
      <c r="P170" s="139">
        <v>30</v>
      </c>
      <c r="Q170" s="160">
        <v>30</v>
      </c>
      <c r="S170" s="346"/>
      <c r="T170" s="346"/>
      <c r="U170" s="391"/>
      <c r="V170" s="139" t="s">
        <v>2474</v>
      </c>
      <c r="W170" s="202" t="s">
        <v>2482</v>
      </c>
      <c r="X170" s="242"/>
      <c r="Y170" s="242"/>
      <c r="Z170" s="139">
        <v>30</v>
      </c>
      <c r="AA170" s="148">
        <v>30</v>
      </c>
      <c r="AC170" s="346"/>
      <c r="AD170" s="346"/>
      <c r="AE170" s="179" t="s">
        <v>242</v>
      </c>
      <c r="AF170" s="163" t="s">
        <v>1296</v>
      </c>
      <c r="AG170" s="349"/>
      <c r="AH170" s="349"/>
      <c r="AI170" s="139">
        <v>30</v>
      </c>
      <c r="AJ170" s="148">
        <v>30</v>
      </c>
    </row>
    <row r="171" spans="2:36" ht="18.600000000000001" customHeight="1" x14ac:dyDescent="0.3">
      <c r="G171"/>
      <c r="H171"/>
      <c r="J171" s="346"/>
      <c r="K171" s="349"/>
      <c r="L171" s="179" t="s">
        <v>1409</v>
      </c>
      <c r="M171" s="186" t="s">
        <v>1245</v>
      </c>
      <c r="N171" s="346"/>
      <c r="O171" s="346"/>
      <c r="P171" s="139">
        <v>30</v>
      </c>
      <c r="Q171" s="160">
        <v>30</v>
      </c>
      <c r="S171" s="346"/>
      <c r="T171" s="346"/>
      <c r="U171" s="391"/>
      <c r="V171" s="139" t="s">
        <v>1461</v>
      </c>
      <c r="W171" s="202" t="s">
        <v>2483</v>
      </c>
      <c r="X171" s="242"/>
      <c r="Y171" s="242"/>
      <c r="Z171" s="139">
        <v>30</v>
      </c>
      <c r="AA171" s="148">
        <v>30</v>
      </c>
      <c r="AC171" s="346"/>
      <c r="AD171" s="346"/>
      <c r="AE171" s="179" t="s">
        <v>1300</v>
      </c>
      <c r="AF171" s="163" t="s">
        <v>1299</v>
      </c>
      <c r="AG171" s="349"/>
      <c r="AH171" s="349"/>
      <c r="AI171" s="139">
        <v>30</v>
      </c>
      <c r="AJ171" s="148">
        <v>30</v>
      </c>
    </row>
    <row r="172" spans="2:36" ht="18.600000000000001" customHeight="1" thickBot="1" x14ac:dyDescent="0.35">
      <c r="G172"/>
      <c r="H172"/>
      <c r="J172" s="347"/>
      <c r="K172" s="350"/>
      <c r="L172" s="156" t="s">
        <v>1410</v>
      </c>
      <c r="M172" s="174" t="s">
        <v>1246</v>
      </c>
      <c r="N172" s="347"/>
      <c r="O172" s="347"/>
      <c r="P172" s="156">
        <v>30</v>
      </c>
      <c r="Q172" s="160">
        <v>30</v>
      </c>
      <c r="S172" s="346"/>
      <c r="T172" s="346"/>
      <c r="U172" s="391"/>
      <c r="V172" s="139" t="s">
        <v>2475</v>
      </c>
      <c r="W172" s="202" t="s">
        <v>2484</v>
      </c>
      <c r="X172" s="242"/>
      <c r="Y172" s="242"/>
      <c r="Z172" s="139">
        <v>30</v>
      </c>
      <c r="AA172" s="148">
        <v>30</v>
      </c>
      <c r="AC172" s="346"/>
      <c r="AD172" s="346"/>
      <c r="AE172" s="179" t="s">
        <v>986</v>
      </c>
      <c r="AF172" s="163" t="s">
        <v>1302</v>
      </c>
      <c r="AG172" s="349"/>
      <c r="AH172" s="349"/>
      <c r="AI172" s="139">
        <v>30</v>
      </c>
      <c r="AJ172" s="148">
        <v>30</v>
      </c>
    </row>
    <row r="173" spans="2:36" ht="18.600000000000001" customHeight="1" x14ac:dyDescent="0.3">
      <c r="G173"/>
      <c r="H173"/>
      <c r="J173" s="345" t="s">
        <v>1627</v>
      </c>
      <c r="K173" s="348"/>
      <c r="L173" s="134" t="s">
        <v>1628</v>
      </c>
      <c r="M173" s="137" t="s">
        <v>1629</v>
      </c>
      <c r="N173" s="360"/>
      <c r="O173" s="360"/>
      <c r="P173" s="134">
        <v>30</v>
      </c>
      <c r="Q173" s="134">
        <v>30</v>
      </c>
      <c r="S173" s="346"/>
      <c r="T173" s="346"/>
      <c r="U173" s="391"/>
      <c r="V173" s="139" t="s">
        <v>542</v>
      </c>
      <c r="W173" s="202" t="s">
        <v>2485</v>
      </c>
      <c r="X173" s="242"/>
      <c r="Y173" s="242"/>
      <c r="Z173" s="139">
        <v>30</v>
      </c>
      <c r="AA173" s="148">
        <v>30</v>
      </c>
      <c r="AC173" s="346"/>
      <c r="AD173" s="346"/>
      <c r="AE173" s="179" t="s">
        <v>224</v>
      </c>
      <c r="AF173" s="163" t="s">
        <v>1303</v>
      </c>
      <c r="AG173" s="349"/>
      <c r="AH173" s="349"/>
      <c r="AI173" s="139">
        <v>30</v>
      </c>
      <c r="AJ173" s="148">
        <v>30</v>
      </c>
    </row>
    <row r="174" spans="2:36" ht="18.600000000000001" customHeight="1" thickBot="1" x14ac:dyDescent="0.35">
      <c r="G174"/>
      <c r="H174"/>
      <c r="J174" s="346"/>
      <c r="K174" s="349"/>
      <c r="L174" s="139" t="s">
        <v>1630</v>
      </c>
      <c r="M174" s="144" t="s">
        <v>1631</v>
      </c>
      <c r="N174" s="361"/>
      <c r="O174" s="361"/>
      <c r="P174" s="139">
        <v>30</v>
      </c>
      <c r="Q174" s="139">
        <v>30</v>
      </c>
      <c r="S174" s="347"/>
      <c r="T174" s="347"/>
      <c r="U174" s="392"/>
      <c r="V174" s="149" t="s">
        <v>2476</v>
      </c>
      <c r="W174" s="205" t="s">
        <v>2486</v>
      </c>
      <c r="X174" s="278"/>
      <c r="Y174" s="278"/>
      <c r="Z174" s="149">
        <v>30</v>
      </c>
      <c r="AA174" s="158">
        <v>30</v>
      </c>
      <c r="AC174" s="346"/>
      <c r="AD174" s="346"/>
      <c r="AE174" s="179" t="s">
        <v>317</v>
      </c>
      <c r="AF174" s="163" t="s">
        <v>1307</v>
      </c>
      <c r="AG174" s="349"/>
      <c r="AH174" s="349"/>
      <c r="AI174" s="139">
        <v>60</v>
      </c>
      <c r="AJ174" s="148">
        <v>60</v>
      </c>
    </row>
    <row r="175" spans="2:36" ht="18.600000000000001" customHeight="1" x14ac:dyDescent="0.3">
      <c r="G175"/>
      <c r="H175"/>
      <c r="J175" s="346"/>
      <c r="K175" s="349"/>
      <c r="L175" s="139" t="s">
        <v>1632</v>
      </c>
      <c r="M175" s="144" t="s">
        <v>1633</v>
      </c>
      <c r="N175" s="361"/>
      <c r="O175" s="361"/>
      <c r="P175" s="139">
        <v>30</v>
      </c>
      <c r="Q175" s="139">
        <v>30</v>
      </c>
      <c r="S175" s="345" t="s">
        <v>598</v>
      </c>
      <c r="T175" s="345"/>
      <c r="U175" s="345" t="s">
        <v>351</v>
      </c>
      <c r="V175" s="143" t="s">
        <v>998</v>
      </c>
      <c r="W175" s="206" t="s">
        <v>1522</v>
      </c>
      <c r="X175" s="242"/>
      <c r="Y175" s="277"/>
      <c r="Z175" s="143">
        <v>30</v>
      </c>
      <c r="AA175" s="146">
        <v>30</v>
      </c>
      <c r="AC175" s="346"/>
      <c r="AD175" s="346"/>
      <c r="AE175" s="179" t="s">
        <v>225</v>
      </c>
      <c r="AF175" s="163" t="s">
        <v>1308</v>
      </c>
      <c r="AG175" s="349"/>
      <c r="AH175" s="349"/>
      <c r="AI175" s="139">
        <v>60</v>
      </c>
      <c r="AJ175" s="148">
        <v>60</v>
      </c>
    </row>
    <row r="176" spans="2:36" ht="18.600000000000001" customHeight="1" thickBot="1" x14ac:dyDescent="0.35">
      <c r="J176" s="347"/>
      <c r="K176" s="350"/>
      <c r="L176" s="149" t="s">
        <v>1635</v>
      </c>
      <c r="M176" s="150" t="s">
        <v>1634</v>
      </c>
      <c r="N176" s="362"/>
      <c r="O176" s="362"/>
      <c r="P176" s="149">
        <v>30</v>
      </c>
      <c r="Q176" s="149">
        <v>30</v>
      </c>
      <c r="S176" s="346"/>
      <c r="T176" s="346"/>
      <c r="U176" s="346"/>
      <c r="V176" s="139" t="s">
        <v>993</v>
      </c>
      <c r="W176" s="202" t="s">
        <v>1523</v>
      </c>
      <c r="X176" s="242"/>
      <c r="Y176" s="242"/>
      <c r="Z176" s="139">
        <v>30</v>
      </c>
      <c r="AA176" s="148">
        <v>30</v>
      </c>
      <c r="AC176" s="346"/>
      <c r="AD176" s="346"/>
      <c r="AE176" s="179" t="s">
        <v>244</v>
      </c>
      <c r="AF176" s="163" t="s">
        <v>1288</v>
      </c>
      <c r="AG176" s="349"/>
      <c r="AH176" s="349"/>
      <c r="AI176" s="139">
        <v>60</v>
      </c>
      <c r="AJ176" s="148">
        <v>60</v>
      </c>
    </row>
    <row r="177" spans="19:36" ht="18.600000000000001" customHeight="1" x14ac:dyDescent="0.3">
      <c r="S177" s="346"/>
      <c r="T177" s="346"/>
      <c r="U177" s="346"/>
      <c r="V177" s="139" t="s">
        <v>1462</v>
      </c>
      <c r="W177" s="202" t="s">
        <v>1524</v>
      </c>
      <c r="X177" s="242"/>
      <c r="Y177" s="242"/>
      <c r="Z177" s="139">
        <v>30</v>
      </c>
      <c r="AA177" s="148">
        <v>30</v>
      </c>
      <c r="AC177" s="346"/>
      <c r="AD177" s="346"/>
      <c r="AE177" s="179" t="s">
        <v>1295</v>
      </c>
      <c r="AF177" s="163" t="s">
        <v>1294</v>
      </c>
      <c r="AG177" s="349"/>
      <c r="AH177" s="349"/>
      <c r="AI177" s="139">
        <v>30</v>
      </c>
      <c r="AJ177" s="148">
        <v>30</v>
      </c>
    </row>
    <row r="178" spans="19:36" ht="18.600000000000001" customHeight="1" thickBot="1" x14ac:dyDescent="0.35">
      <c r="S178" s="346"/>
      <c r="T178" s="346"/>
      <c r="U178" s="346"/>
      <c r="V178" s="139" t="s">
        <v>1463</v>
      </c>
      <c r="W178" s="202" t="s">
        <v>1525</v>
      </c>
      <c r="X178" s="242"/>
      <c r="Y178" s="242"/>
      <c r="Z178" s="139">
        <v>30</v>
      </c>
      <c r="AA178" s="148">
        <v>30</v>
      </c>
      <c r="AC178" s="347"/>
      <c r="AD178" s="347"/>
      <c r="AE178" s="182" t="s">
        <v>1678</v>
      </c>
      <c r="AF178" s="189" t="s">
        <v>1677</v>
      </c>
      <c r="AG178" s="350"/>
      <c r="AH178" s="350"/>
      <c r="AI178" s="149">
        <v>60</v>
      </c>
      <c r="AJ178" s="158">
        <v>60</v>
      </c>
    </row>
    <row r="179" spans="19:36" ht="18.600000000000001" customHeight="1" x14ac:dyDescent="0.3">
      <c r="S179" s="346"/>
      <c r="T179" s="346"/>
      <c r="U179" s="346"/>
      <c r="V179" s="139" t="s">
        <v>1464</v>
      </c>
      <c r="W179" s="202" t="s">
        <v>1526</v>
      </c>
      <c r="X179" s="242"/>
      <c r="Y179" s="242"/>
      <c r="Z179" s="139">
        <v>30</v>
      </c>
      <c r="AA179" s="148">
        <v>30</v>
      </c>
    </row>
    <row r="180" spans="19:36" ht="18.600000000000001" customHeight="1" x14ac:dyDescent="0.3">
      <c r="S180" s="346"/>
      <c r="T180" s="346"/>
      <c r="U180" s="346"/>
      <c r="V180" s="139" t="s">
        <v>994</v>
      </c>
      <c r="W180" s="202" t="s">
        <v>1527</v>
      </c>
      <c r="X180" s="242"/>
      <c r="Y180" s="242"/>
      <c r="Z180" s="139">
        <v>30</v>
      </c>
      <c r="AA180" s="148">
        <v>30</v>
      </c>
    </row>
    <row r="181" spans="19:36" ht="18.600000000000001" customHeight="1" x14ac:dyDescent="0.3">
      <c r="S181" s="346"/>
      <c r="T181" s="346"/>
      <c r="U181" s="346"/>
      <c r="V181" s="139" t="s">
        <v>1465</v>
      </c>
      <c r="W181" s="202" t="s">
        <v>1528</v>
      </c>
      <c r="X181" s="242"/>
      <c r="Y181" s="242"/>
      <c r="Z181" s="139">
        <v>30</v>
      </c>
      <c r="AA181" s="148">
        <v>30</v>
      </c>
    </row>
    <row r="182" spans="19:36" ht="18.600000000000001" customHeight="1" x14ac:dyDescent="0.3">
      <c r="S182" s="346"/>
      <c r="T182" s="346"/>
      <c r="U182" s="346"/>
      <c r="V182" s="139" t="s">
        <v>1002</v>
      </c>
      <c r="W182" s="202" t="s">
        <v>1529</v>
      </c>
      <c r="X182" s="242"/>
      <c r="Y182" s="242"/>
      <c r="Z182" s="139">
        <v>30</v>
      </c>
      <c r="AA182" s="148">
        <v>30</v>
      </c>
    </row>
    <row r="183" spans="19:36" ht="18.600000000000001" customHeight="1" x14ac:dyDescent="0.3">
      <c r="S183" s="346"/>
      <c r="T183" s="346"/>
      <c r="U183" s="346"/>
      <c r="V183" s="139" t="s">
        <v>1466</v>
      </c>
      <c r="W183" s="202" t="s">
        <v>1530</v>
      </c>
      <c r="X183" s="242"/>
      <c r="Y183" s="242"/>
      <c r="Z183" s="139">
        <v>30</v>
      </c>
      <c r="AA183" s="148">
        <v>30</v>
      </c>
    </row>
    <row r="184" spans="19:36" ht="18.600000000000001" customHeight="1" x14ac:dyDescent="0.3">
      <c r="S184" s="346"/>
      <c r="T184" s="346"/>
      <c r="U184" s="346"/>
      <c r="V184" s="139" t="s">
        <v>1000</v>
      </c>
      <c r="W184" s="202" t="s">
        <v>1531</v>
      </c>
      <c r="X184" s="242"/>
      <c r="Y184" s="242"/>
      <c r="Z184" s="139">
        <v>30</v>
      </c>
      <c r="AA184" s="148">
        <v>30</v>
      </c>
    </row>
    <row r="185" spans="19:36" ht="18.600000000000001" customHeight="1" x14ac:dyDescent="0.3">
      <c r="S185" s="346"/>
      <c r="T185" s="346"/>
      <c r="U185" s="346"/>
      <c r="V185" s="139" t="s">
        <v>999</v>
      </c>
      <c r="W185" s="202" t="s">
        <v>1532</v>
      </c>
      <c r="X185" s="242"/>
      <c r="Y185" s="242"/>
      <c r="Z185" s="139">
        <v>30</v>
      </c>
      <c r="AA185" s="148">
        <v>30</v>
      </c>
    </row>
    <row r="186" spans="19:36" ht="18.600000000000001" customHeight="1" x14ac:dyDescent="0.3">
      <c r="S186" s="346"/>
      <c r="T186" s="346"/>
      <c r="U186" s="346"/>
      <c r="V186" s="139" t="s">
        <v>1005</v>
      </c>
      <c r="W186" s="202" t="s">
        <v>1533</v>
      </c>
      <c r="X186" s="242"/>
      <c r="Y186" s="242"/>
      <c r="Z186" s="139">
        <v>30</v>
      </c>
      <c r="AA186" s="148">
        <v>30</v>
      </c>
    </row>
    <row r="187" spans="19:36" ht="18.600000000000001" customHeight="1" x14ac:dyDescent="0.3">
      <c r="S187" s="346"/>
      <c r="T187" s="346"/>
      <c r="U187" s="346"/>
      <c r="V187" s="139" t="s">
        <v>996</v>
      </c>
      <c r="W187" s="202" t="s">
        <v>1534</v>
      </c>
      <c r="X187" s="242"/>
      <c r="Y187" s="242"/>
      <c r="Z187" s="139">
        <v>30</v>
      </c>
      <c r="AA187" s="148">
        <v>30</v>
      </c>
    </row>
    <row r="188" spans="19:36" ht="18.600000000000001" customHeight="1" x14ac:dyDescent="0.3">
      <c r="S188" s="346"/>
      <c r="T188" s="346"/>
      <c r="U188" s="346"/>
      <c r="V188" s="139" t="s">
        <v>1004</v>
      </c>
      <c r="W188" s="202" t="s">
        <v>1535</v>
      </c>
      <c r="X188" s="242"/>
      <c r="Y188" s="242"/>
      <c r="Z188" s="139">
        <v>30</v>
      </c>
      <c r="AA188" s="148">
        <v>30</v>
      </c>
    </row>
    <row r="189" spans="19:36" ht="18.600000000000001" customHeight="1" x14ac:dyDescent="0.3">
      <c r="S189" s="346"/>
      <c r="T189" s="346"/>
      <c r="U189" s="346"/>
      <c r="V189" s="139" t="s">
        <v>1001</v>
      </c>
      <c r="W189" s="202" t="s">
        <v>1536</v>
      </c>
      <c r="X189" s="242"/>
      <c r="Y189" s="242"/>
      <c r="Z189" s="139">
        <v>30</v>
      </c>
      <c r="AA189" s="148">
        <v>30</v>
      </c>
    </row>
    <row r="190" spans="19:36" ht="18.600000000000001" customHeight="1" x14ac:dyDescent="0.3">
      <c r="S190" s="346"/>
      <c r="T190" s="346"/>
      <c r="U190" s="346"/>
      <c r="V190" s="139" t="s">
        <v>995</v>
      </c>
      <c r="W190" s="202" t="s">
        <v>1537</v>
      </c>
      <c r="X190" s="242"/>
      <c r="Y190" s="242"/>
      <c r="Z190" s="139">
        <v>30</v>
      </c>
      <c r="AA190" s="148">
        <v>30</v>
      </c>
    </row>
    <row r="191" spans="19:36" ht="18.600000000000001" customHeight="1" x14ac:dyDescent="0.3">
      <c r="S191" s="346"/>
      <c r="T191" s="346"/>
      <c r="U191" s="346"/>
      <c r="V191" s="139" t="s">
        <v>997</v>
      </c>
      <c r="W191" s="207" t="s">
        <v>1538</v>
      </c>
      <c r="X191" s="242"/>
      <c r="Y191" s="242"/>
      <c r="Z191" s="139">
        <v>30</v>
      </c>
      <c r="AA191" s="148">
        <v>30</v>
      </c>
    </row>
    <row r="192" spans="19:36" ht="18.600000000000001" customHeight="1" x14ac:dyDescent="0.3">
      <c r="S192" s="346"/>
      <c r="T192" s="346"/>
      <c r="U192" s="346"/>
      <c r="V192" s="139" t="s">
        <v>992</v>
      </c>
      <c r="W192" s="202" t="s">
        <v>1539</v>
      </c>
      <c r="X192" s="242"/>
      <c r="Y192" s="242"/>
      <c r="Z192" s="139">
        <v>30</v>
      </c>
      <c r="AA192" s="148">
        <v>30</v>
      </c>
    </row>
    <row r="193" spans="19:27" ht="18.600000000000001" customHeight="1" thickBot="1" x14ac:dyDescent="0.35">
      <c r="S193" s="347"/>
      <c r="T193" s="347"/>
      <c r="U193" s="347"/>
      <c r="V193" s="149" t="s">
        <v>1003</v>
      </c>
      <c r="W193" s="205" t="s">
        <v>1540</v>
      </c>
      <c r="X193" s="278"/>
      <c r="Y193" s="278"/>
      <c r="Z193" s="149">
        <v>30</v>
      </c>
      <c r="AA193" s="158">
        <v>30</v>
      </c>
    </row>
    <row r="194" spans="19:27" ht="18.600000000000001" customHeight="1" x14ac:dyDescent="0.3">
      <c r="S194" s="345" t="s">
        <v>1104</v>
      </c>
      <c r="T194" s="345"/>
      <c r="U194" s="345" t="s">
        <v>351</v>
      </c>
      <c r="V194" s="134" t="s">
        <v>1102</v>
      </c>
      <c r="W194" s="201" t="s">
        <v>1558</v>
      </c>
      <c r="X194" s="277"/>
      <c r="Y194" s="277"/>
      <c r="Z194" s="134">
        <v>30</v>
      </c>
      <c r="AA194" s="152">
        <v>30</v>
      </c>
    </row>
    <row r="195" spans="19:27" ht="18.600000000000001" customHeight="1" x14ac:dyDescent="0.3">
      <c r="S195" s="346"/>
      <c r="T195" s="346"/>
      <c r="U195" s="346"/>
      <c r="V195" s="139" t="s">
        <v>595</v>
      </c>
      <c r="W195" s="202" t="s">
        <v>1559</v>
      </c>
      <c r="X195" s="242"/>
      <c r="Y195" s="242"/>
      <c r="Z195" s="139">
        <v>30</v>
      </c>
      <c r="AA195" s="148">
        <v>30</v>
      </c>
    </row>
    <row r="196" spans="19:27" ht="18.600000000000001" customHeight="1" x14ac:dyDescent="0.3">
      <c r="S196" s="346"/>
      <c r="T196" s="346"/>
      <c r="U196" s="346"/>
      <c r="V196" s="139" t="s">
        <v>400</v>
      </c>
      <c r="W196" s="202" t="s">
        <v>1560</v>
      </c>
      <c r="X196" s="242"/>
      <c r="Y196" s="242"/>
      <c r="Z196" s="139">
        <v>30</v>
      </c>
      <c r="AA196" s="148">
        <v>30</v>
      </c>
    </row>
    <row r="197" spans="19:27" ht="18.600000000000001" customHeight="1" x14ac:dyDescent="0.3">
      <c r="S197" s="346"/>
      <c r="T197" s="346"/>
      <c r="U197" s="346"/>
      <c r="V197" s="139" t="s">
        <v>596</v>
      </c>
      <c r="W197" s="202" t="s">
        <v>1561</v>
      </c>
      <c r="X197" s="242"/>
      <c r="Y197" s="242"/>
      <c r="Z197" s="139">
        <v>30</v>
      </c>
      <c r="AA197" s="148">
        <v>30</v>
      </c>
    </row>
    <row r="198" spans="19:27" ht="18.600000000000001" customHeight="1" x14ac:dyDescent="0.3">
      <c r="S198" s="346"/>
      <c r="T198" s="346"/>
      <c r="U198" s="346"/>
      <c r="V198" s="139" t="s">
        <v>1010</v>
      </c>
      <c r="W198" s="202" t="s">
        <v>1562</v>
      </c>
      <c r="X198" s="242"/>
      <c r="Y198" s="242"/>
      <c r="Z198" s="139">
        <v>30</v>
      </c>
      <c r="AA198" s="148">
        <v>30</v>
      </c>
    </row>
    <row r="199" spans="19:27" ht="18.600000000000001" customHeight="1" x14ac:dyDescent="0.3">
      <c r="S199" s="346"/>
      <c r="T199" s="346"/>
      <c r="U199" s="346"/>
      <c r="V199" s="139" t="s">
        <v>1103</v>
      </c>
      <c r="W199" s="202" t="s">
        <v>1563</v>
      </c>
      <c r="X199" s="242"/>
      <c r="Y199" s="242"/>
      <c r="Z199" s="139">
        <v>30</v>
      </c>
      <c r="AA199" s="148">
        <v>30</v>
      </c>
    </row>
    <row r="200" spans="19:27" ht="18.600000000000001" customHeight="1" x14ac:dyDescent="0.3">
      <c r="S200" s="346"/>
      <c r="T200" s="346"/>
      <c r="U200" s="346"/>
      <c r="V200" s="139" t="s">
        <v>594</v>
      </c>
      <c r="W200" s="202" t="s">
        <v>1564</v>
      </c>
      <c r="X200" s="242"/>
      <c r="Y200" s="242"/>
      <c r="Z200" s="139">
        <v>30</v>
      </c>
      <c r="AA200" s="148">
        <v>30</v>
      </c>
    </row>
    <row r="201" spans="19:27" ht="18.600000000000001" customHeight="1" x14ac:dyDescent="0.3">
      <c r="S201" s="346"/>
      <c r="T201" s="346"/>
      <c r="U201" s="346"/>
      <c r="V201" s="139" t="s">
        <v>1115</v>
      </c>
      <c r="W201" s="202" t="s">
        <v>1565</v>
      </c>
      <c r="X201" s="242"/>
      <c r="Y201" s="242"/>
      <c r="Z201" s="139">
        <v>30</v>
      </c>
      <c r="AA201" s="148">
        <v>30</v>
      </c>
    </row>
    <row r="202" spans="19:27" ht="18.600000000000001" customHeight="1" x14ac:dyDescent="0.3">
      <c r="S202" s="346"/>
      <c r="T202" s="346"/>
      <c r="U202" s="346"/>
      <c r="V202" s="139" t="s">
        <v>1009</v>
      </c>
      <c r="W202" s="202" t="s">
        <v>1566</v>
      </c>
      <c r="X202" s="242"/>
      <c r="Y202" s="242"/>
      <c r="Z202" s="139">
        <v>30</v>
      </c>
      <c r="AA202" s="148">
        <v>30</v>
      </c>
    </row>
    <row r="203" spans="19:27" ht="18.600000000000001" customHeight="1" thickBot="1" x14ac:dyDescent="0.35">
      <c r="S203" s="346"/>
      <c r="T203" s="346"/>
      <c r="U203" s="347"/>
      <c r="V203" s="156" t="s">
        <v>593</v>
      </c>
      <c r="W203" s="208" t="s">
        <v>1567</v>
      </c>
      <c r="X203" s="242"/>
      <c r="Y203" s="278"/>
      <c r="Z203" s="156">
        <v>30</v>
      </c>
      <c r="AA203" s="160">
        <v>30</v>
      </c>
    </row>
    <row r="204" spans="19:27" ht="18.600000000000001" customHeight="1" x14ac:dyDescent="0.3">
      <c r="S204" s="346"/>
      <c r="T204" s="346"/>
      <c r="U204" s="345" t="s">
        <v>415</v>
      </c>
      <c r="V204" s="134" t="s">
        <v>1317</v>
      </c>
      <c r="W204" s="151" t="s">
        <v>1322</v>
      </c>
      <c r="X204" s="345" t="s">
        <v>1327</v>
      </c>
      <c r="Y204" s="345" t="s">
        <v>1328</v>
      </c>
      <c r="Z204" s="134">
        <v>31</v>
      </c>
      <c r="AA204" s="152">
        <v>31</v>
      </c>
    </row>
    <row r="205" spans="19:27" ht="18.600000000000001" customHeight="1" x14ac:dyDescent="0.3">
      <c r="S205" s="346"/>
      <c r="T205" s="346"/>
      <c r="U205" s="346"/>
      <c r="V205" s="139" t="s">
        <v>1318</v>
      </c>
      <c r="W205" s="147" t="s">
        <v>1323</v>
      </c>
      <c r="X205" s="346"/>
      <c r="Y205" s="346"/>
      <c r="Z205" s="139">
        <v>31</v>
      </c>
      <c r="AA205" s="148">
        <v>31</v>
      </c>
    </row>
    <row r="206" spans="19:27" ht="18.600000000000001" customHeight="1" x14ac:dyDescent="0.3">
      <c r="S206" s="346"/>
      <c r="T206" s="346"/>
      <c r="U206" s="346"/>
      <c r="V206" s="139" t="s">
        <v>1319</v>
      </c>
      <c r="W206" s="147" t="s">
        <v>1324</v>
      </c>
      <c r="X206" s="346"/>
      <c r="Y206" s="346"/>
      <c r="Z206" s="139">
        <v>31</v>
      </c>
      <c r="AA206" s="148">
        <v>31</v>
      </c>
    </row>
    <row r="207" spans="19:27" ht="18.600000000000001" customHeight="1" x14ac:dyDescent="0.3">
      <c r="S207" s="346"/>
      <c r="T207" s="346"/>
      <c r="U207" s="346"/>
      <c r="V207" s="139" t="s">
        <v>1320</v>
      </c>
      <c r="W207" s="147" t="s">
        <v>1325</v>
      </c>
      <c r="X207" s="346"/>
      <c r="Y207" s="346"/>
      <c r="Z207" s="139">
        <v>31</v>
      </c>
      <c r="AA207" s="148">
        <v>31</v>
      </c>
    </row>
    <row r="208" spans="19:27" ht="18.600000000000001" customHeight="1" thickBot="1" x14ac:dyDescent="0.35">
      <c r="S208" s="347"/>
      <c r="T208" s="347"/>
      <c r="U208" s="347"/>
      <c r="V208" s="149" t="s">
        <v>1321</v>
      </c>
      <c r="W208" s="157" t="s">
        <v>1326</v>
      </c>
      <c r="X208" s="347"/>
      <c r="Y208" s="347"/>
      <c r="Z208" s="149">
        <v>31</v>
      </c>
      <c r="AA208" s="158">
        <v>31</v>
      </c>
    </row>
    <row r="210" spans="22:23" ht="18.600000000000001" customHeight="1" x14ac:dyDescent="0.3">
      <c r="V210" s="187"/>
      <c r="W210" s="187"/>
    </row>
  </sheetData>
  <dataConsolidate/>
  <mergeCells count="202">
    <mergeCell ref="X30:X33"/>
    <mergeCell ref="Y30:Y33"/>
    <mergeCell ref="X34:X55"/>
    <mergeCell ref="Y34:Y55"/>
    <mergeCell ref="Y56:Y59"/>
    <mergeCell ref="X60:X65"/>
    <mergeCell ref="Y60:Y65"/>
    <mergeCell ref="X66:X72"/>
    <mergeCell ref="Y66:Y72"/>
    <mergeCell ref="U23:U26"/>
    <mergeCell ref="U19:U22"/>
    <mergeCell ref="U13:U18"/>
    <mergeCell ref="U11:U12"/>
    <mergeCell ref="Y3:Y4"/>
    <mergeCell ref="Z3:AA3"/>
    <mergeCell ref="T3:T4"/>
    <mergeCell ref="X5:X12"/>
    <mergeCell ref="Y5:Y12"/>
    <mergeCell ref="X13:X22"/>
    <mergeCell ref="Y13:Y22"/>
    <mergeCell ref="X23:X29"/>
    <mergeCell ref="Y23:Y29"/>
    <mergeCell ref="S194:S208"/>
    <mergeCell ref="T194:T208"/>
    <mergeCell ref="T175:T193"/>
    <mergeCell ref="T165:T174"/>
    <mergeCell ref="T124:T164"/>
    <mergeCell ref="T109:T123"/>
    <mergeCell ref="T5:T55"/>
    <mergeCell ref="U104:U108"/>
    <mergeCell ref="U99:U103"/>
    <mergeCell ref="U95:U98"/>
    <mergeCell ref="U90:U94"/>
    <mergeCell ref="T56:T108"/>
    <mergeCell ref="U56:U59"/>
    <mergeCell ref="U60:U65"/>
    <mergeCell ref="U66:U72"/>
    <mergeCell ref="U73:U78"/>
    <mergeCell ref="U79:U84"/>
    <mergeCell ref="U85:U89"/>
    <mergeCell ref="U52:U55"/>
    <mergeCell ref="U49:U51"/>
    <mergeCell ref="U40:U48"/>
    <mergeCell ref="U34:U39"/>
    <mergeCell ref="U30:U33"/>
    <mergeCell ref="U27:U29"/>
    <mergeCell ref="B62:B93"/>
    <mergeCell ref="O21:O77"/>
    <mergeCell ref="K21:K77"/>
    <mergeCell ref="O78:O134"/>
    <mergeCell ref="K78:K134"/>
    <mergeCell ref="J21:J134"/>
    <mergeCell ref="E62:E93"/>
    <mergeCell ref="F5:F61"/>
    <mergeCell ref="N21:N77"/>
    <mergeCell ref="B94:B106"/>
    <mergeCell ref="U204:U208"/>
    <mergeCell ref="U194:U203"/>
    <mergeCell ref="U175:U193"/>
    <mergeCell ref="U165:U174"/>
    <mergeCell ref="U124:U164"/>
    <mergeCell ref="U109:U123"/>
    <mergeCell ref="X109:X123"/>
    <mergeCell ref="Y109:Y123"/>
    <mergeCell ref="X124:X164"/>
    <mergeCell ref="Y124:Y164"/>
    <mergeCell ref="X204:X208"/>
    <mergeCell ref="Y204:Y208"/>
    <mergeCell ref="B2:H2"/>
    <mergeCell ref="C3:C4"/>
    <mergeCell ref="B3:B4"/>
    <mergeCell ref="B5:B61"/>
    <mergeCell ref="AH23:AH31"/>
    <mergeCell ref="AG23:AG31"/>
    <mergeCell ref="AD23:AD31"/>
    <mergeCell ref="AC23:AC31"/>
    <mergeCell ref="AG17:AG22"/>
    <mergeCell ref="AH44:AH47"/>
    <mergeCell ref="AH32:AH43"/>
    <mergeCell ref="AG44:AG47"/>
    <mergeCell ref="AD44:AD47"/>
    <mergeCell ref="AD32:AD43"/>
    <mergeCell ref="AH17:AH22"/>
    <mergeCell ref="AD17:AD22"/>
    <mergeCell ref="S2:AA2"/>
    <mergeCell ref="U5:U10"/>
    <mergeCell ref="X3:X4"/>
    <mergeCell ref="AC2:AJ2"/>
    <mergeCell ref="AG5:AG9"/>
    <mergeCell ref="AI3:AJ3"/>
    <mergeCell ref="AH3:AH4"/>
    <mergeCell ref="AE3:AE4"/>
    <mergeCell ref="J2:Q2"/>
    <mergeCell ref="J3:J4"/>
    <mergeCell ref="K3:K4"/>
    <mergeCell ref="L3:L4"/>
    <mergeCell ref="M3:M4"/>
    <mergeCell ref="N3:N4"/>
    <mergeCell ref="O3:O4"/>
    <mergeCell ref="P3:Q3"/>
    <mergeCell ref="O5:O14"/>
    <mergeCell ref="AH90:AH105"/>
    <mergeCell ref="AH122:AH137"/>
    <mergeCell ref="AD90:AD105"/>
    <mergeCell ref="AD106:AD121"/>
    <mergeCell ref="AF3:AF4"/>
    <mergeCell ref="AG3:AG4"/>
    <mergeCell ref="AD3:AD4"/>
    <mergeCell ref="AC5:AC9"/>
    <mergeCell ref="AH5:AH9"/>
    <mergeCell ref="AG10:AG16"/>
    <mergeCell ref="AD6:AD9"/>
    <mergeCell ref="AD10:AD16"/>
    <mergeCell ref="AC3:AC4"/>
    <mergeCell ref="AG74:AG89"/>
    <mergeCell ref="AC32:AC43"/>
    <mergeCell ref="AG32:AG43"/>
    <mergeCell ref="AC17:AC22"/>
    <mergeCell ref="AH138:AH159"/>
    <mergeCell ref="AD160:AD178"/>
    <mergeCell ref="AH48:AH73"/>
    <mergeCell ref="AG48:AG73"/>
    <mergeCell ref="D3:D4"/>
    <mergeCell ref="E3:E4"/>
    <mergeCell ref="J5:J14"/>
    <mergeCell ref="F3:F4"/>
    <mergeCell ref="N15:N20"/>
    <mergeCell ref="S3:S4"/>
    <mergeCell ref="U3:U4"/>
    <mergeCell ref="V3:V4"/>
    <mergeCell ref="W3:W4"/>
    <mergeCell ref="G3:H3"/>
    <mergeCell ref="N5:N14"/>
    <mergeCell ref="K15:K20"/>
    <mergeCell ref="K5:K14"/>
    <mergeCell ref="J15:J20"/>
    <mergeCell ref="E5:E61"/>
    <mergeCell ref="AH10:AH16"/>
    <mergeCell ref="AC10:AC16"/>
    <mergeCell ref="AH160:AH178"/>
    <mergeCell ref="AH74:AH89"/>
    <mergeCell ref="AH106:AH121"/>
    <mergeCell ref="AG160:AG178"/>
    <mergeCell ref="O165:O168"/>
    <mergeCell ref="J154:J157"/>
    <mergeCell ref="K154:K157"/>
    <mergeCell ref="N135:N146"/>
    <mergeCell ref="O135:O146"/>
    <mergeCell ref="J169:J172"/>
    <mergeCell ref="K169:K172"/>
    <mergeCell ref="N169:N172"/>
    <mergeCell ref="O169:O172"/>
    <mergeCell ref="K135:K146"/>
    <mergeCell ref="N147:N153"/>
    <mergeCell ref="AC44:AC178"/>
    <mergeCell ref="AD138:AD159"/>
    <mergeCell ref="AD48:AD73"/>
    <mergeCell ref="AG106:AG121"/>
    <mergeCell ref="AD122:AD137"/>
    <mergeCell ref="AG122:AG137"/>
    <mergeCell ref="AD74:AD89"/>
    <mergeCell ref="AG90:AG105"/>
    <mergeCell ref="S5:S108"/>
    <mergeCell ref="N165:N168"/>
    <mergeCell ref="N154:N157"/>
    <mergeCell ref="J135:J146"/>
    <mergeCell ref="J173:J176"/>
    <mergeCell ref="K173:K176"/>
    <mergeCell ref="O154:O157"/>
    <mergeCell ref="O173:O176"/>
    <mergeCell ref="B160:B163"/>
    <mergeCell ref="AG138:AG159"/>
    <mergeCell ref="B151:B153"/>
    <mergeCell ref="B107:B150"/>
    <mergeCell ref="B155:B159"/>
    <mergeCell ref="S109:S123"/>
    <mergeCell ref="S124:S164"/>
    <mergeCell ref="S165:S174"/>
    <mergeCell ref="S175:S193"/>
    <mergeCell ref="F151:F153"/>
    <mergeCell ref="E151:E153"/>
    <mergeCell ref="E107:E150"/>
    <mergeCell ref="N173:N176"/>
    <mergeCell ref="F155:F159"/>
    <mergeCell ref="E160:E163"/>
    <mergeCell ref="F160:F163"/>
    <mergeCell ref="J158:J164"/>
    <mergeCell ref="K158:K164"/>
    <mergeCell ref="N158:N164"/>
    <mergeCell ref="O158:O164"/>
    <mergeCell ref="J165:J168"/>
    <mergeCell ref="K165:K168"/>
    <mergeCell ref="E155:E159"/>
    <mergeCell ref="F62:F93"/>
    <mergeCell ref="F107:F150"/>
    <mergeCell ref="O15:O20"/>
    <mergeCell ref="J147:J153"/>
    <mergeCell ref="O147:O153"/>
    <mergeCell ref="E94:E106"/>
    <mergeCell ref="F94:F106"/>
    <mergeCell ref="N78:N134"/>
    <mergeCell ref="K147:K153"/>
  </mergeCells>
  <phoneticPr fontId="11" type="noConversion"/>
  <conditionalFormatting sqref="C94:C163 C5:C67">
    <cfRule type="duplicateValues" dxfId="46" priority="135"/>
  </conditionalFormatting>
  <conditionalFormatting sqref="L15:M20">
    <cfRule type="duplicateValues" dxfId="45" priority="38"/>
  </conditionalFormatting>
  <conditionalFormatting sqref="V56:V58">
    <cfRule type="duplicateValues" dxfId="44" priority="210"/>
  </conditionalFormatting>
  <conditionalFormatting sqref="V66:V75 V5:V10 V13:V22 V28:V55">
    <cfRule type="duplicateValues" dxfId="43" priority="211"/>
  </conditionalFormatting>
  <conditionalFormatting sqref="V85:V1048576 V66:V83 V1 V60:V64 V5:V55 V3">
    <cfRule type="duplicateValues" dxfId="42" priority="8"/>
  </conditionalFormatting>
  <conditionalFormatting sqref="V194:V203">
    <cfRule type="duplicateValues" dxfId="41" priority="43"/>
  </conditionalFormatting>
  <conditionalFormatting sqref="W5 W7:W10">
    <cfRule type="duplicateValues" dxfId="40" priority="5"/>
    <cfRule type="duplicateValues" dxfId="39" priority="6"/>
  </conditionalFormatting>
  <conditionalFormatting sqref="W5:W10">
    <cfRule type="duplicateValues" dxfId="38" priority="2"/>
  </conditionalFormatting>
  <conditionalFormatting sqref="W6">
    <cfRule type="duplicateValues" dxfId="37" priority="3"/>
    <cfRule type="duplicateValues" dxfId="36" priority="4"/>
  </conditionalFormatting>
  <conditionalFormatting sqref="W60:W64">
    <cfRule type="duplicateValues" dxfId="35" priority="171"/>
    <cfRule type="duplicateValues" dxfId="34" priority="172"/>
    <cfRule type="duplicateValues" dxfId="33" priority="173"/>
  </conditionalFormatting>
  <conditionalFormatting sqref="W66:W72 W11:W18 W23:W58">
    <cfRule type="duplicateValues" dxfId="32" priority="227"/>
  </conditionalFormatting>
  <conditionalFormatting sqref="W73:W78">
    <cfRule type="duplicateValues" dxfId="31" priority="30"/>
    <cfRule type="duplicateValues" dxfId="30" priority="31"/>
  </conditionalFormatting>
  <conditionalFormatting sqref="W78 W73:W76">
    <cfRule type="duplicateValues" dxfId="29" priority="32"/>
  </conditionalFormatting>
  <conditionalFormatting sqref="W79 W81:W83">
    <cfRule type="duplicateValues" dxfId="28" priority="251"/>
  </conditionalFormatting>
  <conditionalFormatting sqref="W79:W83">
    <cfRule type="duplicateValues" dxfId="27" priority="254"/>
    <cfRule type="duplicateValues" dxfId="26" priority="255"/>
  </conditionalFormatting>
  <conditionalFormatting sqref="W85:W1048576 W66:W83 W1 W60:W64 W11:W58 W3">
    <cfRule type="duplicateValues" dxfId="25" priority="7"/>
  </conditionalFormatting>
  <conditionalFormatting sqref="W86:W89">
    <cfRule type="duplicateValues" dxfId="24" priority="123"/>
    <cfRule type="duplicateValues" dxfId="23" priority="124"/>
  </conditionalFormatting>
  <conditionalFormatting sqref="W90:W94">
    <cfRule type="duplicateValues" dxfId="22" priority="132"/>
    <cfRule type="duplicateValues" dxfId="21" priority="133"/>
  </conditionalFormatting>
  <conditionalFormatting sqref="W95:W96">
    <cfRule type="duplicateValues" dxfId="20" priority="21"/>
    <cfRule type="duplicateValues" dxfId="19" priority="22"/>
  </conditionalFormatting>
  <conditionalFormatting sqref="W97">
    <cfRule type="duplicateValues" dxfId="18" priority="19"/>
    <cfRule type="duplicateValues" dxfId="17" priority="20"/>
  </conditionalFormatting>
  <conditionalFormatting sqref="W98">
    <cfRule type="duplicateValues" dxfId="16" priority="17"/>
    <cfRule type="duplicateValues" dxfId="15" priority="18"/>
  </conditionalFormatting>
  <conditionalFormatting sqref="W99">
    <cfRule type="duplicateValues" dxfId="14" priority="15"/>
    <cfRule type="duplicateValues" dxfId="13" priority="16"/>
  </conditionalFormatting>
  <conditionalFormatting sqref="W100:W102">
    <cfRule type="duplicateValues" dxfId="12" priority="13"/>
    <cfRule type="duplicateValues" dxfId="11" priority="14"/>
  </conditionalFormatting>
  <conditionalFormatting sqref="W103">
    <cfRule type="duplicateValues" dxfId="10" priority="11"/>
    <cfRule type="duplicateValues" dxfId="9" priority="12"/>
  </conditionalFormatting>
  <conditionalFormatting sqref="W104:W106">
    <cfRule type="duplicateValues" dxfId="8" priority="9"/>
    <cfRule type="duplicateValues" dxfId="7" priority="10"/>
  </conditionalFormatting>
  <dataValidations xWindow="881" yWindow="773" count="9">
    <dataValidation allowBlank="1" showInputMessage="1" showErrorMessage="1" prompt="_x000a_" sqref="V22:W22 D153 C154:D154" xr:uid="{32226CBD-0A7C-4777-9DA9-23D4010ADEE4}"/>
    <dataValidation allowBlank="1" showInputMessage="1" showErrorMessage="1" prompt="Cameras not working. Ping response not received." sqref="D152" xr:uid="{6D90A809-9294-415E-A878-A01143DA3ED1}"/>
    <dataValidation allowBlank="1" showInputMessage="1" showErrorMessage="1" prompt="_x000a__x000a_" sqref="D54" xr:uid="{0022F383-B541-4D56-B368-15F9AF06B6A6}"/>
    <dataValidation allowBlank="1" showInputMessage="1" showErrorMessage="1" prompt="Camera Not Working" sqref="M77 L19:M20" xr:uid="{0925085A-DCE5-421B-A352-09B54E3A5E2F}"/>
    <dataValidation allowBlank="1" showInputMessage="1" showErrorMessage="1" prompt="camera is offline - ping not received" sqref="M124" xr:uid="{7915B5B1-80EB-44F8-A5CF-A53EA193BB3E}"/>
    <dataValidation allowBlank="1" showInputMessage="1" showErrorMessage="1" prompt="unable to view live stream ping is not received " sqref="V164:W164 V125:W125" xr:uid="{C3C355E8-389B-40C0-A1E9-E99862E201F1}"/>
    <dataValidation allowBlank="1" showInputMessage="1" showErrorMessage="1" prompt="Camera is offline - ping is not received" sqref="V148:W148 V145:W146" xr:uid="{A2D84615-FD4B-4476-AC6F-73CA5EEB7C33}"/>
    <dataValidation allowBlank="1" showInputMessage="1" showErrorMessage="1" prompt="Camera is offline -ping not receiving " sqref="V131:W132" xr:uid="{CAA07B88-3D3E-4E19-9FD5-46DC69DCB5DD}"/>
    <dataValidation allowBlank="1" showErrorMessage="1" sqref="AF11:AF22 AF5:AF8" xr:uid="{A617A14D-0A97-49E3-97BC-6046D0950C66}"/>
  </dataValidations>
  <pageMargins left="0.7" right="0.7" top="0.75" bottom="0.75" header="0.3" footer="0.3"/>
  <pageSetup orientation="portrait" r:id="rId1"/>
  <headerFooter>
    <oddFooter>&amp;L&amp;1#&amp;"Calibri"&amp;10&amp;K000000Classification: Public</oddFooter>
  </headerFooter>
  <customProperties>
    <customPr name="workbookAdvencedSettings" r:id="rId2"/>
    <customPr name="workbookExecutionSettings" r:id="rId3"/>
    <customPr name="workbookGatewaySettings" r:id="rId4"/>
  </customPropertie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E861-D567-42F8-8C67-9C65BED34AB6}">
  <dimension ref="B1:X212"/>
  <sheetViews>
    <sheetView showGridLines="0" zoomScaleNormal="100" workbookViewId="0"/>
  </sheetViews>
  <sheetFormatPr defaultColWidth="10.33203125" defaultRowHeight="14.4" x14ac:dyDescent="0.3"/>
  <cols>
    <col min="1" max="1" width="10.33203125" customWidth="1"/>
    <col min="2" max="2" width="15.88671875" bestFit="1" customWidth="1"/>
    <col min="3" max="3" width="69.88671875" bestFit="1" customWidth="1"/>
    <col min="4" max="4" width="9.33203125" bestFit="1" customWidth="1"/>
    <col min="5" max="5" width="11" bestFit="1" customWidth="1"/>
    <col min="6" max="6" width="67.44140625" bestFit="1" customWidth="1"/>
    <col min="7" max="7" width="10.33203125" customWidth="1"/>
    <col min="8" max="8" width="10.33203125" bestFit="1" customWidth="1"/>
    <col min="9" max="9" width="67.109375" bestFit="1" customWidth="1"/>
    <col min="10" max="10" width="9.33203125" bestFit="1" customWidth="1"/>
    <col min="11" max="11" width="10.5546875" bestFit="1" customWidth="1"/>
    <col min="12" max="12" width="42.44140625" bestFit="1" customWidth="1"/>
    <col min="13" max="13" width="10.33203125" customWidth="1"/>
    <col min="14" max="14" width="11.109375" bestFit="1" customWidth="1"/>
    <col min="15" max="15" width="46.33203125" bestFit="1" customWidth="1"/>
    <col min="16" max="16" width="9.33203125" bestFit="1" customWidth="1"/>
    <col min="17" max="17" width="11" bestFit="1" customWidth="1"/>
    <col min="18" max="18" width="49.33203125" bestFit="1" customWidth="1"/>
    <col min="19" max="19" width="10.33203125" customWidth="1"/>
    <col min="20" max="20" width="11.33203125" bestFit="1" customWidth="1"/>
    <col min="21" max="21" width="67.33203125" bestFit="1" customWidth="1"/>
    <col min="22" max="22" width="9.33203125" bestFit="1" customWidth="1"/>
    <col min="23" max="23" width="11" bestFit="1" customWidth="1"/>
    <col min="24" max="24" width="42.44140625" bestFit="1" customWidth="1"/>
  </cols>
  <sheetData>
    <row r="1" spans="2:24" ht="15" thickBot="1" x14ac:dyDescent="0.35"/>
    <row r="2" spans="2:24" ht="15" thickBot="1" x14ac:dyDescent="0.35">
      <c r="B2" s="393" t="s">
        <v>0</v>
      </c>
      <c r="C2" s="394"/>
      <c r="D2" s="394"/>
      <c r="E2" s="394"/>
      <c r="F2" s="386"/>
      <c r="G2" s="10"/>
      <c r="H2" s="384" t="s">
        <v>14</v>
      </c>
      <c r="I2" s="385"/>
      <c r="J2" s="385"/>
      <c r="K2" s="385"/>
      <c r="L2" s="386"/>
      <c r="M2" s="10"/>
      <c r="N2" s="384" t="s">
        <v>478</v>
      </c>
      <c r="O2" s="385"/>
      <c r="P2" s="385"/>
      <c r="Q2" s="385"/>
      <c r="R2" s="386"/>
      <c r="S2" s="10"/>
      <c r="T2" s="384" t="s">
        <v>25</v>
      </c>
      <c r="U2" s="385"/>
      <c r="V2" s="385"/>
      <c r="W2" s="385"/>
      <c r="X2" s="386"/>
    </row>
    <row r="3" spans="2:24" ht="15" thickBot="1" x14ac:dyDescent="0.35">
      <c r="B3" s="241" t="s">
        <v>1</v>
      </c>
      <c r="C3" s="229" t="s">
        <v>353</v>
      </c>
      <c r="D3" s="241" t="s">
        <v>417</v>
      </c>
      <c r="E3" s="229" t="s">
        <v>419</v>
      </c>
      <c r="F3" s="229" t="s">
        <v>354</v>
      </c>
      <c r="G3" s="10"/>
      <c r="H3" s="67" t="s">
        <v>1</v>
      </c>
      <c r="I3" s="66" t="s">
        <v>353</v>
      </c>
      <c r="J3" s="67" t="s">
        <v>417</v>
      </c>
      <c r="K3" s="67" t="s">
        <v>418</v>
      </c>
      <c r="L3" s="68" t="s">
        <v>354</v>
      </c>
      <c r="M3" s="10"/>
      <c r="N3" s="67" t="s">
        <v>1</v>
      </c>
      <c r="O3" s="66" t="s">
        <v>353</v>
      </c>
      <c r="P3" s="67" t="s">
        <v>417</v>
      </c>
      <c r="Q3" s="67" t="s">
        <v>419</v>
      </c>
      <c r="R3" s="68" t="s">
        <v>354</v>
      </c>
      <c r="S3" s="10"/>
      <c r="T3" s="67" t="s">
        <v>1</v>
      </c>
      <c r="U3" s="66" t="s">
        <v>459</v>
      </c>
      <c r="V3" s="67" t="s">
        <v>417</v>
      </c>
      <c r="W3" s="67" t="s">
        <v>419</v>
      </c>
      <c r="X3" s="68" t="s">
        <v>354</v>
      </c>
    </row>
    <row r="4" spans="2:24" x14ac:dyDescent="0.3">
      <c r="B4" s="349" t="s">
        <v>9</v>
      </c>
      <c r="C4" s="61" t="s">
        <v>1775</v>
      </c>
      <c r="D4" s="62" t="s">
        <v>1690</v>
      </c>
      <c r="E4" s="62"/>
      <c r="F4" s="240" t="s">
        <v>1780</v>
      </c>
      <c r="H4" s="348" t="s">
        <v>355</v>
      </c>
      <c r="I4" s="57" t="s">
        <v>1809</v>
      </c>
      <c r="J4" s="54"/>
      <c r="K4" s="54"/>
      <c r="L4" s="46" t="s">
        <v>1812</v>
      </c>
      <c r="N4" s="348" t="s">
        <v>21</v>
      </c>
      <c r="O4" s="63" t="s">
        <v>2038</v>
      </c>
      <c r="P4" s="54" t="s">
        <v>1690</v>
      </c>
      <c r="Q4" s="54" t="s">
        <v>356</v>
      </c>
      <c r="R4" s="46" t="s">
        <v>2046</v>
      </c>
      <c r="T4" s="348" t="s">
        <v>460</v>
      </c>
      <c r="U4" s="57" t="s">
        <v>2173</v>
      </c>
      <c r="V4" s="54" t="s">
        <v>1690</v>
      </c>
      <c r="W4" s="54"/>
      <c r="X4" s="46" t="s">
        <v>2176</v>
      </c>
    </row>
    <row r="5" spans="2:24" x14ac:dyDescent="0.3">
      <c r="B5" s="349"/>
      <c r="C5" s="58" t="s">
        <v>1776</v>
      </c>
      <c r="D5" s="53" t="s">
        <v>1690</v>
      </c>
      <c r="E5" s="53"/>
      <c r="F5" s="47" t="s">
        <v>1780</v>
      </c>
      <c r="H5" s="349"/>
      <c r="I5" s="58" t="s">
        <v>1810</v>
      </c>
      <c r="J5" s="53"/>
      <c r="K5" s="53"/>
      <c r="L5" s="47" t="s">
        <v>1812</v>
      </c>
      <c r="N5" s="349"/>
      <c r="O5" s="64" t="s">
        <v>2039</v>
      </c>
      <c r="P5" s="53" t="s">
        <v>1690</v>
      </c>
      <c r="Q5" s="53" t="s">
        <v>356</v>
      </c>
      <c r="R5" s="47" t="s">
        <v>2046</v>
      </c>
      <c r="T5" s="349"/>
      <c r="U5" s="58" t="s">
        <v>2174</v>
      </c>
      <c r="V5" s="53" t="s">
        <v>1690</v>
      </c>
      <c r="W5" s="53"/>
      <c r="X5" s="47" t="s">
        <v>2176</v>
      </c>
    </row>
    <row r="6" spans="2:24" x14ac:dyDescent="0.3">
      <c r="B6" s="349"/>
      <c r="C6" s="58" t="s">
        <v>1777</v>
      </c>
      <c r="D6" s="53" t="s">
        <v>1690</v>
      </c>
      <c r="E6" s="53"/>
      <c r="F6" s="47" t="s">
        <v>1780</v>
      </c>
      <c r="H6" s="349"/>
      <c r="I6" s="58" t="s">
        <v>1811</v>
      </c>
      <c r="J6" s="53"/>
      <c r="K6" s="53"/>
      <c r="L6" s="47" t="s">
        <v>1812</v>
      </c>
      <c r="N6" s="349"/>
      <c r="O6" s="64" t="s">
        <v>2040</v>
      </c>
      <c r="P6" s="53" t="s">
        <v>1690</v>
      </c>
      <c r="Q6" s="53" t="s">
        <v>356</v>
      </c>
      <c r="R6" s="47" t="s">
        <v>2046</v>
      </c>
      <c r="T6" s="349"/>
      <c r="U6" s="58" t="s">
        <v>2175</v>
      </c>
      <c r="V6" s="53" t="s">
        <v>1690</v>
      </c>
      <c r="W6" s="53"/>
      <c r="X6" s="47" t="s">
        <v>2176</v>
      </c>
    </row>
    <row r="7" spans="2:24" x14ac:dyDescent="0.3">
      <c r="B7" s="349"/>
      <c r="C7" s="58" t="s">
        <v>1778</v>
      </c>
      <c r="D7" s="53" t="s">
        <v>1690</v>
      </c>
      <c r="E7" s="53"/>
      <c r="F7" s="47" t="s">
        <v>1780</v>
      </c>
      <c r="H7" s="349"/>
      <c r="I7" s="58" t="s">
        <v>1813</v>
      </c>
      <c r="J7" s="53" t="s">
        <v>1690</v>
      </c>
      <c r="K7" s="53"/>
      <c r="L7" s="47" t="s">
        <v>1827</v>
      </c>
      <c r="N7" s="349"/>
      <c r="O7" s="64" t="s">
        <v>2041</v>
      </c>
      <c r="P7" s="53" t="s">
        <v>1690</v>
      </c>
      <c r="Q7" s="53" t="s">
        <v>356</v>
      </c>
      <c r="R7" s="47" t="s">
        <v>2046</v>
      </c>
      <c r="T7" s="349"/>
      <c r="U7" s="58" t="s">
        <v>2177</v>
      </c>
      <c r="V7" s="53"/>
      <c r="W7" s="53" t="s">
        <v>356</v>
      </c>
      <c r="X7" s="47" t="s">
        <v>2179</v>
      </c>
    </row>
    <row r="8" spans="2:24" ht="15" thickBot="1" x14ac:dyDescent="0.35">
      <c r="B8" s="350"/>
      <c r="C8" s="58" t="s">
        <v>1779</v>
      </c>
      <c r="D8" s="53" t="s">
        <v>1690</v>
      </c>
      <c r="E8" s="53"/>
      <c r="F8" s="47" t="s">
        <v>1780</v>
      </c>
      <c r="H8" s="349"/>
      <c r="I8" s="58" t="s">
        <v>1814</v>
      </c>
      <c r="J8" s="53" t="s">
        <v>1690</v>
      </c>
      <c r="K8" s="53"/>
      <c r="L8" s="47" t="s">
        <v>1827</v>
      </c>
      <c r="N8" s="349"/>
      <c r="O8" s="64" t="s">
        <v>2042</v>
      </c>
      <c r="P8" s="53" t="s">
        <v>1690</v>
      </c>
      <c r="Q8" s="53" t="s">
        <v>356</v>
      </c>
      <c r="R8" s="47" t="s">
        <v>2046</v>
      </c>
      <c r="T8" s="349"/>
      <c r="U8" s="58" t="s">
        <v>2178</v>
      </c>
      <c r="V8" s="53"/>
      <c r="W8" s="53" t="s">
        <v>356</v>
      </c>
      <c r="X8" s="47" t="s">
        <v>2179</v>
      </c>
    </row>
    <row r="9" spans="2:24" x14ac:dyDescent="0.3">
      <c r="B9" s="348" t="s">
        <v>12</v>
      </c>
      <c r="C9" s="57" t="s">
        <v>1691</v>
      </c>
      <c r="D9" s="54" t="s">
        <v>1690</v>
      </c>
      <c r="E9" s="54"/>
      <c r="F9" s="46" t="s">
        <v>1696</v>
      </c>
      <c r="H9" s="349"/>
      <c r="I9" s="58" t="s">
        <v>1815</v>
      </c>
      <c r="J9" s="53" t="s">
        <v>1690</v>
      </c>
      <c r="K9" s="53"/>
      <c r="L9" s="47" t="s">
        <v>1827</v>
      </c>
      <c r="N9" s="349"/>
      <c r="O9" s="64" t="s">
        <v>2043</v>
      </c>
      <c r="P9" s="53" t="s">
        <v>1690</v>
      </c>
      <c r="Q9" s="53" t="s">
        <v>356</v>
      </c>
      <c r="R9" s="47" t="s">
        <v>2046</v>
      </c>
      <c r="T9" s="349"/>
      <c r="U9" s="58" t="s">
        <v>2180</v>
      </c>
      <c r="V9" s="53" t="s">
        <v>1690</v>
      </c>
      <c r="W9" s="53"/>
      <c r="X9" s="47" t="s">
        <v>2194</v>
      </c>
    </row>
    <row r="10" spans="2:24" x14ac:dyDescent="0.3">
      <c r="B10" s="349"/>
      <c r="C10" s="58" t="s">
        <v>1692</v>
      </c>
      <c r="D10" s="53" t="s">
        <v>1690</v>
      </c>
      <c r="E10" s="53"/>
      <c r="F10" s="47" t="s">
        <v>1696</v>
      </c>
      <c r="H10" s="349"/>
      <c r="I10" s="58" t="s">
        <v>1816</v>
      </c>
      <c r="J10" s="53" t="s">
        <v>1690</v>
      </c>
      <c r="K10" s="53"/>
      <c r="L10" s="47" t="s">
        <v>1827</v>
      </c>
      <c r="N10" s="349"/>
      <c r="O10" s="64" t="s">
        <v>2044</v>
      </c>
      <c r="P10" s="53" t="s">
        <v>1690</v>
      </c>
      <c r="Q10" s="53" t="s">
        <v>356</v>
      </c>
      <c r="R10" s="47" t="s">
        <v>2046</v>
      </c>
      <c r="T10" s="349"/>
      <c r="U10" s="58" t="s">
        <v>2181</v>
      </c>
      <c r="V10" s="53" t="s">
        <v>1690</v>
      </c>
      <c r="W10" s="53"/>
      <c r="X10" s="47" t="s">
        <v>2194</v>
      </c>
    </row>
    <row r="11" spans="2:24" x14ac:dyDescent="0.3">
      <c r="B11" s="349"/>
      <c r="C11" s="58" t="s">
        <v>1693</v>
      </c>
      <c r="D11" s="53" t="s">
        <v>1690</v>
      </c>
      <c r="E11" s="53" t="s">
        <v>356</v>
      </c>
      <c r="F11" s="47" t="s">
        <v>1696</v>
      </c>
      <c r="H11" s="349"/>
      <c r="I11" s="58" t="s">
        <v>1817</v>
      </c>
      <c r="J11" s="53" t="s">
        <v>1690</v>
      </c>
      <c r="K11" s="53"/>
      <c r="L11" s="47" t="s">
        <v>1827</v>
      </c>
      <c r="N11" s="349"/>
      <c r="O11" s="64" t="s">
        <v>2045</v>
      </c>
      <c r="P11" s="53" t="s">
        <v>1690</v>
      </c>
      <c r="Q11" s="53" t="s">
        <v>356</v>
      </c>
      <c r="R11" s="47" t="s">
        <v>2046</v>
      </c>
      <c r="T11" s="349"/>
      <c r="U11" s="58" t="s">
        <v>2182</v>
      </c>
      <c r="V11" s="53" t="s">
        <v>1690</v>
      </c>
      <c r="W11" s="53"/>
      <c r="X11" s="47" t="s">
        <v>2194</v>
      </c>
    </row>
    <row r="12" spans="2:24" x14ac:dyDescent="0.3">
      <c r="B12" s="349"/>
      <c r="C12" s="58" t="s">
        <v>1694</v>
      </c>
      <c r="D12" s="53" t="s">
        <v>1690</v>
      </c>
      <c r="E12" s="53"/>
      <c r="F12" s="47" t="s">
        <v>1696</v>
      </c>
      <c r="H12" s="349"/>
      <c r="I12" s="58" t="s">
        <v>1818</v>
      </c>
      <c r="J12" s="53" t="s">
        <v>1690</v>
      </c>
      <c r="K12" s="53"/>
      <c r="L12" s="47" t="s">
        <v>1827</v>
      </c>
      <c r="N12" s="349"/>
      <c r="O12" s="64" t="s">
        <v>2047</v>
      </c>
      <c r="P12" s="53" t="s">
        <v>1690</v>
      </c>
      <c r="Q12" s="53" t="s">
        <v>356</v>
      </c>
      <c r="R12" s="47" t="s">
        <v>2055</v>
      </c>
      <c r="T12" s="349"/>
      <c r="U12" s="58" t="s">
        <v>2183</v>
      </c>
      <c r="V12" s="53" t="s">
        <v>1690</v>
      </c>
      <c r="W12" s="53"/>
      <c r="X12" s="47" t="s">
        <v>2194</v>
      </c>
    </row>
    <row r="13" spans="2:24" x14ac:dyDescent="0.3">
      <c r="B13" s="349"/>
      <c r="C13" s="58" t="s">
        <v>1695</v>
      </c>
      <c r="D13" s="53"/>
      <c r="E13" s="53"/>
      <c r="F13" s="47" t="s">
        <v>1696</v>
      </c>
      <c r="H13" s="349"/>
      <c r="I13" s="58" t="s">
        <v>1819</v>
      </c>
      <c r="J13" s="53" t="s">
        <v>1690</v>
      </c>
      <c r="K13" s="53"/>
      <c r="L13" s="47" t="s">
        <v>1827</v>
      </c>
      <c r="N13" s="349"/>
      <c r="O13" s="64" t="s">
        <v>2048</v>
      </c>
      <c r="P13" s="53" t="s">
        <v>1690</v>
      </c>
      <c r="Q13" s="53" t="s">
        <v>356</v>
      </c>
      <c r="R13" s="47" t="s">
        <v>2055</v>
      </c>
      <c r="T13" s="349"/>
      <c r="U13" s="58" t="s">
        <v>2184</v>
      </c>
      <c r="V13" s="53" t="s">
        <v>1690</v>
      </c>
      <c r="W13" s="53"/>
      <c r="X13" s="47" t="s">
        <v>2194</v>
      </c>
    </row>
    <row r="14" spans="2:24" x14ac:dyDescent="0.3">
      <c r="B14" s="349"/>
      <c r="C14" s="58" t="s">
        <v>1697</v>
      </c>
      <c r="D14" s="53"/>
      <c r="E14" s="53"/>
      <c r="F14" s="47" t="s">
        <v>1715</v>
      </c>
      <c r="H14" s="349"/>
      <c r="I14" s="58" t="s">
        <v>1820</v>
      </c>
      <c r="J14" s="53" t="s">
        <v>1690</v>
      </c>
      <c r="K14" s="53"/>
      <c r="L14" s="47" t="s">
        <v>1827</v>
      </c>
      <c r="N14" s="349"/>
      <c r="O14" s="64" t="s">
        <v>2049</v>
      </c>
      <c r="P14" s="53" t="s">
        <v>1690</v>
      </c>
      <c r="Q14" s="53" t="s">
        <v>356</v>
      </c>
      <c r="R14" s="47" t="s">
        <v>2055</v>
      </c>
      <c r="T14" s="349"/>
      <c r="U14" s="58" t="s">
        <v>2185</v>
      </c>
      <c r="V14" s="53" t="s">
        <v>1690</v>
      </c>
      <c r="W14" s="53"/>
      <c r="X14" s="47" t="s">
        <v>2194</v>
      </c>
    </row>
    <row r="15" spans="2:24" x14ac:dyDescent="0.3">
      <c r="B15" s="349"/>
      <c r="C15" s="58" t="s">
        <v>1698</v>
      </c>
      <c r="D15" s="53" t="s">
        <v>1690</v>
      </c>
      <c r="E15" s="53"/>
      <c r="F15" s="47" t="s">
        <v>1715</v>
      </c>
      <c r="H15" s="349"/>
      <c r="I15" s="58" t="s">
        <v>1821</v>
      </c>
      <c r="J15" s="53" t="s">
        <v>1690</v>
      </c>
      <c r="K15" s="53"/>
      <c r="L15" s="47" t="s">
        <v>1827</v>
      </c>
      <c r="N15" s="349"/>
      <c r="O15" s="64" t="s">
        <v>2050</v>
      </c>
      <c r="P15" s="53" t="s">
        <v>1690</v>
      </c>
      <c r="Q15" s="53" t="s">
        <v>356</v>
      </c>
      <c r="R15" s="47" t="s">
        <v>2055</v>
      </c>
      <c r="T15" s="349"/>
      <c r="U15" s="58" t="s">
        <v>2186</v>
      </c>
      <c r="V15" s="53" t="s">
        <v>1690</v>
      </c>
      <c r="W15" s="53"/>
      <c r="X15" s="47" t="s">
        <v>2194</v>
      </c>
    </row>
    <row r="16" spans="2:24" x14ac:dyDescent="0.3">
      <c r="B16" s="349"/>
      <c r="C16" s="58" t="s">
        <v>1699</v>
      </c>
      <c r="D16" s="53" t="s">
        <v>1690</v>
      </c>
      <c r="E16" s="53"/>
      <c r="F16" s="47" t="s">
        <v>1715</v>
      </c>
      <c r="H16" s="349"/>
      <c r="I16" s="58" t="s">
        <v>1822</v>
      </c>
      <c r="J16" s="53" t="s">
        <v>1690</v>
      </c>
      <c r="K16" s="53"/>
      <c r="L16" s="47" t="s">
        <v>1827</v>
      </c>
      <c r="N16" s="349"/>
      <c r="O16" s="64" t="s">
        <v>2051</v>
      </c>
      <c r="P16" s="53" t="s">
        <v>1690</v>
      </c>
      <c r="Q16" s="53" t="s">
        <v>356</v>
      </c>
      <c r="R16" s="47" t="s">
        <v>2055</v>
      </c>
      <c r="T16" s="349"/>
      <c r="U16" s="58" t="s">
        <v>2187</v>
      </c>
      <c r="V16" s="53" t="s">
        <v>1690</v>
      </c>
      <c r="W16" s="53"/>
      <c r="X16" s="47" t="s">
        <v>2194</v>
      </c>
    </row>
    <row r="17" spans="2:24" x14ac:dyDescent="0.3">
      <c r="B17" s="349"/>
      <c r="C17" s="58" t="s">
        <v>1700</v>
      </c>
      <c r="D17" s="53" t="s">
        <v>1690</v>
      </c>
      <c r="E17" s="53"/>
      <c r="F17" s="47" t="s">
        <v>1715</v>
      </c>
      <c r="H17" s="349"/>
      <c r="I17" s="58" t="s">
        <v>1823</v>
      </c>
      <c r="J17" s="53" t="s">
        <v>1690</v>
      </c>
      <c r="K17" s="53"/>
      <c r="L17" s="47" t="s">
        <v>1827</v>
      </c>
      <c r="N17" s="349"/>
      <c r="O17" s="64" t="s">
        <v>2052</v>
      </c>
      <c r="P17" s="53" t="s">
        <v>1690</v>
      </c>
      <c r="Q17" s="53" t="s">
        <v>356</v>
      </c>
      <c r="R17" s="47" t="s">
        <v>2055</v>
      </c>
      <c r="T17" s="349"/>
      <c r="U17" s="58" t="s">
        <v>2188</v>
      </c>
      <c r="V17" s="53" t="s">
        <v>1690</v>
      </c>
      <c r="W17" s="53"/>
      <c r="X17" s="47" t="s">
        <v>2194</v>
      </c>
    </row>
    <row r="18" spans="2:24" x14ac:dyDescent="0.3">
      <c r="B18" s="349"/>
      <c r="C18" s="58" t="s">
        <v>1701</v>
      </c>
      <c r="D18" s="53"/>
      <c r="E18" s="53"/>
      <c r="F18" s="47" t="s">
        <v>1715</v>
      </c>
      <c r="H18" s="349"/>
      <c r="I18" s="58" t="s">
        <v>1824</v>
      </c>
      <c r="J18" s="53" t="s">
        <v>1690</v>
      </c>
      <c r="K18" s="53"/>
      <c r="L18" s="47" t="s">
        <v>1827</v>
      </c>
      <c r="N18" s="349"/>
      <c r="O18" s="64" t="s">
        <v>2053</v>
      </c>
      <c r="P18" s="53" t="s">
        <v>1690</v>
      </c>
      <c r="Q18" s="53" t="s">
        <v>356</v>
      </c>
      <c r="R18" s="47" t="s">
        <v>2055</v>
      </c>
      <c r="T18" s="349"/>
      <c r="U18" s="58" t="s">
        <v>2189</v>
      </c>
      <c r="V18" s="53" t="s">
        <v>1690</v>
      </c>
      <c r="W18" s="53"/>
      <c r="X18" s="47" t="s">
        <v>2194</v>
      </c>
    </row>
    <row r="19" spans="2:24" x14ac:dyDescent="0.3">
      <c r="B19" s="349"/>
      <c r="C19" s="58" t="s">
        <v>1702</v>
      </c>
      <c r="D19" s="53" t="s">
        <v>1690</v>
      </c>
      <c r="E19" s="53"/>
      <c r="F19" s="47" t="s">
        <v>1715</v>
      </c>
      <c r="H19" s="349"/>
      <c r="I19" s="58" t="s">
        <v>1825</v>
      </c>
      <c r="J19" s="53" t="s">
        <v>1690</v>
      </c>
      <c r="K19" s="53"/>
      <c r="L19" s="47" t="s">
        <v>1827</v>
      </c>
      <c r="N19" s="349"/>
      <c r="O19" s="64" t="s">
        <v>2054</v>
      </c>
      <c r="P19" s="53" t="s">
        <v>1690</v>
      </c>
      <c r="Q19" s="53" t="s">
        <v>356</v>
      </c>
      <c r="R19" s="47" t="s">
        <v>2055</v>
      </c>
      <c r="T19" s="349"/>
      <c r="U19" s="58" t="s">
        <v>2190</v>
      </c>
      <c r="V19" s="53" t="s">
        <v>1690</v>
      </c>
      <c r="W19" s="53"/>
      <c r="X19" s="47" t="s">
        <v>2194</v>
      </c>
    </row>
    <row r="20" spans="2:24" ht="15" thickBot="1" x14ac:dyDescent="0.35">
      <c r="B20" s="349"/>
      <c r="C20" s="58" t="s">
        <v>1703</v>
      </c>
      <c r="D20" s="53" t="s">
        <v>1690</v>
      </c>
      <c r="E20" s="53" t="s">
        <v>356</v>
      </c>
      <c r="F20" s="47" t="s">
        <v>1715</v>
      </c>
      <c r="H20" s="350"/>
      <c r="I20" s="59" t="s">
        <v>1826</v>
      </c>
      <c r="J20" s="56" t="s">
        <v>1690</v>
      </c>
      <c r="K20" s="56"/>
      <c r="L20" s="52" t="s">
        <v>1827</v>
      </c>
      <c r="N20" s="349"/>
      <c r="O20" s="64" t="s">
        <v>2056</v>
      </c>
      <c r="P20" s="53" t="s">
        <v>1690</v>
      </c>
      <c r="Q20" s="53" t="s">
        <v>356</v>
      </c>
      <c r="R20" s="47" t="s">
        <v>2064</v>
      </c>
      <c r="T20" s="349"/>
      <c r="U20" s="58" t="s">
        <v>2191</v>
      </c>
      <c r="V20" s="53" t="s">
        <v>1690</v>
      </c>
      <c r="W20" s="53"/>
      <c r="X20" s="47" t="s">
        <v>2194</v>
      </c>
    </row>
    <row r="21" spans="2:24" x14ac:dyDescent="0.3">
      <c r="B21" s="349"/>
      <c r="C21" s="58" t="s">
        <v>1704</v>
      </c>
      <c r="D21" s="53" t="s">
        <v>1690</v>
      </c>
      <c r="E21" s="53" t="s">
        <v>356</v>
      </c>
      <c r="F21" s="47" t="s">
        <v>1715</v>
      </c>
      <c r="H21" s="348" t="s">
        <v>357</v>
      </c>
      <c r="I21" s="57" t="s">
        <v>1833</v>
      </c>
      <c r="J21" s="54" t="s">
        <v>1690</v>
      </c>
      <c r="K21" s="54" t="s">
        <v>356</v>
      </c>
      <c r="L21" s="46" t="s">
        <v>1835</v>
      </c>
      <c r="N21" s="349"/>
      <c r="O21" s="64" t="s">
        <v>2057</v>
      </c>
      <c r="P21" s="53" t="s">
        <v>1690</v>
      </c>
      <c r="Q21" s="53" t="s">
        <v>356</v>
      </c>
      <c r="R21" s="47" t="s">
        <v>2064</v>
      </c>
      <c r="T21" s="349"/>
      <c r="U21" s="58" t="s">
        <v>2192</v>
      </c>
      <c r="V21" s="53" t="s">
        <v>1690</v>
      </c>
      <c r="W21" s="53"/>
      <c r="X21" s="47" t="s">
        <v>2194</v>
      </c>
    </row>
    <row r="22" spans="2:24" ht="15" thickBot="1" x14ac:dyDescent="0.35">
      <c r="B22" s="349"/>
      <c r="C22" s="58" t="s">
        <v>1705</v>
      </c>
      <c r="D22" s="53"/>
      <c r="E22" s="53"/>
      <c r="F22" s="47" t="s">
        <v>1715</v>
      </c>
      <c r="H22" s="350"/>
      <c r="I22" s="58" t="s">
        <v>1834</v>
      </c>
      <c r="J22" s="53" t="s">
        <v>1690</v>
      </c>
      <c r="K22" s="53"/>
      <c r="L22" s="47" t="s">
        <v>1835</v>
      </c>
      <c r="N22" s="349"/>
      <c r="O22" s="64" t="s">
        <v>2058</v>
      </c>
      <c r="P22" s="53" t="s">
        <v>1690</v>
      </c>
      <c r="Q22" s="53" t="s">
        <v>356</v>
      </c>
      <c r="R22" s="47" t="s">
        <v>2064</v>
      </c>
      <c r="T22" s="349"/>
      <c r="U22" s="58" t="s">
        <v>2193</v>
      </c>
      <c r="V22" s="53" t="s">
        <v>1690</v>
      </c>
      <c r="W22" s="53"/>
      <c r="X22" s="47" t="s">
        <v>2194</v>
      </c>
    </row>
    <row r="23" spans="2:24" x14ac:dyDescent="0.3">
      <c r="B23" s="349"/>
      <c r="C23" s="58" t="s">
        <v>1706</v>
      </c>
      <c r="D23" s="53"/>
      <c r="E23" s="53"/>
      <c r="F23" s="47" t="s">
        <v>1715</v>
      </c>
      <c r="H23" s="348" t="s">
        <v>358</v>
      </c>
      <c r="I23" s="193" t="s">
        <v>1836</v>
      </c>
      <c r="J23" s="54" t="s">
        <v>1690</v>
      </c>
      <c r="K23" s="54"/>
      <c r="L23" s="46" t="s">
        <v>1843</v>
      </c>
      <c r="N23" s="349"/>
      <c r="O23" s="64" t="s">
        <v>2059</v>
      </c>
      <c r="P23" s="53" t="s">
        <v>1690</v>
      </c>
      <c r="Q23" s="53" t="s">
        <v>356</v>
      </c>
      <c r="R23" s="47" t="s">
        <v>2064</v>
      </c>
      <c r="T23" s="349"/>
      <c r="U23" s="58" t="s">
        <v>2195</v>
      </c>
      <c r="V23" s="53"/>
      <c r="W23" s="53" t="s">
        <v>356</v>
      </c>
      <c r="X23" s="47" t="s">
        <v>2199</v>
      </c>
    </row>
    <row r="24" spans="2:24" x14ac:dyDescent="0.3">
      <c r="B24" s="349"/>
      <c r="C24" s="58" t="s">
        <v>1707</v>
      </c>
      <c r="D24" s="53" t="s">
        <v>1690</v>
      </c>
      <c r="E24" s="53"/>
      <c r="F24" s="47" t="s">
        <v>1715</v>
      </c>
      <c r="H24" s="349"/>
      <c r="I24" s="194" t="s">
        <v>1837</v>
      </c>
      <c r="J24" s="53" t="s">
        <v>1690</v>
      </c>
      <c r="K24" s="53"/>
      <c r="L24" s="47" t="s">
        <v>1843</v>
      </c>
      <c r="N24" s="349"/>
      <c r="O24" s="64" t="s">
        <v>2060</v>
      </c>
      <c r="P24" s="53" t="s">
        <v>1690</v>
      </c>
      <c r="Q24" s="53" t="s">
        <v>356</v>
      </c>
      <c r="R24" s="47" t="s">
        <v>2064</v>
      </c>
      <c r="T24" s="349"/>
      <c r="U24" s="58" t="s">
        <v>2196</v>
      </c>
      <c r="V24" s="53"/>
      <c r="W24" s="53" t="s">
        <v>356</v>
      </c>
      <c r="X24" s="47" t="s">
        <v>2199</v>
      </c>
    </row>
    <row r="25" spans="2:24" x14ac:dyDescent="0.3">
      <c r="B25" s="349"/>
      <c r="C25" s="58" t="s">
        <v>1708</v>
      </c>
      <c r="D25" s="53" t="s">
        <v>1690</v>
      </c>
      <c r="E25" s="53"/>
      <c r="F25" s="47" t="s">
        <v>1715</v>
      </c>
      <c r="H25" s="349"/>
      <c r="I25" s="194" t="s">
        <v>1838</v>
      </c>
      <c r="J25" s="53" t="s">
        <v>1690</v>
      </c>
      <c r="K25" s="53"/>
      <c r="L25" s="47" t="s">
        <v>1843</v>
      </c>
      <c r="N25" s="349"/>
      <c r="O25" s="64" t="s">
        <v>2061</v>
      </c>
      <c r="P25" s="53" t="s">
        <v>1690</v>
      </c>
      <c r="Q25" s="53" t="s">
        <v>356</v>
      </c>
      <c r="R25" s="47" t="s">
        <v>2064</v>
      </c>
      <c r="T25" s="349"/>
      <c r="U25" s="58" t="s">
        <v>2197</v>
      </c>
      <c r="V25" s="53"/>
      <c r="W25" s="53" t="s">
        <v>356</v>
      </c>
      <c r="X25" s="47" t="s">
        <v>2199</v>
      </c>
    </row>
    <row r="26" spans="2:24" x14ac:dyDescent="0.3">
      <c r="B26" s="349"/>
      <c r="C26" s="58" t="s">
        <v>1709</v>
      </c>
      <c r="D26" s="53" t="s">
        <v>1690</v>
      </c>
      <c r="E26" s="53"/>
      <c r="F26" s="47" t="s">
        <v>1715</v>
      </c>
      <c r="H26" s="349"/>
      <c r="I26" s="194" t="s">
        <v>1839</v>
      </c>
      <c r="J26" s="53" t="s">
        <v>1690</v>
      </c>
      <c r="K26" s="53" t="s">
        <v>356</v>
      </c>
      <c r="L26" s="47" t="s">
        <v>1843</v>
      </c>
      <c r="N26" s="349"/>
      <c r="O26" s="64" t="s">
        <v>2062</v>
      </c>
      <c r="P26" s="53" t="s">
        <v>1690</v>
      </c>
      <c r="Q26" s="53" t="s">
        <v>356</v>
      </c>
      <c r="R26" s="47" t="s">
        <v>2064</v>
      </c>
      <c r="T26" s="349"/>
      <c r="U26" s="58" t="s">
        <v>2198</v>
      </c>
      <c r="V26" s="53"/>
      <c r="W26" s="53" t="s">
        <v>356</v>
      </c>
      <c r="X26" s="47" t="s">
        <v>2199</v>
      </c>
    </row>
    <row r="27" spans="2:24" x14ac:dyDescent="0.3">
      <c r="B27" s="349"/>
      <c r="C27" s="58" t="s">
        <v>1710</v>
      </c>
      <c r="D27" s="53" t="s">
        <v>1690</v>
      </c>
      <c r="E27" s="53"/>
      <c r="F27" s="47" t="s">
        <v>1715</v>
      </c>
      <c r="H27" s="349"/>
      <c r="I27" s="194" t="s">
        <v>1840</v>
      </c>
      <c r="J27" s="53" t="s">
        <v>1690</v>
      </c>
      <c r="K27" s="53" t="s">
        <v>356</v>
      </c>
      <c r="L27" s="47" t="s">
        <v>1843</v>
      </c>
      <c r="N27" s="349"/>
      <c r="O27" s="64" t="s">
        <v>2063</v>
      </c>
      <c r="P27" s="53" t="s">
        <v>1690</v>
      </c>
      <c r="Q27" s="53" t="s">
        <v>356</v>
      </c>
      <c r="R27" s="47" t="s">
        <v>2064</v>
      </c>
      <c r="T27" s="349"/>
      <c r="U27" s="58" t="s">
        <v>2200</v>
      </c>
      <c r="V27" s="53" t="s">
        <v>1690</v>
      </c>
      <c r="W27" s="53"/>
      <c r="X27" s="47" t="s">
        <v>2208</v>
      </c>
    </row>
    <row r="28" spans="2:24" x14ac:dyDescent="0.3">
      <c r="B28" s="349"/>
      <c r="C28" s="58" t="s">
        <v>1711</v>
      </c>
      <c r="D28" s="53" t="s">
        <v>1690</v>
      </c>
      <c r="E28" s="53"/>
      <c r="F28" s="47" t="s">
        <v>1715</v>
      </c>
      <c r="H28" s="349"/>
      <c r="I28" s="194" t="s">
        <v>1841</v>
      </c>
      <c r="J28" s="53" t="s">
        <v>1690</v>
      </c>
      <c r="K28" s="53"/>
      <c r="L28" s="47" t="s">
        <v>1843</v>
      </c>
      <c r="N28" s="349"/>
      <c r="O28" s="64" t="s">
        <v>2065</v>
      </c>
      <c r="P28" s="53" t="s">
        <v>1690</v>
      </c>
      <c r="Q28" s="53" t="s">
        <v>356</v>
      </c>
      <c r="R28" s="47" t="s">
        <v>2072</v>
      </c>
      <c r="T28" s="349"/>
      <c r="U28" s="58" t="s">
        <v>2201</v>
      </c>
      <c r="V28" s="53" t="s">
        <v>1690</v>
      </c>
      <c r="W28" s="53"/>
      <c r="X28" s="47" t="s">
        <v>2208</v>
      </c>
    </row>
    <row r="29" spans="2:24" ht="15" thickBot="1" x14ac:dyDescent="0.35">
      <c r="B29" s="349"/>
      <c r="C29" s="58" t="s">
        <v>1712</v>
      </c>
      <c r="D29" s="53"/>
      <c r="E29" s="53" t="s">
        <v>356</v>
      </c>
      <c r="F29" s="47" t="s">
        <v>1715</v>
      </c>
      <c r="H29" s="350"/>
      <c r="I29" s="194" t="s">
        <v>1842</v>
      </c>
      <c r="J29" s="53" t="s">
        <v>1690</v>
      </c>
      <c r="K29" s="53" t="s">
        <v>356</v>
      </c>
      <c r="L29" s="47" t="s">
        <v>1843</v>
      </c>
      <c r="N29" s="349"/>
      <c r="O29" s="64" t="s">
        <v>2066</v>
      </c>
      <c r="P29" s="53" t="s">
        <v>1690</v>
      </c>
      <c r="Q29" s="53" t="s">
        <v>356</v>
      </c>
      <c r="R29" s="47" t="s">
        <v>2072</v>
      </c>
      <c r="T29" s="349"/>
      <c r="U29" s="58" t="s">
        <v>2202</v>
      </c>
      <c r="V29" s="53" t="s">
        <v>1690</v>
      </c>
      <c r="W29" s="53"/>
      <c r="X29" s="47" t="s">
        <v>2208</v>
      </c>
    </row>
    <row r="30" spans="2:24" x14ac:dyDescent="0.3">
      <c r="B30" s="349"/>
      <c r="C30" s="58" t="s">
        <v>1713</v>
      </c>
      <c r="D30" s="53"/>
      <c r="E30" s="53" t="s">
        <v>356</v>
      </c>
      <c r="F30" s="47" t="s">
        <v>1715</v>
      </c>
      <c r="H30" s="348" t="s">
        <v>360</v>
      </c>
      <c r="I30" s="57" t="s">
        <v>2019</v>
      </c>
      <c r="J30" s="54" t="s">
        <v>1690</v>
      </c>
      <c r="K30" s="54"/>
      <c r="L30" s="46" t="s">
        <v>2024</v>
      </c>
      <c r="N30" s="349"/>
      <c r="O30" s="64" t="s">
        <v>2067</v>
      </c>
      <c r="P30" s="53" t="s">
        <v>1690</v>
      </c>
      <c r="Q30" s="53" t="s">
        <v>356</v>
      </c>
      <c r="R30" s="47" t="s">
        <v>2072</v>
      </c>
      <c r="T30" s="349"/>
      <c r="U30" s="58" t="s">
        <v>2203</v>
      </c>
      <c r="V30" s="53" t="s">
        <v>1690</v>
      </c>
      <c r="W30" s="53"/>
      <c r="X30" s="47" t="s">
        <v>2208</v>
      </c>
    </row>
    <row r="31" spans="2:24" x14ac:dyDescent="0.3">
      <c r="B31" s="349"/>
      <c r="C31" s="58" t="s">
        <v>1714</v>
      </c>
      <c r="D31" s="53"/>
      <c r="E31" s="53" t="s">
        <v>356</v>
      </c>
      <c r="F31" s="47" t="s">
        <v>1715</v>
      </c>
      <c r="H31" s="349"/>
      <c r="I31" s="58" t="s">
        <v>2020</v>
      </c>
      <c r="J31" s="53" t="s">
        <v>1690</v>
      </c>
      <c r="K31" s="53"/>
      <c r="L31" s="47" t="s">
        <v>2024</v>
      </c>
      <c r="N31" s="349"/>
      <c r="O31" s="64" t="s">
        <v>2068</v>
      </c>
      <c r="P31" s="53" t="s">
        <v>1690</v>
      </c>
      <c r="Q31" s="53" t="s">
        <v>356</v>
      </c>
      <c r="R31" s="47" t="s">
        <v>2072</v>
      </c>
      <c r="T31" s="349"/>
      <c r="U31" s="58" t="s">
        <v>2204</v>
      </c>
      <c r="V31" s="53" t="s">
        <v>1690</v>
      </c>
      <c r="W31" s="53"/>
      <c r="X31" s="47" t="s">
        <v>2208</v>
      </c>
    </row>
    <row r="32" spans="2:24" x14ac:dyDescent="0.3">
      <c r="B32" s="349"/>
      <c r="C32" s="58" t="s">
        <v>1716</v>
      </c>
      <c r="D32" s="53" t="s">
        <v>1690</v>
      </c>
      <c r="E32" s="53"/>
      <c r="F32" s="47" t="s">
        <v>1728</v>
      </c>
      <c r="H32" s="349"/>
      <c r="I32" s="58" t="s">
        <v>2021</v>
      </c>
      <c r="J32" s="53" t="s">
        <v>1690</v>
      </c>
      <c r="K32" s="53"/>
      <c r="L32" s="47" t="s">
        <v>2024</v>
      </c>
      <c r="N32" s="349"/>
      <c r="O32" s="64" t="s">
        <v>2069</v>
      </c>
      <c r="P32" s="53" t="s">
        <v>1690</v>
      </c>
      <c r="Q32" s="53" t="s">
        <v>356</v>
      </c>
      <c r="R32" s="47" t="s">
        <v>2072</v>
      </c>
      <c r="T32" s="349"/>
      <c r="U32" s="58" t="s">
        <v>2205</v>
      </c>
      <c r="V32" s="53" t="s">
        <v>1690</v>
      </c>
      <c r="W32" s="53"/>
      <c r="X32" s="47" t="s">
        <v>2208</v>
      </c>
    </row>
    <row r="33" spans="2:24" x14ac:dyDescent="0.3">
      <c r="B33" s="349"/>
      <c r="C33" s="58" t="s">
        <v>1717</v>
      </c>
      <c r="D33" s="53" t="s">
        <v>1690</v>
      </c>
      <c r="E33" s="53"/>
      <c r="F33" s="47" t="s">
        <v>1728</v>
      </c>
      <c r="H33" s="349"/>
      <c r="I33" s="58" t="s">
        <v>2022</v>
      </c>
      <c r="J33" s="53" t="s">
        <v>1690</v>
      </c>
      <c r="K33" s="53"/>
      <c r="L33" s="47" t="s">
        <v>2024</v>
      </c>
      <c r="N33" s="349"/>
      <c r="O33" s="64" t="s">
        <v>2070</v>
      </c>
      <c r="P33" s="53" t="s">
        <v>1690</v>
      </c>
      <c r="Q33" s="53" t="s">
        <v>356</v>
      </c>
      <c r="R33" s="47" t="s">
        <v>2072</v>
      </c>
      <c r="T33" s="349"/>
      <c r="U33" s="58" t="s">
        <v>2206</v>
      </c>
      <c r="V33" s="53" t="s">
        <v>1690</v>
      </c>
      <c r="W33" s="53"/>
      <c r="X33" s="47" t="s">
        <v>2208</v>
      </c>
    </row>
    <row r="34" spans="2:24" ht="15" thickBot="1" x14ac:dyDescent="0.35">
      <c r="B34" s="349"/>
      <c r="C34" s="58" t="s">
        <v>1718</v>
      </c>
      <c r="D34" s="53" t="s">
        <v>1690</v>
      </c>
      <c r="E34" s="53"/>
      <c r="F34" s="47" t="s">
        <v>1728</v>
      </c>
      <c r="H34" s="350"/>
      <c r="I34" s="59" t="s">
        <v>2023</v>
      </c>
      <c r="J34" s="56"/>
      <c r="K34" s="56"/>
      <c r="L34" s="52" t="s">
        <v>2024</v>
      </c>
      <c r="N34" s="349"/>
      <c r="O34" s="64" t="s">
        <v>2071</v>
      </c>
      <c r="P34" s="53" t="s">
        <v>1690</v>
      </c>
      <c r="Q34" s="53" t="s">
        <v>356</v>
      </c>
      <c r="R34" s="47" t="s">
        <v>2072</v>
      </c>
      <c r="T34" s="349"/>
      <c r="U34" s="58" t="s">
        <v>2207</v>
      </c>
      <c r="V34" s="53" t="s">
        <v>1690</v>
      </c>
      <c r="W34" s="53"/>
      <c r="X34" s="47" t="s">
        <v>2208</v>
      </c>
    </row>
    <row r="35" spans="2:24" x14ac:dyDescent="0.3">
      <c r="B35" s="349"/>
      <c r="C35" s="58" t="s">
        <v>1719</v>
      </c>
      <c r="D35" s="53" t="s">
        <v>1690</v>
      </c>
      <c r="E35" s="53"/>
      <c r="F35" s="47" t="s">
        <v>1728</v>
      </c>
      <c r="H35" s="348" t="s">
        <v>269</v>
      </c>
      <c r="I35" s="57" t="s">
        <v>2025</v>
      </c>
      <c r="J35" s="54" t="s">
        <v>1690</v>
      </c>
      <c r="K35" s="54"/>
      <c r="L35" s="46" t="s">
        <v>2031</v>
      </c>
      <c r="N35" s="349"/>
      <c r="O35" s="64" t="s">
        <v>2073</v>
      </c>
      <c r="P35" s="53" t="s">
        <v>1690</v>
      </c>
      <c r="Q35" s="53" t="s">
        <v>356</v>
      </c>
      <c r="R35" s="47" t="s">
        <v>2077</v>
      </c>
      <c r="T35" s="349"/>
      <c r="U35" s="58" t="s">
        <v>2209</v>
      </c>
      <c r="V35" s="53"/>
      <c r="W35" s="53" t="s">
        <v>356</v>
      </c>
      <c r="X35" s="47" t="s">
        <v>2214</v>
      </c>
    </row>
    <row r="36" spans="2:24" x14ac:dyDescent="0.3">
      <c r="B36" s="349"/>
      <c r="C36" s="58" t="s">
        <v>1720</v>
      </c>
      <c r="D36" s="53" t="s">
        <v>1690</v>
      </c>
      <c r="E36" s="53"/>
      <c r="F36" s="47" t="s">
        <v>1728</v>
      </c>
      <c r="H36" s="349"/>
      <c r="I36" s="58" t="s">
        <v>2026</v>
      </c>
      <c r="J36" s="53" t="s">
        <v>1690</v>
      </c>
      <c r="K36" s="53"/>
      <c r="L36" s="47" t="s">
        <v>2031</v>
      </c>
      <c r="N36" s="349"/>
      <c r="O36" s="64" t="s">
        <v>2074</v>
      </c>
      <c r="P36" s="53" t="s">
        <v>1690</v>
      </c>
      <c r="Q36" s="53" t="s">
        <v>356</v>
      </c>
      <c r="R36" s="47" t="s">
        <v>2077</v>
      </c>
      <c r="T36" s="349"/>
      <c r="U36" s="58" t="s">
        <v>2210</v>
      </c>
      <c r="V36" s="53"/>
      <c r="W36" s="53" t="s">
        <v>356</v>
      </c>
      <c r="X36" s="47" t="s">
        <v>2214</v>
      </c>
    </row>
    <row r="37" spans="2:24" x14ac:dyDescent="0.3">
      <c r="B37" s="349"/>
      <c r="C37" s="58" t="s">
        <v>1721</v>
      </c>
      <c r="D37" s="53" t="s">
        <v>1690</v>
      </c>
      <c r="E37" s="53"/>
      <c r="F37" s="47" t="s">
        <v>1728</v>
      </c>
      <c r="H37" s="349"/>
      <c r="I37" s="58" t="s">
        <v>2027</v>
      </c>
      <c r="J37" s="53" t="s">
        <v>1690</v>
      </c>
      <c r="K37" s="53"/>
      <c r="L37" s="47" t="s">
        <v>2031</v>
      </c>
      <c r="N37" s="349"/>
      <c r="O37" s="64" t="s">
        <v>2075</v>
      </c>
      <c r="P37" s="53" t="s">
        <v>1690</v>
      </c>
      <c r="Q37" s="53" t="s">
        <v>356</v>
      </c>
      <c r="R37" s="47" t="s">
        <v>2077</v>
      </c>
      <c r="T37" s="349"/>
      <c r="U37" s="58" t="s">
        <v>2211</v>
      </c>
      <c r="V37" s="53"/>
      <c r="W37" s="53" t="s">
        <v>356</v>
      </c>
      <c r="X37" s="47" t="s">
        <v>2214</v>
      </c>
    </row>
    <row r="38" spans="2:24" x14ac:dyDescent="0.3">
      <c r="B38" s="349"/>
      <c r="C38" s="58" t="s">
        <v>1722</v>
      </c>
      <c r="D38" s="53" t="s">
        <v>1690</v>
      </c>
      <c r="E38" s="53" t="s">
        <v>356</v>
      </c>
      <c r="F38" s="47" t="s">
        <v>1728</v>
      </c>
      <c r="H38" s="349"/>
      <c r="I38" s="58" t="s">
        <v>2028</v>
      </c>
      <c r="J38" s="53" t="s">
        <v>1690</v>
      </c>
      <c r="K38" s="53"/>
      <c r="L38" s="47" t="s">
        <v>2031</v>
      </c>
      <c r="N38" s="349"/>
      <c r="O38" s="64" t="s">
        <v>2076</v>
      </c>
      <c r="P38" s="53"/>
      <c r="Q38" s="53"/>
      <c r="R38" s="47" t="s">
        <v>2077</v>
      </c>
      <c r="T38" s="349"/>
      <c r="U38" s="58" t="s">
        <v>2212</v>
      </c>
      <c r="V38" s="53"/>
      <c r="W38" s="53" t="s">
        <v>356</v>
      </c>
      <c r="X38" s="47" t="s">
        <v>2214</v>
      </c>
    </row>
    <row r="39" spans="2:24" x14ac:dyDescent="0.3">
      <c r="B39" s="349"/>
      <c r="C39" s="58" t="s">
        <v>1723</v>
      </c>
      <c r="D39" s="53" t="s">
        <v>1690</v>
      </c>
      <c r="E39" s="53"/>
      <c r="F39" s="47" t="s">
        <v>1728</v>
      </c>
      <c r="H39" s="349"/>
      <c r="I39" s="58" t="s">
        <v>2029</v>
      </c>
      <c r="J39" s="53" t="s">
        <v>1690</v>
      </c>
      <c r="K39" s="53"/>
      <c r="L39" s="47" t="s">
        <v>2031</v>
      </c>
      <c r="N39" s="349"/>
      <c r="O39" s="64" t="s">
        <v>2331</v>
      </c>
      <c r="P39" s="53" t="s">
        <v>1690</v>
      </c>
      <c r="Q39" s="53"/>
      <c r="R39" s="47" t="s">
        <v>2342</v>
      </c>
      <c r="T39" s="349"/>
      <c r="U39" s="58" t="s">
        <v>2213</v>
      </c>
      <c r="V39" s="53"/>
      <c r="W39" s="53" t="s">
        <v>356</v>
      </c>
      <c r="X39" s="47" t="s">
        <v>2214</v>
      </c>
    </row>
    <row r="40" spans="2:24" ht="15" thickBot="1" x14ac:dyDescent="0.35">
      <c r="B40" s="349"/>
      <c r="C40" s="58" t="s">
        <v>1724</v>
      </c>
      <c r="D40" s="53" t="s">
        <v>1690</v>
      </c>
      <c r="E40" s="53" t="s">
        <v>356</v>
      </c>
      <c r="F40" s="47" t="s">
        <v>1728</v>
      </c>
      <c r="H40" s="350"/>
      <c r="I40" s="59" t="s">
        <v>2030</v>
      </c>
      <c r="J40" s="56" t="s">
        <v>1690</v>
      </c>
      <c r="K40" s="56"/>
      <c r="L40" s="52" t="s">
        <v>2031</v>
      </c>
      <c r="N40" s="349"/>
      <c r="O40" s="64" t="s">
        <v>2332</v>
      </c>
      <c r="P40" s="53" t="s">
        <v>1690</v>
      </c>
      <c r="Q40" s="53"/>
      <c r="R40" s="47" t="s">
        <v>2342</v>
      </c>
      <c r="T40" s="349"/>
      <c r="U40" s="58" t="s">
        <v>2215</v>
      </c>
      <c r="V40" s="53" t="s">
        <v>1690</v>
      </c>
      <c r="W40" s="53"/>
      <c r="X40" s="47" t="s">
        <v>2223</v>
      </c>
    </row>
    <row r="41" spans="2:24" x14ac:dyDescent="0.3">
      <c r="B41" s="349"/>
      <c r="C41" s="58" t="s">
        <v>1725</v>
      </c>
      <c r="D41" s="53" t="s">
        <v>1690</v>
      </c>
      <c r="E41" s="53" t="s">
        <v>356</v>
      </c>
      <c r="F41" s="47" t="s">
        <v>1728</v>
      </c>
      <c r="H41" s="348" t="s">
        <v>361</v>
      </c>
      <c r="I41" s="57" t="s">
        <v>1844</v>
      </c>
      <c r="J41" s="54" t="s">
        <v>1690</v>
      </c>
      <c r="K41" s="54" t="s">
        <v>356</v>
      </c>
      <c r="L41" s="46" t="s">
        <v>1848</v>
      </c>
      <c r="N41" s="349"/>
      <c r="O41" s="64" t="s">
        <v>2333</v>
      </c>
      <c r="P41" s="53" t="s">
        <v>1690</v>
      </c>
      <c r="Q41" s="53"/>
      <c r="R41" s="47" t="s">
        <v>2342</v>
      </c>
      <c r="T41" s="349"/>
      <c r="U41" s="58" t="s">
        <v>2216</v>
      </c>
      <c r="V41" s="53" t="s">
        <v>1690</v>
      </c>
      <c r="W41" s="53"/>
      <c r="X41" s="47" t="s">
        <v>2223</v>
      </c>
    </row>
    <row r="42" spans="2:24" x14ac:dyDescent="0.3">
      <c r="B42" s="349"/>
      <c r="C42" s="58" t="s">
        <v>1726</v>
      </c>
      <c r="D42" s="53" t="s">
        <v>1690</v>
      </c>
      <c r="E42" s="53" t="s">
        <v>356</v>
      </c>
      <c r="F42" s="47" t="s">
        <v>1728</v>
      </c>
      <c r="H42" s="349"/>
      <c r="I42" s="58" t="s">
        <v>1845</v>
      </c>
      <c r="J42" s="53" t="s">
        <v>1690</v>
      </c>
      <c r="K42" s="53" t="s">
        <v>356</v>
      </c>
      <c r="L42" s="47" t="s">
        <v>1848</v>
      </c>
      <c r="N42" s="349"/>
      <c r="O42" s="64" t="s">
        <v>2334</v>
      </c>
      <c r="P42" s="53" t="s">
        <v>1690</v>
      </c>
      <c r="Q42" s="53"/>
      <c r="R42" s="47" t="s">
        <v>2342</v>
      </c>
      <c r="T42" s="349"/>
      <c r="U42" s="58" t="s">
        <v>2217</v>
      </c>
      <c r="V42" s="53" t="s">
        <v>1690</v>
      </c>
      <c r="W42" s="53"/>
      <c r="X42" s="47" t="s">
        <v>2223</v>
      </c>
    </row>
    <row r="43" spans="2:24" x14ac:dyDescent="0.3">
      <c r="B43" s="349"/>
      <c r="C43" s="58" t="s">
        <v>1727</v>
      </c>
      <c r="D43" s="53"/>
      <c r="E43" s="53" t="s">
        <v>356</v>
      </c>
      <c r="F43" s="47" t="s">
        <v>1728</v>
      </c>
      <c r="H43" s="349"/>
      <c r="I43" s="58" t="s">
        <v>1846</v>
      </c>
      <c r="J43" s="53" t="s">
        <v>1690</v>
      </c>
      <c r="K43" s="53" t="s">
        <v>356</v>
      </c>
      <c r="L43" s="47" t="s">
        <v>1848</v>
      </c>
      <c r="N43" s="349"/>
      <c r="O43" s="64" t="s">
        <v>2335</v>
      </c>
      <c r="P43" s="53" t="s">
        <v>2341</v>
      </c>
      <c r="Q43" s="53" t="s">
        <v>356</v>
      </c>
      <c r="R43" s="47" t="s">
        <v>2342</v>
      </c>
      <c r="T43" s="349"/>
      <c r="U43" s="58" t="s">
        <v>2218</v>
      </c>
      <c r="V43" s="53" t="s">
        <v>1690</v>
      </c>
      <c r="W43" s="53"/>
      <c r="X43" s="47" t="s">
        <v>2223</v>
      </c>
    </row>
    <row r="44" spans="2:24" ht="15" thickBot="1" x14ac:dyDescent="0.35">
      <c r="B44" s="349"/>
      <c r="C44" s="58" t="s">
        <v>1729</v>
      </c>
      <c r="D44" s="53" t="s">
        <v>1690</v>
      </c>
      <c r="E44" s="53"/>
      <c r="F44" s="47" t="s">
        <v>1743</v>
      </c>
      <c r="H44" s="350"/>
      <c r="I44" s="59" t="s">
        <v>1847</v>
      </c>
      <c r="J44" s="56" t="s">
        <v>1690</v>
      </c>
      <c r="K44" s="56" t="s">
        <v>356</v>
      </c>
      <c r="L44" s="52" t="s">
        <v>1848</v>
      </c>
      <c r="N44" s="349"/>
      <c r="O44" s="64" t="s">
        <v>2336</v>
      </c>
      <c r="P44" s="53"/>
      <c r="Q44" s="53" t="s">
        <v>356</v>
      </c>
      <c r="R44" s="47" t="s">
        <v>2342</v>
      </c>
      <c r="T44" s="349"/>
      <c r="U44" s="58" t="s">
        <v>2219</v>
      </c>
      <c r="V44" s="53" t="s">
        <v>1690</v>
      </c>
      <c r="W44" s="53"/>
      <c r="X44" s="47" t="s">
        <v>2223</v>
      </c>
    </row>
    <row r="45" spans="2:24" x14ac:dyDescent="0.3">
      <c r="B45" s="349"/>
      <c r="C45" s="58" t="s">
        <v>1730</v>
      </c>
      <c r="D45" s="53" t="s">
        <v>1690</v>
      </c>
      <c r="E45" s="53"/>
      <c r="F45" s="47" t="s">
        <v>1743</v>
      </c>
      <c r="H45" s="348" t="s">
        <v>587</v>
      </c>
      <c r="I45" s="63" t="s">
        <v>1849</v>
      </c>
      <c r="J45" s="54" t="s">
        <v>1690</v>
      </c>
      <c r="K45" s="54"/>
      <c r="L45" s="46" t="s">
        <v>1855</v>
      </c>
      <c r="N45" s="349"/>
      <c r="O45" s="64" t="s">
        <v>2337</v>
      </c>
      <c r="P45" s="53"/>
      <c r="Q45" s="53" t="s">
        <v>356</v>
      </c>
      <c r="R45" s="47" t="s">
        <v>2342</v>
      </c>
      <c r="T45" s="349"/>
      <c r="U45" s="58" t="s">
        <v>2220</v>
      </c>
      <c r="V45" s="53" t="s">
        <v>1690</v>
      </c>
      <c r="W45" s="53"/>
      <c r="X45" s="47" t="s">
        <v>2223</v>
      </c>
    </row>
    <row r="46" spans="2:24" x14ac:dyDescent="0.3">
      <c r="B46" s="349"/>
      <c r="C46" s="58" t="s">
        <v>1731</v>
      </c>
      <c r="D46" s="53" t="s">
        <v>1690</v>
      </c>
      <c r="E46" s="53"/>
      <c r="F46" s="47" t="s">
        <v>1743</v>
      </c>
      <c r="H46" s="349"/>
      <c r="I46" s="64" t="s">
        <v>1850</v>
      </c>
      <c r="J46" s="53" t="s">
        <v>1690</v>
      </c>
      <c r="K46" s="53"/>
      <c r="L46" s="47" t="s">
        <v>1855</v>
      </c>
      <c r="N46" s="349"/>
      <c r="O46" s="64" t="s">
        <v>2338</v>
      </c>
      <c r="P46" s="53"/>
      <c r="Q46" s="53" t="s">
        <v>356</v>
      </c>
      <c r="R46" s="47" t="s">
        <v>2342</v>
      </c>
      <c r="T46" s="349"/>
      <c r="U46" s="58" t="s">
        <v>2221</v>
      </c>
      <c r="V46" s="53" t="s">
        <v>1690</v>
      </c>
      <c r="W46" s="53"/>
      <c r="X46" s="47" t="s">
        <v>2223</v>
      </c>
    </row>
    <row r="47" spans="2:24" x14ac:dyDescent="0.3">
      <c r="B47" s="349"/>
      <c r="C47" s="58" t="s">
        <v>1732</v>
      </c>
      <c r="D47" s="53" t="s">
        <v>1690</v>
      </c>
      <c r="E47" s="53"/>
      <c r="F47" s="47" t="s">
        <v>1743</v>
      </c>
      <c r="H47" s="349"/>
      <c r="I47" s="64" t="s">
        <v>1851</v>
      </c>
      <c r="J47" s="53" t="s">
        <v>1690</v>
      </c>
      <c r="K47" s="53"/>
      <c r="L47" s="47" t="s">
        <v>1855</v>
      </c>
      <c r="N47" s="349"/>
      <c r="O47" s="64" t="s">
        <v>2339</v>
      </c>
      <c r="P47" s="53"/>
      <c r="Q47" s="53" t="s">
        <v>356</v>
      </c>
      <c r="R47" s="47" t="s">
        <v>2342</v>
      </c>
      <c r="T47" s="349"/>
      <c r="U47" s="58" t="s">
        <v>2222</v>
      </c>
      <c r="V47" s="53" t="s">
        <v>1690</v>
      </c>
      <c r="W47" s="53"/>
      <c r="X47" s="47" t="s">
        <v>2223</v>
      </c>
    </row>
    <row r="48" spans="2:24" ht="15" thickBot="1" x14ac:dyDescent="0.35">
      <c r="B48" s="349"/>
      <c r="C48" s="58" t="s">
        <v>1733</v>
      </c>
      <c r="D48" s="53" t="s">
        <v>1690</v>
      </c>
      <c r="E48" s="53"/>
      <c r="F48" s="47" t="s">
        <v>1743</v>
      </c>
      <c r="H48" s="349"/>
      <c r="I48" s="64" t="s">
        <v>1852</v>
      </c>
      <c r="J48" s="53"/>
      <c r="K48" s="53"/>
      <c r="L48" s="47" t="s">
        <v>1855</v>
      </c>
      <c r="N48" s="350"/>
      <c r="O48" s="60" t="s">
        <v>2340</v>
      </c>
      <c r="P48" s="55"/>
      <c r="Q48" s="55" t="s">
        <v>356</v>
      </c>
      <c r="R48" s="51" t="s">
        <v>2342</v>
      </c>
      <c r="T48" s="349"/>
      <c r="U48" s="58" t="s">
        <v>2224</v>
      </c>
      <c r="V48" s="53"/>
      <c r="W48" s="53" t="s">
        <v>356</v>
      </c>
      <c r="X48" s="47" t="s">
        <v>2229</v>
      </c>
    </row>
    <row r="49" spans="2:24" x14ac:dyDescent="0.3">
      <c r="B49" s="349"/>
      <c r="C49" s="58" t="s">
        <v>1734</v>
      </c>
      <c r="D49" s="53" t="s">
        <v>1690</v>
      </c>
      <c r="E49" s="53"/>
      <c r="F49" s="47" t="s">
        <v>1743</v>
      </c>
      <c r="H49" s="349"/>
      <c r="I49" s="64" t="s">
        <v>1853</v>
      </c>
      <c r="J49" s="53" t="s">
        <v>1690</v>
      </c>
      <c r="K49" s="53"/>
      <c r="L49" s="47" t="s">
        <v>1855</v>
      </c>
      <c r="N49" s="348" t="s">
        <v>22</v>
      </c>
      <c r="O49" s="61" t="s">
        <v>2082</v>
      </c>
      <c r="P49" s="62" t="s">
        <v>1690</v>
      </c>
      <c r="Q49" s="62" t="s">
        <v>356</v>
      </c>
      <c r="R49" s="62" t="s">
        <v>2092</v>
      </c>
      <c r="T49" s="349"/>
      <c r="U49" s="58" t="s">
        <v>2225</v>
      </c>
      <c r="V49" s="53"/>
      <c r="W49" s="53" t="s">
        <v>356</v>
      </c>
      <c r="X49" s="47" t="s">
        <v>2229</v>
      </c>
    </row>
    <row r="50" spans="2:24" x14ac:dyDescent="0.3">
      <c r="B50" s="349"/>
      <c r="C50" s="58" t="s">
        <v>1735</v>
      </c>
      <c r="D50" s="53" t="s">
        <v>1690</v>
      </c>
      <c r="E50" s="53"/>
      <c r="F50" s="47" t="s">
        <v>1743</v>
      </c>
      <c r="H50" s="349"/>
      <c r="I50" s="64" t="s">
        <v>1854</v>
      </c>
      <c r="J50" s="53" t="s">
        <v>1690</v>
      </c>
      <c r="K50" s="53"/>
      <c r="L50" s="47" t="s">
        <v>1855</v>
      </c>
      <c r="N50" s="349"/>
      <c r="O50" s="58" t="s">
        <v>2083</v>
      </c>
      <c r="P50" s="53" t="s">
        <v>1690</v>
      </c>
      <c r="Q50" s="53"/>
      <c r="R50" s="53" t="s">
        <v>2092</v>
      </c>
      <c r="T50" s="349"/>
      <c r="U50" s="58" t="s">
        <v>2226</v>
      </c>
      <c r="V50" s="53"/>
      <c r="W50" s="53" t="s">
        <v>356</v>
      </c>
      <c r="X50" s="47" t="s">
        <v>2229</v>
      </c>
    </row>
    <row r="51" spans="2:24" x14ac:dyDescent="0.3">
      <c r="B51" s="349"/>
      <c r="C51" s="58" t="s">
        <v>1736</v>
      </c>
      <c r="D51" s="53" t="s">
        <v>1690</v>
      </c>
      <c r="E51" s="53"/>
      <c r="F51" s="47" t="s">
        <v>1743</v>
      </c>
      <c r="H51" s="349"/>
      <c r="I51" s="64" t="s">
        <v>1856</v>
      </c>
      <c r="J51" s="53" t="s">
        <v>1690</v>
      </c>
      <c r="K51" s="53"/>
      <c r="L51" s="47" t="s">
        <v>1887</v>
      </c>
      <c r="N51" s="349"/>
      <c r="O51" s="58" t="s">
        <v>2084</v>
      </c>
      <c r="P51" s="53" t="s">
        <v>1690</v>
      </c>
      <c r="Q51" s="53" t="s">
        <v>356</v>
      </c>
      <c r="R51" s="53" t="s">
        <v>2092</v>
      </c>
      <c r="T51" s="349"/>
      <c r="U51" s="58" t="s">
        <v>2227</v>
      </c>
      <c r="V51" s="53"/>
      <c r="W51" s="53" t="s">
        <v>356</v>
      </c>
      <c r="X51" s="47" t="s">
        <v>2229</v>
      </c>
    </row>
    <row r="52" spans="2:24" x14ac:dyDescent="0.3">
      <c r="B52" s="349"/>
      <c r="C52" s="58" t="s">
        <v>1737</v>
      </c>
      <c r="D52" s="53" t="s">
        <v>1690</v>
      </c>
      <c r="E52" s="53" t="s">
        <v>356</v>
      </c>
      <c r="F52" s="47" t="s">
        <v>1743</v>
      </c>
      <c r="H52" s="349"/>
      <c r="I52" s="64" t="s">
        <v>1857</v>
      </c>
      <c r="J52" s="53"/>
      <c r="K52" s="53" t="s">
        <v>356</v>
      </c>
      <c r="L52" s="47" t="s">
        <v>1887</v>
      </c>
      <c r="N52" s="349"/>
      <c r="O52" s="58" t="s">
        <v>2085</v>
      </c>
      <c r="P52" s="53"/>
      <c r="Q52" s="53" t="s">
        <v>356</v>
      </c>
      <c r="R52" s="53" t="s">
        <v>2092</v>
      </c>
      <c r="T52" s="349"/>
      <c r="U52" s="58" t="s">
        <v>2228</v>
      </c>
      <c r="V52" s="53"/>
      <c r="W52" s="53" t="s">
        <v>356</v>
      </c>
      <c r="X52" s="47" t="s">
        <v>2229</v>
      </c>
    </row>
    <row r="53" spans="2:24" x14ac:dyDescent="0.3">
      <c r="B53" s="349"/>
      <c r="C53" s="58" t="s">
        <v>1738</v>
      </c>
      <c r="D53" s="53" t="s">
        <v>1690</v>
      </c>
      <c r="E53" s="53" t="s">
        <v>356</v>
      </c>
      <c r="F53" s="47" t="s">
        <v>1743</v>
      </c>
      <c r="H53" s="349"/>
      <c r="I53" s="64" t="s">
        <v>1858</v>
      </c>
      <c r="J53" s="53" t="s">
        <v>1690</v>
      </c>
      <c r="K53" s="53"/>
      <c r="L53" s="47" t="s">
        <v>1887</v>
      </c>
      <c r="N53" s="349"/>
      <c r="O53" s="58" t="s">
        <v>2086</v>
      </c>
      <c r="P53" s="53"/>
      <c r="Q53" s="53" t="s">
        <v>356</v>
      </c>
      <c r="R53" s="53" t="s">
        <v>2092</v>
      </c>
      <c r="T53" s="349"/>
      <c r="U53" s="58" t="s">
        <v>2230</v>
      </c>
      <c r="V53" s="53" t="s">
        <v>1690</v>
      </c>
      <c r="W53" s="53"/>
      <c r="X53" s="47" t="s">
        <v>2239</v>
      </c>
    </row>
    <row r="54" spans="2:24" x14ac:dyDescent="0.3">
      <c r="B54" s="349"/>
      <c r="C54" s="58" t="s">
        <v>1739</v>
      </c>
      <c r="D54" s="53" t="s">
        <v>1690</v>
      </c>
      <c r="E54" s="53"/>
      <c r="F54" s="47" t="s">
        <v>1743</v>
      </c>
      <c r="H54" s="349"/>
      <c r="I54" s="64" t="s">
        <v>1859</v>
      </c>
      <c r="J54" s="53"/>
      <c r="K54" s="53" t="s">
        <v>356</v>
      </c>
      <c r="L54" s="47" t="s">
        <v>1887</v>
      </c>
      <c r="N54" s="349"/>
      <c r="O54" s="58" t="s">
        <v>2087</v>
      </c>
      <c r="P54" s="53"/>
      <c r="Q54" s="53" t="s">
        <v>356</v>
      </c>
      <c r="R54" s="53" t="s">
        <v>2092</v>
      </c>
      <c r="T54" s="349"/>
      <c r="U54" s="58" t="s">
        <v>2231</v>
      </c>
      <c r="V54" s="53" t="s">
        <v>1690</v>
      </c>
      <c r="W54" s="53"/>
      <c r="X54" s="47" t="s">
        <v>2239</v>
      </c>
    </row>
    <row r="55" spans="2:24" x14ac:dyDescent="0.3">
      <c r="B55" s="349"/>
      <c r="C55" s="58" t="s">
        <v>1740</v>
      </c>
      <c r="D55" s="53" t="s">
        <v>1690</v>
      </c>
      <c r="E55" s="53"/>
      <c r="F55" s="47" t="s">
        <v>1743</v>
      </c>
      <c r="H55" s="349"/>
      <c r="I55" s="64" t="s">
        <v>1860</v>
      </c>
      <c r="J55" s="53" t="s">
        <v>1690</v>
      </c>
      <c r="K55" s="53"/>
      <c r="L55" s="47" t="s">
        <v>1887</v>
      </c>
      <c r="N55" s="349"/>
      <c r="O55" s="58" t="s">
        <v>2088</v>
      </c>
      <c r="P55" s="53"/>
      <c r="Q55" s="53" t="s">
        <v>356</v>
      </c>
      <c r="R55" s="53" t="s">
        <v>2092</v>
      </c>
      <c r="T55" s="349"/>
      <c r="U55" s="58" t="s">
        <v>2232</v>
      </c>
      <c r="V55" s="53" t="s">
        <v>1690</v>
      </c>
      <c r="W55" s="53"/>
      <c r="X55" s="47" t="s">
        <v>2239</v>
      </c>
    </row>
    <row r="56" spans="2:24" x14ac:dyDescent="0.3">
      <c r="B56" s="349"/>
      <c r="C56" s="58" t="s">
        <v>1741</v>
      </c>
      <c r="D56" s="53" t="s">
        <v>1690</v>
      </c>
      <c r="E56" s="53"/>
      <c r="F56" s="47" t="s">
        <v>1743</v>
      </c>
      <c r="H56" s="349"/>
      <c r="I56" s="64" t="s">
        <v>1861</v>
      </c>
      <c r="J56" s="53"/>
      <c r="K56" s="53" t="s">
        <v>356</v>
      </c>
      <c r="L56" s="47" t="s">
        <v>1887</v>
      </c>
      <c r="N56" s="349"/>
      <c r="O56" s="58" t="s">
        <v>2089</v>
      </c>
      <c r="P56" s="53" t="s">
        <v>1690</v>
      </c>
      <c r="Q56" s="53"/>
      <c r="R56" s="53" t="s">
        <v>2092</v>
      </c>
      <c r="T56" s="349"/>
      <c r="U56" s="58" t="s">
        <v>2233</v>
      </c>
      <c r="V56" s="53" t="s">
        <v>1690</v>
      </c>
      <c r="W56" s="53"/>
      <c r="X56" s="47" t="s">
        <v>2239</v>
      </c>
    </row>
    <row r="57" spans="2:24" x14ac:dyDescent="0.3">
      <c r="B57" s="349"/>
      <c r="C57" s="58" t="s">
        <v>1742</v>
      </c>
      <c r="D57" s="53" t="s">
        <v>1690</v>
      </c>
      <c r="E57" s="53"/>
      <c r="F57" s="47" t="s">
        <v>1743</v>
      </c>
      <c r="H57" s="349"/>
      <c r="I57" s="64" t="s">
        <v>1862</v>
      </c>
      <c r="J57" s="53"/>
      <c r="K57" s="53" t="s">
        <v>356</v>
      </c>
      <c r="L57" s="47" t="s">
        <v>1887</v>
      </c>
      <c r="N57" s="349"/>
      <c r="O57" s="58" t="s">
        <v>2090</v>
      </c>
      <c r="P57" s="53" t="s">
        <v>1690</v>
      </c>
      <c r="Q57" s="53"/>
      <c r="R57" s="53" t="s">
        <v>2092</v>
      </c>
      <c r="T57" s="349"/>
      <c r="U57" s="58" t="s">
        <v>2234</v>
      </c>
      <c r="V57" s="53" t="s">
        <v>1690</v>
      </c>
      <c r="W57" s="53"/>
      <c r="X57" s="47" t="s">
        <v>2239</v>
      </c>
    </row>
    <row r="58" spans="2:24" x14ac:dyDescent="0.3">
      <c r="B58" s="349"/>
      <c r="C58" s="58" t="s">
        <v>1744</v>
      </c>
      <c r="D58" s="53" t="s">
        <v>1690</v>
      </c>
      <c r="E58" s="53" t="s">
        <v>356</v>
      </c>
      <c r="F58" s="47" t="s">
        <v>1748</v>
      </c>
      <c r="H58" s="349"/>
      <c r="I58" s="64" t="s">
        <v>1863</v>
      </c>
      <c r="J58" s="53"/>
      <c r="K58" s="53"/>
      <c r="L58" s="47" t="s">
        <v>1887</v>
      </c>
      <c r="N58" s="349"/>
      <c r="O58" s="58" t="s">
        <v>2091</v>
      </c>
      <c r="P58" s="53" t="s">
        <v>1690</v>
      </c>
      <c r="Q58" s="53" t="s">
        <v>356</v>
      </c>
      <c r="R58" s="53" t="s">
        <v>2092</v>
      </c>
      <c r="T58" s="349"/>
      <c r="U58" s="58" t="s">
        <v>2235</v>
      </c>
      <c r="V58" s="53" t="s">
        <v>1690</v>
      </c>
      <c r="W58" s="53"/>
      <c r="X58" s="47" t="s">
        <v>2239</v>
      </c>
    </row>
    <row r="59" spans="2:24" x14ac:dyDescent="0.3">
      <c r="B59" s="349"/>
      <c r="C59" s="58" t="s">
        <v>1745</v>
      </c>
      <c r="D59" s="53" t="s">
        <v>1690</v>
      </c>
      <c r="E59" s="53" t="s">
        <v>356</v>
      </c>
      <c r="F59" s="47" t="s">
        <v>1748</v>
      </c>
      <c r="H59" s="349"/>
      <c r="I59" s="64" t="s">
        <v>1864</v>
      </c>
      <c r="J59" s="53"/>
      <c r="K59" s="53"/>
      <c r="L59" s="47" t="s">
        <v>1887</v>
      </c>
      <c r="N59" s="349"/>
      <c r="O59" s="58" t="s">
        <v>2093</v>
      </c>
      <c r="P59" s="53"/>
      <c r="Q59" s="53" t="s">
        <v>356</v>
      </c>
      <c r="R59" s="53" t="s">
        <v>2100</v>
      </c>
      <c r="T59" s="349"/>
      <c r="U59" s="58" t="s">
        <v>2236</v>
      </c>
      <c r="V59" s="53" t="s">
        <v>1690</v>
      </c>
      <c r="W59" s="53"/>
      <c r="X59" s="47" t="s">
        <v>2239</v>
      </c>
    </row>
    <row r="60" spans="2:24" x14ac:dyDescent="0.3">
      <c r="B60" s="349"/>
      <c r="C60" s="58" t="s">
        <v>1746</v>
      </c>
      <c r="D60" s="53" t="s">
        <v>1690</v>
      </c>
      <c r="E60" s="53" t="s">
        <v>356</v>
      </c>
      <c r="F60" s="47" t="s">
        <v>1748</v>
      </c>
      <c r="H60" s="349"/>
      <c r="I60" s="64" t="s">
        <v>1865</v>
      </c>
      <c r="J60" s="53"/>
      <c r="K60" s="53"/>
      <c r="L60" s="47" t="s">
        <v>1887</v>
      </c>
      <c r="N60" s="349"/>
      <c r="O60" s="58" t="s">
        <v>2094</v>
      </c>
      <c r="P60" s="53" t="s">
        <v>1690</v>
      </c>
      <c r="Q60" s="53" t="s">
        <v>356</v>
      </c>
      <c r="R60" s="53" t="s">
        <v>2100</v>
      </c>
      <c r="T60" s="349"/>
      <c r="U60" s="58" t="s">
        <v>2237</v>
      </c>
      <c r="V60" s="53" t="s">
        <v>1690</v>
      </c>
      <c r="W60" s="53"/>
      <c r="X60" s="47" t="s">
        <v>2239</v>
      </c>
    </row>
    <row r="61" spans="2:24" x14ac:dyDescent="0.3">
      <c r="B61" s="349"/>
      <c r="C61" s="58" t="s">
        <v>1747</v>
      </c>
      <c r="D61" s="53" t="s">
        <v>1690</v>
      </c>
      <c r="E61" s="53" t="s">
        <v>356</v>
      </c>
      <c r="F61" s="47" t="s">
        <v>1748</v>
      </c>
      <c r="H61" s="349"/>
      <c r="I61" s="64" t="s">
        <v>1866</v>
      </c>
      <c r="J61" s="53"/>
      <c r="K61" s="53"/>
      <c r="L61" s="47" t="s">
        <v>1887</v>
      </c>
      <c r="N61" s="349"/>
      <c r="O61" s="58" t="s">
        <v>2095</v>
      </c>
      <c r="P61" s="53" t="s">
        <v>1690</v>
      </c>
      <c r="Q61" s="53"/>
      <c r="R61" s="53" t="s">
        <v>2100</v>
      </c>
      <c r="T61" s="349"/>
      <c r="U61" s="58" t="s">
        <v>2238</v>
      </c>
      <c r="V61" s="53" t="s">
        <v>1690</v>
      </c>
      <c r="W61" s="53"/>
      <c r="X61" s="47" t="s">
        <v>2239</v>
      </c>
    </row>
    <row r="62" spans="2:24" x14ac:dyDescent="0.3">
      <c r="B62" s="349"/>
      <c r="C62" s="58" t="s">
        <v>1749</v>
      </c>
      <c r="D62" s="53" t="s">
        <v>1690</v>
      </c>
      <c r="E62" s="53" t="s">
        <v>356</v>
      </c>
      <c r="F62" s="47" t="s">
        <v>1750</v>
      </c>
      <c r="H62" s="349"/>
      <c r="I62" s="64" t="s">
        <v>1867</v>
      </c>
      <c r="J62" s="53"/>
      <c r="K62" s="53"/>
      <c r="L62" s="47" t="s">
        <v>1887</v>
      </c>
      <c r="N62" s="349"/>
      <c r="O62" s="58" t="s">
        <v>2096</v>
      </c>
      <c r="P62" s="53" t="s">
        <v>1690</v>
      </c>
      <c r="Q62" s="53" t="s">
        <v>356</v>
      </c>
      <c r="R62" s="53" t="s">
        <v>2100</v>
      </c>
      <c r="T62" s="349"/>
      <c r="U62" s="58" t="s">
        <v>2240</v>
      </c>
      <c r="V62" s="53"/>
      <c r="W62" s="53" t="s">
        <v>356</v>
      </c>
      <c r="X62" s="47" t="s">
        <v>2245</v>
      </c>
    </row>
    <row r="63" spans="2:24" x14ac:dyDescent="0.3">
      <c r="B63" s="349"/>
      <c r="C63" s="58" t="s">
        <v>1751</v>
      </c>
      <c r="D63" s="53" t="s">
        <v>1690</v>
      </c>
      <c r="E63" s="53" t="s">
        <v>356</v>
      </c>
      <c r="F63" s="47" t="s">
        <v>1761</v>
      </c>
      <c r="H63" s="349"/>
      <c r="I63" s="64" t="s">
        <v>1868</v>
      </c>
      <c r="J63" s="53"/>
      <c r="K63" s="53"/>
      <c r="L63" s="47" t="s">
        <v>1887</v>
      </c>
      <c r="N63" s="349"/>
      <c r="O63" s="58" t="s">
        <v>2097</v>
      </c>
      <c r="P63" s="53" t="s">
        <v>1690</v>
      </c>
      <c r="Q63" s="53"/>
      <c r="R63" s="53" t="s">
        <v>2100</v>
      </c>
      <c r="T63" s="349"/>
      <c r="U63" s="58" t="s">
        <v>2241</v>
      </c>
      <c r="V63" s="53"/>
      <c r="W63" s="53" t="s">
        <v>356</v>
      </c>
      <c r="X63" s="47" t="s">
        <v>2245</v>
      </c>
    </row>
    <row r="64" spans="2:24" x14ac:dyDescent="0.3">
      <c r="B64" s="349"/>
      <c r="C64" s="58" t="s">
        <v>1752</v>
      </c>
      <c r="D64" s="53" t="s">
        <v>1690</v>
      </c>
      <c r="E64" s="53" t="s">
        <v>356</v>
      </c>
      <c r="F64" s="47" t="s">
        <v>1761</v>
      </c>
      <c r="H64" s="349"/>
      <c r="I64" s="64" t="s">
        <v>1869</v>
      </c>
      <c r="J64" s="53"/>
      <c r="K64" s="53"/>
      <c r="L64" s="47" t="s">
        <v>1887</v>
      </c>
      <c r="N64" s="349"/>
      <c r="O64" s="58" t="s">
        <v>2098</v>
      </c>
      <c r="P64" s="53"/>
      <c r="Q64" s="53"/>
      <c r="R64" s="53" t="s">
        <v>2100</v>
      </c>
      <c r="T64" s="349"/>
      <c r="U64" s="58" t="s">
        <v>2242</v>
      </c>
      <c r="V64" s="53"/>
      <c r="W64" s="53" t="s">
        <v>356</v>
      </c>
      <c r="X64" s="47" t="s">
        <v>2245</v>
      </c>
    </row>
    <row r="65" spans="2:24" x14ac:dyDescent="0.3">
      <c r="B65" s="349"/>
      <c r="C65" s="58" t="s">
        <v>1753</v>
      </c>
      <c r="D65" s="53" t="s">
        <v>1690</v>
      </c>
      <c r="E65" s="53" t="s">
        <v>356</v>
      </c>
      <c r="F65" s="47" t="s">
        <v>1761</v>
      </c>
      <c r="H65" s="349"/>
      <c r="I65" s="64" t="s">
        <v>1870</v>
      </c>
      <c r="J65" s="53"/>
      <c r="K65" s="53"/>
      <c r="L65" s="47" t="s">
        <v>1887</v>
      </c>
      <c r="N65" s="349"/>
      <c r="O65" s="58" t="s">
        <v>2099</v>
      </c>
      <c r="P65" s="53" t="s">
        <v>1690</v>
      </c>
      <c r="Q65" s="53"/>
      <c r="R65" s="53" t="s">
        <v>2100</v>
      </c>
      <c r="T65" s="349"/>
      <c r="U65" s="58" t="s">
        <v>2243</v>
      </c>
      <c r="V65" s="53"/>
      <c r="W65" s="53" t="s">
        <v>356</v>
      </c>
      <c r="X65" s="47" t="s">
        <v>2245</v>
      </c>
    </row>
    <row r="66" spans="2:24" x14ac:dyDescent="0.3">
      <c r="B66" s="349"/>
      <c r="C66" s="58" t="s">
        <v>1754</v>
      </c>
      <c r="D66" s="53" t="s">
        <v>1690</v>
      </c>
      <c r="E66" s="53" t="s">
        <v>356</v>
      </c>
      <c r="F66" s="47" t="s">
        <v>1761</v>
      </c>
      <c r="H66" s="349"/>
      <c r="I66" s="64" t="s">
        <v>1871</v>
      </c>
      <c r="J66" s="53"/>
      <c r="K66" s="53"/>
      <c r="L66" s="47" t="s">
        <v>1887</v>
      </c>
      <c r="N66" s="349"/>
      <c r="O66" s="58" t="s">
        <v>2101</v>
      </c>
      <c r="P66" s="53"/>
      <c r="Q66" s="53" t="s">
        <v>356</v>
      </c>
      <c r="R66" s="53" t="s">
        <v>2106</v>
      </c>
      <c r="T66" s="349"/>
      <c r="U66" s="58" t="s">
        <v>2244</v>
      </c>
      <c r="V66" s="53"/>
      <c r="W66" s="53" t="s">
        <v>356</v>
      </c>
      <c r="X66" s="47" t="s">
        <v>2245</v>
      </c>
    </row>
    <row r="67" spans="2:24" x14ac:dyDescent="0.3">
      <c r="B67" s="349"/>
      <c r="C67" s="58" t="s">
        <v>1755</v>
      </c>
      <c r="D67" s="53" t="s">
        <v>1690</v>
      </c>
      <c r="E67" s="53" t="s">
        <v>356</v>
      </c>
      <c r="F67" s="47" t="s">
        <v>1761</v>
      </c>
      <c r="H67" s="349"/>
      <c r="I67" s="64" t="s">
        <v>1872</v>
      </c>
      <c r="J67" s="53"/>
      <c r="K67" s="53"/>
      <c r="L67" s="47" t="s">
        <v>1887</v>
      </c>
      <c r="N67" s="349"/>
      <c r="O67" s="58" t="s">
        <v>2102</v>
      </c>
      <c r="P67" s="53" t="s">
        <v>1690</v>
      </c>
      <c r="Q67" s="53" t="s">
        <v>356</v>
      </c>
      <c r="R67" s="53" t="s">
        <v>2106</v>
      </c>
      <c r="T67" s="349"/>
      <c r="U67" s="58" t="s">
        <v>2246</v>
      </c>
      <c r="V67" s="53" t="s">
        <v>1690</v>
      </c>
      <c r="W67" s="53"/>
      <c r="X67" s="47" t="s">
        <v>2254</v>
      </c>
    </row>
    <row r="68" spans="2:24" x14ac:dyDescent="0.3">
      <c r="B68" s="349"/>
      <c r="C68" s="58" t="s">
        <v>1756</v>
      </c>
      <c r="D68" s="53" t="s">
        <v>1690</v>
      </c>
      <c r="E68" s="53" t="s">
        <v>356</v>
      </c>
      <c r="F68" s="47" t="s">
        <v>1761</v>
      </c>
      <c r="H68" s="349"/>
      <c r="I68" s="64" t="s">
        <v>1873</v>
      </c>
      <c r="J68" s="53"/>
      <c r="K68" s="53"/>
      <c r="L68" s="47" t="s">
        <v>1887</v>
      </c>
      <c r="N68" s="349"/>
      <c r="O68" s="58" t="s">
        <v>2103</v>
      </c>
      <c r="P68" s="53" t="s">
        <v>1690</v>
      </c>
      <c r="Q68" s="53"/>
      <c r="R68" s="53" t="s">
        <v>2106</v>
      </c>
      <c r="T68" s="349"/>
      <c r="U68" s="58" t="s">
        <v>2247</v>
      </c>
      <c r="V68" s="53" t="s">
        <v>1690</v>
      </c>
      <c r="W68" s="53"/>
      <c r="X68" s="47" t="s">
        <v>2254</v>
      </c>
    </row>
    <row r="69" spans="2:24" x14ac:dyDescent="0.3">
      <c r="B69" s="349"/>
      <c r="C69" s="58" t="s">
        <v>1757</v>
      </c>
      <c r="D69" s="53" t="s">
        <v>1690</v>
      </c>
      <c r="E69" s="53" t="s">
        <v>356</v>
      </c>
      <c r="F69" s="47" t="s">
        <v>1761</v>
      </c>
      <c r="H69" s="349"/>
      <c r="I69" s="64" t="s">
        <v>1874</v>
      </c>
      <c r="J69" s="53"/>
      <c r="K69" s="53"/>
      <c r="L69" s="47" t="s">
        <v>1887</v>
      </c>
      <c r="N69" s="349"/>
      <c r="O69" s="58" t="s">
        <v>2104</v>
      </c>
      <c r="P69" s="53" t="s">
        <v>1690</v>
      </c>
      <c r="Q69" s="53" t="s">
        <v>356</v>
      </c>
      <c r="R69" s="53" t="s">
        <v>2106</v>
      </c>
      <c r="T69" s="349"/>
      <c r="U69" s="58" t="s">
        <v>2248</v>
      </c>
      <c r="V69" s="53" t="s">
        <v>1690</v>
      </c>
      <c r="W69" s="53"/>
      <c r="X69" s="47" t="s">
        <v>2254</v>
      </c>
    </row>
    <row r="70" spans="2:24" x14ac:dyDescent="0.3">
      <c r="B70" s="349"/>
      <c r="C70" s="58" t="s">
        <v>1758</v>
      </c>
      <c r="D70" s="53" t="s">
        <v>1690</v>
      </c>
      <c r="E70" s="53" t="s">
        <v>356</v>
      </c>
      <c r="F70" s="47" t="s">
        <v>1761</v>
      </c>
      <c r="H70" s="349"/>
      <c r="I70" s="64" t="s">
        <v>1875</v>
      </c>
      <c r="J70" s="53"/>
      <c r="K70" s="53"/>
      <c r="L70" s="47" t="s">
        <v>1887</v>
      </c>
      <c r="N70" s="349"/>
      <c r="O70" s="58" t="s">
        <v>2105</v>
      </c>
      <c r="P70" s="53" t="s">
        <v>1690</v>
      </c>
      <c r="Q70" s="53"/>
      <c r="R70" s="53" t="s">
        <v>2106</v>
      </c>
      <c r="T70" s="349"/>
      <c r="U70" s="58" t="s">
        <v>2249</v>
      </c>
      <c r="V70" s="53" t="s">
        <v>1690</v>
      </c>
      <c r="W70" s="53"/>
      <c r="X70" s="47" t="s">
        <v>2254</v>
      </c>
    </row>
    <row r="71" spans="2:24" x14ac:dyDescent="0.3">
      <c r="B71" s="349"/>
      <c r="C71" s="58" t="s">
        <v>1759</v>
      </c>
      <c r="D71" s="53"/>
      <c r="E71" s="53"/>
      <c r="F71" s="47" t="s">
        <v>1761</v>
      </c>
      <c r="H71" s="349"/>
      <c r="I71" s="64" t="s">
        <v>1876</v>
      </c>
      <c r="J71" s="53"/>
      <c r="K71" s="53"/>
      <c r="L71" s="47" t="s">
        <v>1887</v>
      </c>
      <c r="N71" s="349"/>
      <c r="O71" s="58" t="s">
        <v>2107</v>
      </c>
      <c r="P71" s="53" t="s">
        <v>1690</v>
      </c>
      <c r="Q71" s="53"/>
      <c r="R71" s="53" t="s">
        <v>2115</v>
      </c>
      <c r="T71" s="349"/>
      <c r="U71" s="58" t="s">
        <v>2250</v>
      </c>
      <c r="V71" s="53" t="s">
        <v>1690</v>
      </c>
      <c r="W71" s="53"/>
      <c r="X71" s="47" t="s">
        <v>2254</v>
      </c>
    </row>
    <row r="72" spans="2:24" x14ac:dyDescent="0.3">
      <c r="B72" s="349"/>
      <c r="C72" s="58" t="s">
        <v>1760</v>
      </c>
      <c r="D72" s="53"/>
      <c r="E72" s="53"/>
      <c r="F72" s="47" t="s">
        <v>1761</v>
      </c>
      <c r="H72" s="349"/>
      <c r="I72" s="64" t="s">
        <v>1877</v>
      </c>
      <c r="J72" s="53"/>
      <c r="K72" s="53"/>
      <c r="L72" s="47" t="s">
        <v>1887</v>
      </c>
      <c r="N72" s="349"/>
      <c r="O72" s="58" t="s">
        <v>2108</v>
      </c>
      <c r="P72" s="53" t="s">
        <v>1690</v>
      </c>
      <c r="Q72" s="53" t="s">
        <v>356</v>
      </c>
      <c r="R72" s="53" t="s">
        <v>2115</v>
      </c>
      <c r="T72" s="349"/>
      <c r="U72" s="58" t="s">
        <v>2251</v>
      </c>
      <c r="V72" s="53" t="s">
        <v>1690</v>
      </c>
      <c r="W72" s="53"/>
      <c r="X72" s="47" t="s">
        <v>2254</v>
      </c>
    </row>
    <row r="73" spans="2:24" x14ac:dyDescent="0.3">
      <c r="B73" s="349"/>
      <c r="C73" s="58" t="s">
        <v>1762</v>
      </c>
      <c r="D73" s="53" t="s">
        <v>1690</v>
      </c>
      <c r="E73" s="53"/>
      <c r="F73" s="47" t="s">
        <v>1768</v>
      </c>
      <c r="H73" s="349"/>
      <c r="I73" s="64" t="s">
        <v>1878</v>
      </c>
      <c r="J73" s="53"/>
      <c r="K73" s="53"/>
      <c r="L73" s="47" t="s">
        <v>1887</v>
      </c>
      <c r="N73" s="349"/>
      <c r="O73" s="58" t="s">
        <v>2109</v>
      </c>
      <c r="P73" s="53" t="s">
        <v>1690</v>
      </c>
      <c r="Q73" s="53" t="s">
        <v>356</v>
      </c>
      <c r="R73" s="53" t="s">
        <v>2115</v>
      </c>
      <c r="T73" s="349"/>
      <c r="U73" s="58" t="s">
        <v>2252</v>
      </c>
      <c r="V73" s="53" t="s">
        <v>1690</v>
      </c>
      <c r="W73" s="53"/>
      <c r="X73" s="47" t="s">
        <v>2254</v>
      </c>
    </row>
    <row r="74" spans="2:24" x14ac:dyDescent="0.3">
      <c r="B74" s="349"/>
      <c r="C74" s="58" t="s">
        <v>1763</v>
      </c>
      <c r="D74" s="53" t="s">
        <v>1690</v>
      </c>
      <c r="E74" s="53"/>
      <c r="F74" s="47" t="s">
        <v>1768</v>
      </c>
      <c r="H74" s="349"/>
      <c r="I74" s="64" t="s">
        <v>1879</v>
      </c>
      <c r="J74" s="53"/>
      <c r="K74" s="53"/>
      <c r="L74" s="47" t="s">
        <v>1887</v>
      </c>
      <c r="N74" s="349"/>
      <c r="O74" s="58" t="s">
        <v>2110</v>
      </c>
      <c r="P74" s="53" t="s">
        <v>1690</v>
      </c>
      <c r="Q74" s="53" t="s">
        <v>356</v>
      </c>
      <c r="R74" s="53" t="s">
        <v>2115</v>
      </c>
      <c r="T74" s="349"/>
      <c r="U74" s="58" t="s">
        <v>2253</v>
      </c>
      <c r="V74" s="53" t="s">
        <v>1690</v>
      </c>
      <c r="W74" s="53"/>
      <c r="X74" s="47" t="s">
        <v>2254</v>
      </c>
    </row>
    <row r="75" spans="2:24" x14ac:dyDescent="0.3">
      <c r="B75" s="349"/>
      <c r="C75" s="58" t="s">
        <v>1764</v>
      </c>
      <c r="D75" s="53" t="s">
        <v>1690</v>
      </c>
      <c r="E75" s="53"/>
      <c r="F75" s="47" t="s">
        <v>1768</v>
      </c>
      <c r="H75" s="349"/>
      <c r="I75" s="64" t="s">
        <v>1880</v>
      </c>
      <c r="J75" s="53"/>
      <c r="K75" s="53"/>
      <c r="L75" s="47" t="s">
        <v>1887</v>
      </c>
      <c r="N75" s="349"/>
      <c r="O75" s="58" t="s">
        <v>2111</v>
      </c>
      <c r="P75" s="53" t="s">
        <v>1690</v>
      </c>
      <c r="Q75" s="53" t="s">
        <v>356</v>
      </c>
      <c r="R75" s="53" t="s">
        <v>2115</v>
      </c>
      <c r="T75" s="349"/>
      <c r="U75" s="58" t="s">
        <v>2255</v>
      </c>
      <c r="V75" s="53"/>
      <c r="W75" s="53" t="s">
        <v>356</v>
      </c>
      <c r="X75" s="47" t="s">
        <v>2260</v>
      </c>
    </row>
    <row r="76" spans="2:24" x14ac:dyDescent="0.3">
      <c r="B76" s="349"/>
      <c r="C76" s="58" t="s">
        <v>1765</v>
      </c>
      <c r="D76" s="53" t="s">
        <v>1690</v>
      </c>
      <c r="E76" s="53"/>
      <c r="F76" s="47" t="s">
        <v>1768</v>
      </c>
      <c r="H76" s="349"/>
      <c r="I76" s="64" t="s">
        <v>1881</v>
      </c>
      <c r="J76" s="53"/>
      <c r="K76" s="53"/>
      <c r="L76" s="47" t="s">
        <v>1887</v>
      </c>
      <c r="N76" s="349"/>
      <c r="O76" s="58" t="s">
        <v>2112</v>
      </c>
      <c r="P76" s="53" t="s">
        <v>1690</v>
      </c>
      <c r="Q76" s="53" t="s">
        <v>356</v>
      </c>
      <c r="R76" s="53" t="s">
        <v>2115</v>
      </c>
      <c r="T76" s="349"/>
      <c r="U76" s="58" t="s">
        <v>2256</v>
      </c>
      <c r="V76" s="53"/>
      <c r="W76" s="53" t="s">
        <v>356</v>
      </c>
      <c r="X76" s="47" t="s">
        <v>2260</v>
      </c>
    </row>
    <row r="77" spans="2:24" x14ac:dyDescent="0.3">
      <c r="B77" s="349"/>
      <c r="C77" s="58" t="s">
        <v>1766</v>
      </c>
      <c r="D77" s="53" t="s">
        <v>1690</v>
      </c>
      <c r="E77" s="53"/>
      <c r="F77" s="47" t="s">
        <v>1768</v>
      </c>
      <c r="H77" s="349"/>
      <c r="I77" s="64" t="s">
        <v>1882</v>
      </c>
      <c r="J77" s="53"/>
      <c r="K77" s="53"/>
      <c r="L77" s="47" t="s">
        <v>1887</v>
      </c>
      <c r="N77" s="349"/>
      <c r="O77" s="58" t="s">
        <v>2113</v>
      </c>
      <c r="P77" s="53" t="s">
        <v>1690</v>
      </c>
      <c r="Q77" s="53"/>
      <c r="R77" s="53" t="s">
        <v>2115</v>
      </c>
      <c r="T77" s="349"/>
      <c r="U77" s="58" t="s">
        <v>2257</v>
      </c>
      <c r="V77" s="53"/>
      <c r="W77" s="53" t="s">
        <v>356</v>
      </c>
      <c r="X77" s="47" t="s">
        <v>2260</v>
      </c>
    </row>
    <row r="78" spans="2:24" ht="15" thickBot="1" x14ac:dyDescent="0.35">
      <c r="B78" s="350"/>
      <c r="C78" s="58" t="s">
        <v>1767</v>
      </c>
      <c r="D78" s="55" t="s">
        <v>1690</v>
      </c>
      <c r="E78" s="55"/>
      <c r="F78" s="47" t="s">
        <v>1768</v>
      </c>
      <c r="H78" s="349"/>
      <c r="I78" s="64" t="s">
        <v>1883</v>
      </c>
      <c r="J78" s="53" t="s">
        <v>1690</v>
      </c>
      <c r="K78" s="53" t="s">
        <v>356</v>
      </c>
      <c r="L78" s="47" t="s">
        <v>1887</v>
      </c>
      <c r="N78" s="349"/>
      <c r="O78" s="58" t="s">
        <v>2114</v>
      </c>
      <c r="P78" s="53" t="s">
        <v>1690</v>
      </c>
      <c r="Q78" s="53" t="s">
        <v>356</v>
      </c>
      <c r="R78" s="53" t="s">
        <v>2115</v>
      </c>
      <c r="T78" s="349"/>
      <c r="U78" s="58" t="s">
        <v>2258</v>
      </c>
      <c r="V78" s="53"/>
      <c r="W78" s="53" t="s">
        <v>356</v>
      </c>
      <c r="X78" s="47" t="s">
        <v>2260</v>
      </c>
    </row>
    <row r="79" spans="2:24" x14ac:dyDescent="0.3">
      <c r="B79" s="398" t="s">
        <v>10</v>
      </c>
      <c r="C79" s="63" t="s">
        <v>1781</v>
      </c>
      <c r="D79" s="54" t="s">
        <v>1690</v>
      </c>
      <c r="E79" s="54" t="s">
        <v>356</v>
      </c>
      <c r="F79" s="46" t="s">
        <v>1790</v>
      </c>
      <c r="H79" s="349"/>
      <c r="I79" s="64" t="s">
        <v>1884</v>
      </c>
      <c r="J79" s="53" t="s">
        <v>1690</v>
      </c>
      <c r="K79" s="53"/>
      <c r="L79" s="47" t="s">
        <v>1887</v>
      </c>
      <c r="N79" s="349"/>
      <c r="O79" s="58" t="s">
        <v>2116</v>
      </c>
      <c r="P79" s="53" t="s">
        <v>1690</v>
      </c>
      <c r="Q79" s="53"/>
      <c r="R79" s="53" t="s">
        <v>2127</v>
      </c>
      <c r="T79" s="349"/>
      <c r="U79" s="58" t="s">
        <v>2259</v>
      </c>
      <c r="V79" s="53"/>
      <c r="W79" s="53" t="s">
        <v>356</v>
      </c>
      <c r="X79" s="47" t="s">
        <v>2260</v>
      </c>
    </row>
    <row r="80" spans="2:24" x14ac:dyDescent="0.3">
      <c r="B80" s="399"/>
      <c r="C80" s="64" t="s">
        <v>1782</v>
      </c>
      <c r="D80" s="53" t="s">
        <v>1690</v>
      </c>
      <c r="E80" s="53" t="s">
        <v>356</v>
      </c>
      <c r="F80" s="47" t="s">
        <v>1790</v>
      </c>
      <c r="H80" s="349"/>
      <c r="I80" s="64" t="s">
        <v>1885</v>
      </c>
      <c r="J80" s="53" t="s">
        <v>1690</v>
      </c>
      <c r="K80" s="53" t="s">
        <v>356</v>
      </c>
      <c r="L80" s="47" t="s">
        <v>1887</v>
      </c>
      <c r="N80" s="349"/>
      <c r="O80" s="58" t="s">
        <v>2117</v>
      </c>
      <c r="P80" s="53" t="s">
        <v>1690</v>
      </c>
      <c r="Q80" s="53" t="s">
        <v>356</v>
      </c>
      <c r="R80" s="53" t="s">
        <v>2127</v>
      </c>
      <c r="T80" s="349"/>
      <c r="U80" s="58" t="s">
        <v>2261</v>
      </c>
      <c r="V80" s="53" t="s">
        <v>1690</v>
      </c>
      <c r="W80" s="53"/>
      <c r="X80" s="47" t="s">
        <v>2272</v>
      </c>
    </row>
    <row r="81" spans="2:24" x14ac:dyDescent="0.3">
      <c r="B81" s="399"/>
      <c r="C81" s="64" t="s">
        <v>1783</v>
      </c>
      <c r="D81" s="53" t="s">
        <v>1690</v>
      </c>
      <c r="E81" s="53" t="s">
        <v>356</v>
      </c>
      <c r="F81" s="47" t="s">
        <v>1790</v>
      </c>
      <c r="H81" s="349"/>
      <c r="I81" s="64" t="s">
        <v>1886</v>
      </c>
      <c r="J81" s="53" t="s">
        <v>1690</v>
      </c>
      <c r="K81" s="53" t="s">
        <v>356</v>
      </c>
      <c r="L81" s="47" t="s">
        <v>1887</v>
      </c>
      <c r="N81" s="349"/>
      <c r="O81" s="58" t="s">
        <v>2118</v>
      </c>
      <c r="P81" s="53" t="s">
        <v>1690</v>
      </c>
      <c r="Q81" s="53"/>
      <c r="R81" s="53" t="s">
        <v>2127</v>
      </c>
      <c r="T81" s="349"/>
      <c r="U81" s="58" t="s">
        <v>2262</v>
      </c>
      <c r="V81" s="53" t="s">
        <v>1690</v>
      </c>
      <c r="W81" s="53"/>
      <c r="X81" s="47" t="s">
        <v>2272</v>
      </c>
    </row>
    <row r="82" spans="2:24" x14ac:dyDescent="0.3">
      <c r="B82" s="399"/>
      <c r="C82" s="64" t="s">
        <v>1784</v>
      </c>
      <c r="D82" s="53" t="s">
        <v>1690</v>
      </c>
      <c r="E82" s="53"/>
      <c r="F82" s="47" t="s">
        <v>1790</v>
      </c>
      <c r="H82" s="349"/>
      <c r="I82" s="64" t="s">
        <v>1888</v>
      </c>
      <c r="J82" s="53" t="s">
        <v>1690</v>
      </c>
      <c r="K82" s="53"/>
      <c r="L82" s="47" t="s">
        <v>1904</v>
      </c>
      <c r="N82" s="349"/>
      <c r="O82" s="58" t="s">
        <v>2119</v>
      </c>
      <c r="P82" s="53" t="s">
        <v>1690</v>
      </c>
      <c r="Q82" s="53" t="s">
        <v>356</v>
      </c>
      <c r="R82" s="53" t="s">
        <v>2127</v>
      </c>
      <c r="T82" s="349"/>
      <c r="U82" s="58" t="s">
        <v>2263</v>
      </c>
      <c r="V82" s="53" t="s">
        <v>1690</v>
      </c>
      <c r="W82" s="53"/>
      <c r="X82" s="47" t="s">
        <v>2272</v>
      </c>
    </row>
    <row r="83" spans="2:24" x14ac:dyDescent="0.3">
      <c r="B83" s="399"/>
      <c r="C83" s="64" t="s">
        <v>1785</v>
      </c>
      <c r="D83" s="53" t="s">
        <v>1690</v>
      </c>
      <c r="E83" s="53"/>
      <c r="F83" s="47" t="s">
        <v>1790</v>
      </c>
      <c r="H83" s="349"/>
      <c r="I83" s="64" t="s">
        <v>1889</v>
      </c>
      <c r="J83" s="53" t="s">
        <v>1690</v>
      </c>
      <c r="K83" s="53"/>
      <c r="L83" s="47" t="s">
        <v>1904</v>
      </c>
      <c r="N83" s="349"/>
      <c r="O83" s="58" t="s">
        <v>2120</v>
      </c>
      <c r="P83" s="53" t="s">
        <v>1690</v>
      </c>
      <c r="Q83" s="53"/>
      <c r="R83" s="53" t="s">
        <v>2127</v>
      </c>
      <c r="T83" s="349"/>
      <c r="U83" s="58" t="s">
        <v>2264</v>
      </c>
      <c r="V83" s="53" t="s">
        <v>1690</v>
      </c>
      <c r="W83" s="53"/>
      <c r="X83" s="47" t="s">
        <v>2272</v>
      </c>
    </row>
    <row r="84" spans="2:24" x14ac:dyDescent="0.3">
      <c r="B84" s="399"/>
      <c r="C84" s="64" t="s">
        <v>1786</v>
      </c>
      <c r="D84" s="53" t="s">
        <v>1690</v>
      </c>
      <c r="E84" s="53" t="s">
        <v>356</v>
      </c>
      <c r="F84" s="47" t="s">
        <v>1790</v>
      </c>
      <c r="H84" s="349"/>
      <c r="I84" s="64" t="s">
        <v>1890</v>
      </c>
      <c r="J84" s="53" t="s">
        <v>1690</v>
      </c>
      <c r="K84" s="53"/>
      <c r="L84" s="47" t="s">
        <v>1904</v>
      </c>
      <c r="N84" s="349"/>
      <c r="O84" s="58" t="s">
        <v>2121</v>
      </c>
      <c r="P84" s="53"/>
      <c r="Q84" s="53" t="s">
        <v>356</v>
      </c>
      <c r="R84" s="53" t="s">
        <v>2127</v>
      </c>
      <c r="T84" s="349"/>
      <c r="U84" s="58" t="s">
        <v>2265</v>
      </c>
      <c r="V84" s="53" t="s">
        <v>1690</v>
      </c>
      <c r="W84" s="53"/>
      <c r="X84" s="47" t="s">
        <v>2272</v>
      </c>
    </row>
    <row r="85" spans="2:24" x14ac:dyDescent="0.3">
      <c r="B85" s="399"/>
      <c r="C85" s="64" t="s">
        <v>1787</v>
      </c>
      <c r="D85" s="53" t="s">
        <v>1690</v>
      </c>
      <c r="E85" s="53" t="s">
        <v>356</v>
      </c>
      <c r="F85" s="47" t="s">
        <v>1790</v>
      </c>
      <c r="H85" s="349"/>
      <c r="I85" s="64" t="s">
        <v>1891</v>
      </c>
      <c r="J85" s="53" t="s">
        <v>1690</v>
      </c>
      <c r="K85" s="53"/>
      <c r="L85" s="47" t="s">
        <v>1904</v>
      </c>
      <c r="N85" s="349"/>
      <c r="O85" s="58" t="s">
        <v>2122</v>
      </c>
      <c r="P85" s="53" t="s">
        <v>1690</v>
      </c>
      <c r="Q85" s="53" t="s">
        <v>356</v>
      </c>
      <c r="R85" s="53" t="s">
        <v>2127</v>
      </c>
      <c r="T85" s="349"/>
      <c r="U85" s="58" t="s">
        <v>2266</v>
      </c>
      <c r="V85" s="53" t="s">
        <v>1690</v>
      </c>
      <c r="W85" s="53"/>
      <c r="X85" s="47" t="s">
        <v>2272</v>
      </c>
    </row>
    <row r="86" spans="2:24" x14ac:dyDescent="0.3">
      <c r="B86" s="399"/>
      <c r="C86" s="64" t="s">
        <v>1788</v>
      </c>
      <c r="D86" s="53" t="s">
        <v>1690</v>
      </c>
      <c r="E86" s="53"/>
      <c r="F86" s="47" t="s">
        <v>1790</v>
      </c>
      <c r="H86" s="349"/>
      <c r="I86" s="64" t="s">
        <v>1892</v>
      </c>
      <c r="J86" s="53" t="s">
        <v>1690</v>
      </c>
      <c r="K86" s="53"/>
      <c r="L86" s="47" t="s">
        <v>1904</v>
      </c>
      <c r="N86" s="349"/>
      <c r="O86" s="58" t="s">
        <v>2123</v>
      </c>
      <c r="P86" s="53"/>
      <c r="Q86" s="53" t="s">
        <v>356</v>
      </c>
      <c r="R86" s="53" t="s">
        <v>2127</v>
      </c>
      <c r="T86" s="349"/>
      <c r="U86" s="58" t="s">
        <v>2267</v>
      </c>
      <c r="V86" s="53" t="s">
        <v>1690</v>
      </c>
      <c r="W86" s="53"/>
      <c r="X86" s="47" t="s">
        <v>2272</v>
      </c>
    </row>
    <row r="87" spans="2:24" x14ac:dyDescent="0.3">
      <c r="B87" s="399"/>
      <c r="C87" s="64" t="s">
        <v>1789</v>
      </c>
      <c r="D87" s="53" t="s">
        <v>1690</v>
      </c>
      <c r="E87" s="53" t="s">
        <v>356</v>
      </c>
      <c r="F87" s="47" t="s">
        <v>1790</v>
      </c>
      <c r="H87" s="349"/>
      <c r="I87" s="64" t="s">
        <v>1893</v>
      </c>
      <c r="J87" s="53" t="s">
        <v>1690</v>
      </c>
      <c r="K87" s="53"/>
      <c r="L87" s="47" t="s">
        <v>1904</v>
      </c>
      <c r="N87" s="349"/>
      <c r="O87" s="58" t="s">
        <v>2124</v>
      </c>
      <c r="P87" s="53"/>
      <c r="Q87" s="53" t="s">
        <v>356</v>
      </c>
      <c r="R87" s="53" t="s">
        <v>2127</v>
      </c>
      <c r="T87" s="349"/>
      <c r="U87" s="58" t="s">
        <v>2268</v>
      </c>
      <c r="V87" s="53" t="s">
        <v>1690</v>
      </c>
      <c r="W87" s="53"/>
      <c r="X87" s="47" t="s">
        <v>2272</v>
      </c>
    </row>
    <row r="88" spans="2:24" x14ac:dyDescent="0.3">
      <c r="B88" s="399"/>
      <c r="C88" s="64" t="s">
        <v>1791</v>
      </c>
      <c r="D88" s="53" t="s">
        <v>1690</v>
      </c>
      <c r="E88" s="53" t="s">
        <v>356</v>
      </c>
      <c r="F88" s="47" t="s">
        <v>1801</v>
      </c>
      <c r="H88" s="349"/>
      <c r="I88" s="64" t="s">
        <v>1894</v>
      </c>
      <c r="J88" s="53" t="s">
        <v>1690</v>
      </c>
      <c r="K88" s="53"/>
      <c r="L88" s="47" t="s">
        <v>1904</v>
      </c>
      <c r="N88" s="349"/>
      <c r="O88" s="58" t="s">
        <v>2125</v>
      </c>
      <c r="P88" s="53" t="s">
        <v>1690</v>
      </c>
      <c r="Q88" s="53" t="s">
        <v>356</v>
      </c>
      <c r="R88" s="53" t="s">
        <v>2127</v>
      </c>
      <c r="T88" s="349"/>
      <c r="U88" s="58" t="s">
        <v>2269</v>
      </c>
      <c r="V88" s="53" t="s">
        <v>1690</v>
      </c>
      <c r="W88" s="53"/>
      <c r="X88" s="47" t="s">
        <v>2272</v>
      </c>
    </row>
    <row r="89" spans="2:24" x14ac:dyDescent="0.3">
      <c r="B89" s="399"/>
      <c r="C89" s="64" t="s">
        <v>1792</v>
      </c>
      <c r="D89" s="53" t="s">
        <v>1690</v>
      </c>
      <c r="E89" s="53" t="s">
        <v>356</v>
      </c>
      <c r="F89" s="47" t="s">
        <v>1801</v>
      </c>
      <c r="H89" s="349"/>
      <c r="I89" s="64" t="s">
        <v>1895</v>
      </c>
      <c r="J89" s="53" t="s">
        <v>1690</v>
      </c>
      <c r="K89" s="53"/>
      <c r="L89" s="47" t="s">
        <v>1904</v>
      </c>
      <c r="N89" s="349"/>
      <c r="O89" s="58" t="s">
        <v>2126</v>
      </c>
      <c r="P89" s="53" t="s">
        <v>1690</v>
      </c>
      <c r="Q89" s="53"/>
      <c r="R89" s="53" t="s">
        <v>2127</v>
      </c>
      <c r="T89" s="349"/>
      <c r="U89" s="58" t="s">
        <v>2270</v>
      </c>
      <c r="V89" s="53" t="s">
        <v>1690</v>
      </c>
      <c r="W89" s="53"/>
      <c r="X89" s="47" t="s">
        <v>2272</v>
      </c>
    </row>
    <row r="90" spans="2:24" x14ac:dyDescent="0.3">
      <c r="B90" s="399"/>
      <c r="C90" s="64" t="s">
        <v>1793</v>
      </c>
      <c r="D90" s="53" t="s">
        <v>1690</v>
      </c>
      <c r="E90" s="53" t="s">
        <v>356</v>
      </c>
      <c r="F90" s="47" t="s">
        <v>1801</v>
      </c>
      <c r="H90" s="349"/>
      <c r="I90" s="64" t="s">
        <v>1896</v>
      </c>
      <c r="J90" s="53" t="s">
        <v>1690</v>
      </c>
      <c r="K90" s="53"/>
      <c r="L90" s="47" t="s">
        <v>1904</v>
      </c>
      <c r="N90" s="349"/>
      <c r="O90" s="58" t="s">
        <v>2128</v>
      </c>
      <c r="P90" s="53" t="s">
        <v>1690</v>
      </c>
      <c r="Q90" s="53" t="s">
        <v>356</v>
      </c>
      <c r="R90" s="53" t="s">
        <v>2130</v>
      </c>
      <c r="T90" s="349"/>
      <c r="U90" s="58" t="s">
        <v>2271</v>
      </c>
      <c r="V90" s="53" t="s">
        <v>1690</v>
      </c>
      <c r="W90" s="53"/>
      <c r="X90" s="47" t="s">
        <v>2272</v>
      </c>
    </row>
    <row r="91" spans="2:24" x14ac:dyDescent="0.3">
      <c r="B91" s="399"/>
      <c r="C91" s="64" t="s">
        <v>1794</v>
      </c>
      <c r="D91" s="53" t="s">
        <v>1690</v>
      </c>
      <c r="E91" s="53"/>
      <c r="F91" s="47" t="s">
        <v>1801</v>
      </c>
      <c r="H91" s="349"/>
      <c r="I91" s="64" t="s">
        <v>1897</v>
      </c>
      <c r="J91" s="53" t="s">
        <v>1690</v>
      </c>
      <c r="K91" s="53"/>
      <c r="L91" s="47" t="s">
        <v>1904</v>
      </c>
      <c r="N91" s="349"/>
      <c r="O91" s="58" t="s">
        <v>2129</v>
      </c>
      <c r="P91" s="53" t="s">
        <v>1690</v>
      </c>
      <c r="Q91" s="53" t="s">
        <v>356</v>
      </c>
      <c r="R91" s="53" t="s">
        <v>2130</v>
      </c>
      <c r="T91" s="349"/>
      <c r="U91" s="58" t="s">
        <v>2273</v>
      </c>
      <c r="V91" s="53"/>
      <c r="W91" s="53" t="s">
        <v>356</v>
      </c>
      <c r="X91" s="47" t="s">
        <v>2278</v>
      </c>
    </row>
    <row r="92" spans="2:24" x14ac:dyDescent="0.3">
      <c r="B92" s="399"/>
      <c r="C92" s="64" t="s">
        <v>1795</v>
      </c>
      <c r="D92" s="53" t="s">
        <v>1690</v>
      </c>
      <c r="E92" s="53"/>
      <c r="F92" s="47" t="s">
        <v>1801</v>
      </c>
      <c r="H92" s="349"/>
      <c r="I92" s="64" t="s">
        <v>1898</v>
      </c>
      <c r="J92" s="53" t="s">
        <v>1690</v>
      </c>
      <c r="K92" s="53"/>
      <c r="L92" s="47" t="s">
        <v>1904</v>
      </c>
      <c r="N92" s="349"/>
      <c r="O92" s="58" t="s">
        <v>2131</v>
      </c>
      <c r="P92" s="53" t="s">
        <v>1690</v>
      </c>
      <c r="Q92" s="53"/>
      <c r="R92" s="53" t="s">
        <v>2136</v>
      </c>
      <c r="T92" s="349"/>
      <c r="U92" s="58" t="s">
        <v>2274</v>
      </c>
      <c r="V92" s="53"/>
      <c r="W92" s="53" t="s">
        <v>356</v>
      </c>
      <c r="X92" s="47" t="s">
        <v>2278</v>
      </c>
    </row>
    <row r="93" spans="2:24" x14ac:dyDescent="0.3">
      <c r="B93" s="399"/>
      <c r="C93" s="64" t="s">
        <v>1796</v>
      </c>
      <c r="D93" s="53" t="s">
        <v>1690</v>
      </c>
      <c r="E93" s="53" t="s">
        <v>356</v>
      </c>
      <c r="F93" s="47" t="s">
        <v>1801</v>
      </c>
      <c r="H93" s="349"/>
      <c r="I93" s="64" t="s">
        <v>1899</v>
      </c>
      <c r="J93" s="53" t="s">
        <v>1690</v>
      </c>
      <c r="K93" s="53"/>
      <c r="L93" s="47" t="s">
        <v>1904</v>
      </c>
      <c r="N93" s="349"/>
      <c r="O93" s="58" t="s">
        <v>2132</v>
      </c>
      <c r="P93" s="53" t="s">
        <v>1690</v>
      </c>
      <c r="Q93" s="53"/>
      <c r="R93" s="53" t="s">
        <v>2136</v>
      </c>
      <c r="T93" s="349"/>
      <c r="U93" s="58" t="s">
        <v>2275</v>
      </c>
      <c r="V93" s="53"/>
      <c r="W93" s="53" t="s">
        <v>356</v>
      </c>
      <c r="X93" s="47" t="s">
        <v>2278</v>
      </c>
    </row>
    <row r="94" spans="2:24" x14ac:dyDescent="0.3">
      <c r="B94" s="399"/>
      <c r="C94" s="64" t="s">
        <v>1797</v>
      </c>
      <c r="D94" s="53" t="s">
        <v>1690</v>
      </c>
      <c r="E94" s="53" t="s">
        <v>356</v>
      </c>
      <c r="F94" s="47" t="s">
        <v>1801</v>
      </c>
      <c r="H94" s="349"/>
      <c r="I94" s="64" t="s">
        <v>1900</v>
      </c>
      <c r="J94" s="53" t="s">
        <v>1690</v>
      </c>
      <c r="K94" s="53"/>
      <c r="L94" s="47" t="s">
        <v>1904</v>
      </c>
      <c r="N94" s="349"/>
      <c r="O94" s="58" t="s">
        <v>2133</v>
      </c>
      <c r="P94" s="53" t="s">
        <v>1690</v>
      </c>
      <c r="Q94" s="53" t="s">
        <v>356</v>
      </c>
      <c r="R94" s="53" t="s">
        <v>2136</v>
      </c>
      <c r="T94" s="349"/>
      <c r="U94" s="58" t="s">
        <v>2276</v>
      </c>
      <c r="V94" s="53"/>
      <c r="W94" s="53" t="s">
        <v>356</v>
      </c>
      <c r="X94" s="47" t="s">
        <v>2278</v>
      </c>
    </row>
    <row r="95" spans="2:24" x14ac:dyDescent="0.3">
      <c r="B95" s="399"/>
      <c r="C95" s="64" t="s">
        <v>1798</v>
      </c>
      <c r="D95" s="53" t="s">
        <v>1690</v>
      </c>
      <c r="E95" s="53"/>
      <c r="F95" s="47" t="s">
        <v>1801</v>
      </c>
      <c r="H95" s="349"/>
      <c r="I95" s="64" t="s">
        <v>1901</v>
      </c>
      <c r="J95" s="53" t="s">
        <v>1690</v>
      </c>
      <c r="K95" s="53"/>
      <c r="L95" s="47" t="s">
        <v>1904</v>
      </c>
      <c r="N95" s="349"/>
      <c r="O95" s="58" t="s">
        <v>2134</v>
      </c>
      <c r="P95" s="53" t="s">
        <v>1690</v>
      </c>
      <c r="Q95" s="53" t="s">
        <v>356</v>
      </c>
      <c r="R95" s="53" t="s">
        <v>2136</v>
      </c>
      <c r="T95" s="349"/>
      <c r="U95" s="58" t="s">
        <v>2277</v>
      </c>
      <c r="V95" s="53"/>
      <c r="W95" s="53" t="s">
        <v>356</v>
      </c>
      <c r="X95" s="47" t="s">
        <v>2278</v>
      </c>
    </row>
    <row r="96" spans="2:24" ht="15" thickBot="1" x14ac:dyDescent="0.35">
      <c r="B96" s="399"/>
      <c r="C96" s="64" t="s">
        <v>1799</v>
      </c>
      <c r="D96" s="53" t="s">
        <v>1690</v>
      </c>
      <c r="E96" s="53" t="s">
        <v>356</v>
      </c>
      <c r="F96" s="47" t="s">
        <v>1801</v>
      </c>
      <c r="H96" s="349"/>
      <c r="I96" s="64" t="s">
        <v>1902</v>
      </c>
      <c r="J96" s="53" t="s">
        <v>1690</v>
      </c>
      <c r="K96" s="53"/>
      <c r="L96" s="47" t="s">
        <v>1904</v>
      </c>
      <c r="N96" s="350"/>
      <c r="O96" s="59" t="s">
        <v>2135</v>
      </c>
      <c r="P96" s="56"/>
      <c r="Q96" s="56" t="s">
        <v>356</v>
      </c>
      <c r="R96" s="56" t="s">
        <v>2136</v>
      </c>
      <c r="T96" s="349"/>
      <c r="U96" s="58" t="s">
        <v>2279</v>
      </c>
      <c r="V96" s="53" t="s">
        <v>1690</v>
      </c>
      <c r="W96" s="53"/>
      <c r="X96" s="47" t="s">
        <v>2293</v>
      </c>
    </row>
    <row r="97" spans="2:24" ht="15" thickBot="1" x14ac:dyDescent="0.35">
      <c r="B97" s="400"/>
      <c r="C97" s="60" t="s">
        <v>1800</v>
      </c>
      <c r="D97" s="55" t="s">
        <v>1690</v>
      </c>
      <c r="E97" s="55"/>
      <c r="F97" s="51" t="s">
        <v>1801</v>
      </c>
      <c r="H97" s="349"/>
      <c r="I97" s="64" t="s">
        <v>1903</v>
      </c>
      <c r="J97" s="53" t="s">
        <v>1690</v>
      </c>
      <c r="K97" s="53"/>
      <c r="L97" s="47" t="s">
        <v>1904</v>
      </c>
      <c r="N97" s="348" t="s">
        <v>359</v>
      </c>
      <c r="O97" s="57" t="s">
        <v>2137</v>
      </c>
      <c r="P97" s="54"/>
      <c r="Q97" s="54"/>
      <c r="R97" s="46" t="s">
        <v>2142</v>
      </c>
      <c r="T97" s="349"/>
      <c r="U97" s="58" t="s">
        <v>2280</v>
      </c>
      <c r="V97" s="53" t="s">
        <v>1690</v>
      </c>
      <c r="W97" s="53"/>
      <c r="X97" s="47" t="s">
        <v>2293</v>
      </c>
    </row>
    <row r="98" spans="2:24" x14ac:dyDescent="0.3">
      <c r="B98" s="348" t="s">
        <v>666</v>
      </c>
      <c r="C98" s="58" t="s">
        <v>1802</v>
      </c>
      <c r="D98" s="53" t="s">
        <v>1690</v>
      </c>
      <c r="E98" s="53"/>
      <c r="F98" s="47" t="s">
        <v>1808</v>
      </c>
      <c r="H98" s="349"/>
      <c r="I98" s="64" t="s">
        <v>1905</v>
      </c>
      <c r="J98" s="53" t="s">
        <v>1690</v>
      </c>
      <c r="K98" s="53"/>
      <c r="L98" s="47" t="s">
        <v>1921</v>
      </c>
      <c r="N98" s="349"/>
      <c r="O98" s="58" t="s">
        <v>2138</v>
      </c>
      <c r="P98" s="53" t="s">
        <v>1690</v>
      </c>
      <c r="Q98" s="53" t="s">
        <v>356</v>
      </c>
      <c r="R98" s="47" t="s">
        <v>2142</v>
      </c>
      <c r="T98" s="349"/>
      <c r="U98" s="58" t="s">
        <v>2281</v>
      </c>
      <c r="V98" s="53" t="s">
        <v>1690</v>
      </c>
      <c r="W98" s="53"/>
      <c r="X98" s="47" t="s">
        <v>2293</v>
      </c>
    </row>
    <row r="99" spans="2:24" x14ac:dyDescent="0.3">
      <c r="B99" s="349"/>
      <c r="C99" s="58" t="s">
        <v>1803</v>
      </c>
      <c r="D99" s="53" t="s">
        <v>1690</v>
      </c>
      <c r="E99" s="53"/>
      <c r="F99" s="47" t="s">
        <v>1808</v>
      </c>
      <c r="H99" s="349"/>
      <c r="I99" s="64" t="s">
        <v>1906</v>
      </c>
      <c r="J99" s="53" t="s">
        <v>1690</v>
      </c>
      <c r="K99" s="53"/>
      <c r="L99" s="47" t="s">
        <v>1921</v>
      </c>
      <c r="N99" s="349"/>
      <c r="O99" s="58" t="s">
        <v>2139</v>
      </c>
      <c r="P99" s="53" t="s">
        <v>1690</v>
      </c>
      <c r="Q99" s="53" t="s">
        <v>356</v>
      </c>
      <c r="R99" s="47" t="s">
        <v>2142</v>
      </c>
      <c r="T99" s="349"/>
      <c r="U99" s="58" t="s">
        <v>2282</v>
      </c>
      <c r="V99" s="53" t="s">
        <v>1690</v>
      </c>
      <c r="W99" s="53"/>
      <c r="X99" s="47" t="s">
        <v>2293</v>
      </c>
    </row>
    <row r="100" spans="2:24" x14ac:dyDescent="0.3">
      <c r="B100" s="349"/>
      <c r="C100" s="58" t="s">
        <v>1804</v>
      </c>
      <c r="D100" s="53" t="s">
        <v>1690</v>
      </c>
      <c r="E100" s="53"/>
      <c r="F100" s="47" t="s">
        <v>1808</v>
      </c>
      <c r="H100" s="349"/>
      <c r="I100" s="64" t="s">
        <v>1907</v>
      </c>
      <c r="J100" s="53" t="s">
        <v>1690</v>
      </c>
      <c r="K100" s="53"/>
      <c r="L100" s="47" t="s">
        <v>1921</v>
      </c>
      <c r="N100" s="349"/>
      <c r="O100" s="58" t="s">
        <v>2140</v>
      </c>
      <c r="P100" s="53" t="s">
        <v>1690</v>
      </c>
      <c r="Q100" s="53"/>
      <c r="R100" s="47" t="s">
        <v>2142</v>
      </c>
      <c r="T100" s="349"/>
      <c r="U100" s="58" t="s">
        <v>2283</v>
      </c>
      <c r="V100" s="53" t="s">
        <v>1690</v>
      </c>
      <c r="W100" s="53"/>
      <c r="X100" s="47" t="s">
        <v>2293</v>
      </c>
    </row>
    <row r="101" spans="2:24" ht="15" thickBot="1" x14ac:dyDescent="0.35">
      <c r="B101" s="349"/>
      <c r="C101" s="58" t="s">
        <v>1805</v>
      </c>
      <c r="D101" s="53" t="s">
        <v>1690</v>
      </c>
      <c r="E101" s="53"/>
      <c r="F101" s="47" t="s">
        <v>1808</v>
      </c>
      <c r="H101" s="349"/>
      <c r="I101" s="64" t="s">
        <v>1908</v>
      </c>
      <c r="J101" s="53" t="s">
        <v>1690</v>
      </c>
      <c r="K101" s="53"/>
      <c r="L101" s="47" t="s">
        <v>1921</v>
      </c>
      <c r="N101" s="350"/>
      <c r="O101" s="59" t="s">
        <v>2141</v>
      </c>
      <c r="P101" s="56" t="s">
        <v>1690</v>
      </c>
      <c r="Q101" s="56"/>
      <c r="R101" s="52" t="s">
        <v>2142</v>
      </c>
      <c r="T101" s="349"/>
      <c r="U101" s="58" t="s">
        <v>2284</v>
      </c>
      <c r="V101" s="53" t="s">
        <v>1690</v>
      </c>
      <c r="W101" s="53"/>
      <c r="X101" s="47" t="s">
        <v>2293</v>
      </c>
    </row>
    <row r="102" spans="2:24" x14ac:dyDescent="0.3">
      <c r="B102" s="349"/>
      <c r="C102" s="58" t="s">
        <v>1806</v>
      </c>
      <c r="D102" s="53"/>
      <c r="E102" s="53"/>
      <c r="F102" s="47" t="s">
        <v>1808</v>
      </c>
      <c r="H102" s="349"/>
      <c r="I102" s="64" t="s">
        <v>1909</v>
      </c>
      <c r="J102" s="53" t="s">
        <v>1690</v>
      </c>
      <c r="K102" s="53"/>
      <c r="L102" s="47" t="s">
        <v>1921</v>
      </c>
      <c r="N102" s="348" t="s">
        <v>350</v>
      </c>
      <c r="O102" s="57" t="s">
        <v>2143</v>
      </c>
      <c r="P102" s="54" t="s">
        <v>1690</v>
      </c>
      <c r="Q102" s="54" t="s">
        <v>356</v>
      </c>
      <c r="R102" s="46" t="s">
        <v>2147</v>
      </c>
      <c r="T102" s="349"/>
      <c r="U102" s="58" t="s">
        <v>2285</v>
      </c>
      <c r="V102" s="53" t="s">
        <v>1690</v>
      </c>
      <c r="W102" s="53"/>
      <c r="X102" s="47" t="s">
        <v>2293</v>
      </c>
    </row>
    <row r="103" spans="2:24" ht="15" thickBot="1" x14ac:dyDescent="0.35">
      <c r="B103" s="350"/>
      <c r="C103" s="82" t="s">
        <v>1807</v>
      </c>
      <c r="D103" s="55"/>
      <c r="E103" s="55"/>
      <c r="F103" s="51" t="s">
        <v>1808</v>
      </c>
      <c r="H103" s="349"/>
      <c r="I103" s="64" t="s">
        <v>1910</v>
      </c>
      <c r="J103" s="53" t="s">
        <v>1690</v>
      </c>
      <c r="K103" s="53"/>
      <c r="L103" s="47" t="s">
        <v>1921</v>
      </c>
      <c r="N103" s="349"/>
      <c r="O103" s="58" t="s">
        <v>2144</v>
      </c>
      <c r="P103" s="53" t="s">
        <v>1690</v>
      </c>
      <c r="Q103" s="53"/>
      <c r="R103" s="47" t="s">
        <v>2147</v>
      </c>
      <c r="T103" s="349"/>
      <c r="U103" s="58" t="s">
        <v>2286</v>
      </c>
      <c r="V103" s="53" t="s">
        <v>1690</v>
      </c>
      <c r="W103" s="53"/>
      <c r="X103" s="47" t="s">
        <v>2293</v>
      </c>
    </row>
    <row r="104" spans="2:24" x14ac:dyDescent="0.3">
      <c r="B104" s="348" t="s">
        <v>13</v>
      </c>
      <c r="C104" s="63" t="s">
        <v>1769</v>
      </c>
      <c r="D104" s="54" t="s">
        <v>1690</v>
      </c>
      <c r="E104" s="54"/>
      <c r="F104" s="46" t="s">
        <v>1774</v>
      </c>
      <c r="H104" s="349"/>
      <c r="I104" s="64" t="s">
        <v>1911</v>
      </c>
      <c r="J104" s="53" t="s">
        <v>1690</v>
      </c>
      <c r="K104" s="53"/>
      <c r="L104" s="47" t="s">
        <v>1921</v>
      </c>
      <c r="N104" s="349"/>
      <c r="O104" s="58" t="s">
        <v>2145</v>
      </c>
      <c r="P104" s="53" t="s">
        <v>1690</v>
      </c>
      <c r="Q104" s="53" t="s">
        <v>356</v>
      </c>
      <c r="R104" s="47" t="s">
        <v>2147</v>
      </c>
      <c r="T104" s="349"/>
      <c r="U104" s="58" t="s">
        <v>2287</v>
      </c>
      <c r="V104" s="53" t="s">
        <v>1690</v>
      </c>
      <c r="W104" s="53"/>
      <c r="X104" s="47" t="s">
        <v>2293</v>
      </c>
    </row>
    <row r="105" spans="2:24" ht="15" thickBot="1" x14ac:dyDescent="0.35">
      <c r="B105" s="349"/>
      <c r="C105" s="64" t="s">
        <v>1770</v>
      </c>
      <c r="D105" s="53" t="s">
        <v>1690</v>
      </c>
      <c r="E105" s="53"/>
      <c r="F105" s="47" t="s">
        <v>1774</v>
      </c>
      <c r="H105" s="349"/>
      <c r="I105" s="64" t="s">
        <v>1912</v>
      </c>
      <c r="J105" s="53" t="s">
        <v>1690</v>
      </c>
      <c r="K105" s="53"/>
      <c r="L105" s="47" t="s">
        <v>1921</v>
      </c>
      <c r="N105" s="350"/>
      <c r="O105" s="59" t="s">
        <v>2146</v>
      </c>
      <c r="P105" s="56" t="s">
        <v>1690</v>
      </c>
      <c r="Q105" s="56"/>
      <c r="R105" s="52" t="s">
        <v>2147</v>
      </c>
      <c r="T105" s="349"/>
      <c r="U105" s="58" t="s">
        <v>2288</v>
      </c>
      <c r="V105" s="53" t="s">
        <v>1690</v>
      </c>
      <c r="W105" s="53"/>
      <c r="X105" s="47" t="s">
        <v>2293</v>
      </c>
    </row>
    <row r="106" spans="2:24" x14ac:dyDescent="0.3">
      <c r="B106" s="349"/>
      <c r="C106" s="64" t="s">
        <v>1771</v>
      </c>
      <c r="D106" s="53" t="s">
        <v>1690</v>
      </c>
      <c r="E106" s="53"/>
      <c r="F106" s="47" t="s">
        <v>1774</v>
      </c>
      <c r="H106" s="349"/>
      <c r="I106" s="64" t="s">
        <v>1913</v>
      </c>
      <c r="J106" s="53" t="s">
        <v>1690</v>
      </c>
      <c r="K106" s="53"/>
      <c r="L106" s="47" t="s">
        <v>1921</v>
      </c>
      <c r="N106" s="348" t="s">
        <v>24</v>
      </c>
      <c r="O106" s="57" t="s">
        <v>2148</v>
      </c>
      <c r="P106" s="54" t="s">
        <v>1690</v>
      </c>
      <c r="Q106" s="54" t="s">
        <v>356</v>
      </c>
      <c r="R106" s="46" t="s">
        <v>2153</v>
      </c>
      <c r="T106" s="349"/>
      <c r="U106" s="58" t="s">
        <v>2289</v>
      </c>
      <c r="V106" s="53" t="s">
        <v>1690</v>
      </c>
      <c r="W106" s="53"/>
      <c r="X106" s="47" t="s">
        <v>2293</v>
      </c>
    </row>
    <row r="107" spans="2:24" x14ac:dyDescent="0.3">
      <c r="B107" s="349"/>
      <c r="C107" s="64" t="s">
        <v>1772</v>
      </c>
      <c r="D107" s="53" t="s">
        <v>1690</v>
      </c>
      <c r="E107" s="53"/>
      <c r="F107" s="47" t="s">
        <v>1774</v>
      </c>
      <c r="H107" s="349"/>
      <c r="I107" s="64" t="s">
        <v>1914</v>
      </c>
      <c r="J107" s="53" t="s">
        <v>1690</v>
      </c>
      <c r="K107" s="53"/>
      <c r="L107" s="47" t="s">
        <v>1921</v>
      </c>
      <c r="N107" s="349"/>
      <c r="O107" s="58" t="s">
        <v>2149</v>
      </c>
      <c r="P107" s="53" t="s">
        <v>1690</v>
      </c>
      <c r="Q107" s="53"/>
      <c r="R107" s="47" t="s">
        <v>2153</v>
      </c>
      <c r="T107" s="349"/>
      <c r="U107" s="58" t="s">
        <v>2290</v>
      </c>
      <c r="V107" s="53" t="s">
        <v>1690</v>
      </c>
      <c r="W107" s="53"/>
      <c r="X107" s="47" t="s">
        <v>2293</v>
      </c>
    </row>
    <row r="108" spans="2:24" ht="15" thickBot="1" x14ac:dyDescent="0.35">
      <c r="B108" s="350"/>
      <c r="C108" s="60" t="s">
        <v>1773</v>
      </c>
      <c r="D108" s="55" t="s">
        <v>1690</v>
      </c>
      <c r="E108" s="55"/>
      <c r="F108" s="51" t="s">
        <v>1774</v>
      </c>
      <c r="H108" s="349"/>
      <c r="I108" s="64" t="s">
        <v>1915</v>
      </c>
      <c r="J108" s="53" t="s">
        <v>1690</v>
      </c>
      <c r="K108" s="53"/>
      <c r="L108" s="47" t="s">
        <v>1921</v>
      </c>
      <c r="N108" s="349"/>
      <c r="O108" s="58" t="s">
        <v>2150</v>
      </c>
      <c r="P108" s="53" t="s">
        <v>1690</v>
      </c>
      <c r="Q108" s="53" t="s">
        <v>356</v>
      </c>
      <c r="R108" s="47" t="s">
        <v>2153</v>
      </c>
      <c r="T108" s="349"/>
      <c r="U108" s="58" t="s">
        <v>2291</v>
      </c>
      <c r="V108" s="53" t="s">
        <v>1690</v>
      </c>
      <c r="W108" s="53"/>
      <c r="X108" s="47" t="s">
        <v>2293</v>
      </c>
    </row>
    <row r="109" spans="2:24" x14ac:dyDescent="0.3">
      <c r="H109" s="349"/>
      <c r="I109" s="64" t="s">
        <v>1916</v>
      </c>
      <c r="J109" s="53" t="s">
        <v>1690</v>
      </c>
      <c r="K109" s="53"/>
      <c r="L109" s="47" t="s">
        <v>1921</v>
      </c>
      <c r="N109" s="349"/>
      <c r="O109" s="58" t="s">
        <v>2151</v>
      </c>
      <c r="P109" s="53" t="s">
        <v>1690</v>
      </c>
      <c r="Q109" s="53" t="s">
        <v>356</v>
      </c>
      <c r="R109" s="47" t="s">
        <v>2153</v>
      </c>
      <c r="T109" s="349"/>
      <c r="U109" s="58" t="s">
        <v>2292</v>
      </c>
      <c r="V109" s="53" t="s">
        <v>1690</v>
      </c>
      <c r="W109" s="53"/>
      <c r="X109" s="47" t="s">
        <v>2293</v>
      </c>
    </row>
    <row r="110" spans="2:24" x14ac:dyDescent="0.3">
      <c r="H110" s="349"/>
      <c r="I110" s="64" t="s">
        <v>1917</v>
      </c>
      <c r="J110" s="53" t="s">
        <v>1690</v>
      </c>
      <c r="K110" s="53"/>
      <c r="L110" s="47" t="s">
        <v>1921</v>
      </c>
      <c r="N110" s="349"/>
      <c r="O110" s="58" t="s">
        <v>2152</v>
      </c>
      <c r="P110" s="53" t="s">
        <v>1690</v>
      </c>
      <c r="Q110" s="53"/>
      <c r="R110" s="47" t="s">
        <v>2153</v>
      </c>
      <c r="T110" s="349"/>
      <c r="U110" s="58" t="s">
        <v>2294</v>
      </c>
      <c r="V110" s="53" t="s">
        <v>1690</v>
      </c>
      <c r="W110" s="53"/>
      <c r="X110" s="47" t="s">
        <v>2301</v>
      </c>
    </row>
    <row r="111" spans="2:24" x14ac:dyDescent="0.3">
      <c r="H111" s="349"/>
      <c r="I111" s="64" t="s">
        <v>1918</v>
      </c>
      <c r="J111" s="53" t="s">
        <v>1690</v>
      </c>
      <c r="K111" s="53"/>
      <c r="L111" s="47" t="s">
        <v>1921</v>
      </c>
      <c r="N111" s="349"/>
      <c r="O111" s="58" t="s">
        <v>2154</v>
      </c>
      <c r="P111" s="53"/>
      <c r="Q111" s="53"/>
      <c r="R111" s="47" t="s">
        <v>2159</v>
      </c>
      <c r="T111" s="349"/>
      <c r="U111" s="58" t="s">
        <v>2295</v>
      </c>
      <c r="V111" s="53" t="s">
        <v>1690</v>
      </c>
      <c r="W111" s="53"/>
      <c r="X111" s="47" t="s">
        <v>2301</v>
      </c>
    </row>
    <row r="112" spans="2:24" x14ac:dyDescent="0.3">
      <c r="H112" s="349"/>
      <c r="I112" s="64" t="s">
        <v>1919</v>
      </c>
      <c r="J112" s="53" t="s">
        <v>1690</v>
      </c>
      <c r="K112" s="53"/>
      <c r="L112" s="47" t="s">
        <v>1921</v>
      </c>
      <c r="N112" s="349"/>
      <c r="O112" s="58" t="s">
        <v>2155</v>
      </c>
      <c r="P112" s="53" t="s">
        <v>1690</v>
      </c>
      <c r="Q112" s="53"/>
      <c r="R112" s="47" t="s">
        <v>2159</v>
      </c>
      <c r="T112" s="349"/>
      <c r="U112" s="58" t="s">
        <v>2296</v>
      </c>
      <c r="V112" s="53" t="s">
        <v>1690</v>
      </c>
      <c r="W112" s="53"/>
      <c r="X112" s="47" t="s">
        <v>2301</v>
      </c>
    </row>
    <row r="113" spans="8:24" x14ac:dyDescent="0.3">
      <c r="H113" s="349"/>
      <c r="I113" s="64" t="s">
        <v>1920</v>
      </c>
      <c r="J113" s="53" t="s">
        <v>1690</v>
      </c>
      <c r="K113" s="53"/>
      <c r="L113" s="47" t="s">
        <v>1921</v>
      </c>
      <c r="N113" s="349"/>
      <c r="O113" s="58" t="s">
        <v>2156</v>
      </c>
      <c r="P113" s="53" t="s">
        <v>1690</v>
      </c>
      <c r="Q113" s="53"/>
      <c r="R113" s="47" t="s">
        <v>2159</v>
      </c>
      <c r="T113" s="349"/>
      <c r="U113" s="58" t="s">
        <v>2297</v>
      </c>
      <c r="V113" s="53" t="s">
        <v>1690</v>
      </c>
      <c r="W113" s="53"/>
      <c r="X113" s="47" t="s">
        <v>2301</v>
      </c>
    </row>
    <row r="114" spans="8:24" x14ac:dyDescent="0.3">
      <c r="H114" s="349"/>
      <c r="I114" s="64" t="s">
        <v>1922</v>
      </c>
      <c r="J114" s="53" t="s">
        <v>1690</v>
      </c>
      <c r="K114" s="53"/>
      <c r="L114" s="47" t="s">
        <v>1938</v>
      </c>
      <c r="N114" s="349"/>
      <c r="O114" s="58" t="s">
        <v>2157</v>
      </c>
      <c r="P114" s="53" t="s">
        <v>1690</v>
      </c>
      <c r="Q114" s="53"/>
      <c r="R114" s="47" t="s">
        <v>2159</v>
      </c>
      <c r="T114" s="349"/>
      <c r="U114" s="58" t="s">
        <v>2298</v>
      </c>
      <c r="V114" s="53" t="s">
        <v>1690</v>
      </c>
      <c r="W114" s="53"/>
      <c r="X114" s="47" t="s">
        <v>2301</v>
      </c>
    </row>
    <row r="115" spans="8:24" ht="15" thickBot="1" x14ac:dyDescent="0.35">
      <c r="H115" s="349"/>
      <c r="I115" s="64" t="s">
        <v>1923</v>
      </c>
      <c r="J115" s="53" t="s">
        <v>1690</v>
      </c>
      <c r="K115" s="53"/>
      <c r="L115" s="47" t="s">
        <v>1938</v>
      </c>
      <c r="N115" s="350"/>
      <c r="O115" s="59" t="s">
        <v>2158</v>
      </c>
      <c r="P115" s="56" t="s">
        <v>1690</v>
      </c>
      <c r="Q115" s="56"/>
      <c r="R115" s="52" t="s">
        <v>2159</v>
      </c>
      <c r="T115" s="349"/>
      <c r="U115" s="58" t="s">
        <v>2299</v>
      </c>
      <c r="V115" s="53" t="s">
        <v>1690</v>
      </c>
      <c r="W115" s="53"/>
      <c r="X115" s="47" t="s">
        <v>2301</v>
      </c>
    </row>
    <row r="116" spans="8:24" x14ac:dyDescent="0.3">
      <c r="H116" s="349"/>
      <c r="I116" s="64" t="s">
        <v>1924</v>
      </c>
      <c r="J116" s="53" t="s">
        <v>1690</v>
      </c>
      <c r="K116" s="53"/>
      <c r="L116" s="47" t="s">
        <v>1938</v>
      </c>
      <c r="N116" s="348" t="s">
        <v>1105</v>
      </c>
      <c r="O116" s="57" t="s">
        <v>2078</v>
      </c>
      <c r="P116" s="54" t="s">
        <v>1690</v>
      </c>
      <c r="Q116" s="54" t="s">
        <v>356</v>
      </c>
      <c r="R116" s="46" t="s">
        <v>2081</v>
      </c>
      <c r="T116" s="349"/>
      <c r="U116" s="58" t="s">
        <v>2300</v>
      </c>
      <c r="V116" s="53" t="s">
        <v>1690</v>
      </c>
      <c r="W116" s="53"/>
      <c r="X116" s="47" t="s">
        <v>2301</v>
      </c>
    </row>
    <row r="117" spans="8:24" x14ac:dyDescent="0.3">
      <c r="H117" s="349"/>
      <c r="I117" s="64" t="s">
        <v>1925</v>
      </c>
      <c r="J117" s="53" t="s">
        <v>1690</v>
      </c>
      <c r="K117" s="53"/>
      <c r="L117" s="47" t="s">
        <v>1938</v>
      </c>
      <c r="N117" s="349"/>
      <c r="O117" s="58" t="s">
        <v>2079</v>
      </c>
      <c r="P117" s="53" t="s">
        <v>1690</v>
      </c>
      <c r="Q117" s="53" t="s">
        <v>356</v>
      </c>
      <c r="R117" s="47" t="s">
        <v>2081</v>
      </c>
      <c r="T117" s="349"/>
      <c r="U117" s="58" t="s">
        <v>2302</v>
      </c>
      <c r="V117" s="53"/>
      <c r="W117" s="53" t="s">
        <v>356</v>
      </c>
      <c r="X117" s="47" t="s">
        <v>2309</v>
      </c>
    </row>
    <row r="118" spans="8:24" ht="15" thickBot="1" x14ac:dyDescent="0.35">
      <c r="H118" s="349"/>
      <c r="I118" s="64" t="s">
        <v>1926</v>
      </c>
      <c r="J118" s="53" t="s">
        <v>1690</v>
      </c>
      <c r="K118" s="53"/>
      <c r="L118" s="47" t="s">
        <v>1938</v>
      </c>
      <c r="N118" s="350"/>
      <c r="O118" s="82" t="s">
        <v>2080</v>
      </c>
      <c r="P118" s="55" t="s">
        <v>1690</v>
      </c>
      <c r="Q118" s="55" t="s">
        <v>356</v>
      </c>
      <c r="R118" s="51" t="s">
        <v>2081</v>
      </c>
      <c r="T118" s="349"/>
      <c r="U118" s="58" t="s">
        <v>2303</v>
      </c>
      <c r="V118" s="53"/>
      <c r="W118" s="53" t="s">
        <v>356</v>
      </c>
      <c r="X118" s="47" t="s">
        <v>2309</v>
      </c>
    </row>
    <row r="119" spans="8:24" x14ac:dyDescent="0.3">
      <c r="H119" s="349"/>
      <c r="I119" s="64" t="s">
        <v>1927</v>
      </c>
      <c r="J119" s="53" t="s">
        <v>1690</v>
      </c>
      <c r="K119" s="53"/>
      <c r="L119" s="47" t="s">
        <v>1938</v>
      </c>
      <c r="T119" s="349"/>
      <c r="U119" s="58" t="s">
        <v>2304</v>
      </c>
      <c r="V119" s="53"/>
      <c r="W119" s="53" t="s">
        <v>356</v>
      </c>
      <c r="X119" s="47" t="s">
        <v>2309</v>
      </c>
    </row>
    <row r="120" spans="8:24" x14ac:dyDescent="0.3">
      <c r="H120" s="349"/>
      <c r="I120" s="64" t="s">
        <v>1928</v>
      </c>
      <c r="J120" s="53" t="s">
        <v>1690</v>
      </c>
      <c r="K120" s="53"/>
      <c r="L120" s="47" t="s">
        <v>1938</v>
      </c>
      <c r="T120" s="349"/>
      <c r="U120" s="58" t="s">
        <v>2305</v>
      </c>
      <c r="V120" s="53"/>
      <c r="W120" s="53" t="s">
        <v>356</v>
      </c>
      <c r="X120" s="47" t="s">
        <v>2309</v>
      </c>
    </row>
    <row r="121" spans="8:24" x14ac:dyDescent="0.3">
      <c r="H121" s="349"/>
      <c r="I121" s="64" t="s">
        <v>1929</v>
      </c>
      <c r="J121" s="53" t="s">
        <v>1690</v>
      </c>
      <c r="K121" s="53"/>
      <c r="L121" s="47" t="s">
        <v>1938</v>
      </c>
      <c r="T121" s="349"/>
      <c r="U121" s="58" t="s">
        <v>2306</v>
      </c>
      <c r="V121" s="53"/>
      <c r="W121" s="53" t="s">
        <v>356</v>
      </c>
      <c r="X121" s="47" t="s">
        <v>2309</v>
      </c>
    </row>
    <row r="122" spans="8:24" x14ac:dyDescent="0.3">
      <c r="H122" s="349"/>
      <c r="I122" s="64" t="s">
        <v>1930</v>
      </c>
      <c r="J122" s="53" t="s">
        <v>1690</v>
      </c>
      <c r="K122" s="53"/>
      <c r="L122" s="47" t="s">
        <v>1938</v>
      </c>
      <c r="T122" s="349"/>
      <c r="U122" s="58" t="s">
        <v>2307</v>
      </c>
      <c r="V122" s="53"/>
      <c r="W122" s="53" t="s">
        <v>356</v>
      </c>
      <c r="X122" s="47" t="s">
        <v>2309</v>
      </c>
    </row>
    <row r="123" spans="8:24" ht="15" thickBot="1" x14ac:dyDescent="0.35">
      <c r="H123" s="349"/>
      <c r="I123" s="64" t="s">
        <v>1931</v>
      </c>
      <c r="J123" s="53" t="s">
        <v>1690</v>
      </c>
      <c r="K123" s="53"/>
      <c r="L123" s="47" t="s">
        <v>1938</v>
      </c>
      <c r="T123" s="350"/>
      <c r="U123" s="58" t="s">
        <v>2308</v>
      </c>
      <c r="V123" s="53"/>
      <c r="W123" s="53" t="s">
        <v>356</v>
      </c>
      <c r="X123" s="47" t="s">
        <v>2309</v>
      </c>
    </row>
    <row r="124" spans="8:24" x14ac:dyDescent="0.3">
      <c r="H124" s="349"/>
      <c r="I124" s="64" t="s">
        <v>1932</v>
      </c>
      <c r="J124" s="53" t="s">
        <v>1690</v>
      </c>
      <c r="K124" s="53" t="s">
        <v>356</v>
      </c>
      <c r="L124" s="47" t="s">
        <v>1938</v>
      </c>
      <c r="T124" s="348" t="s">
        <v>461</v>
      </c>
      <c r="U124" s="57" t="s">
        <v>2310</v>
      </c>
      <c r="V124" s="54" t="s">
        <v>1690</v>
      </c>
      <c r="W124" s="54"/>
      <c r="X124" s="46" t="s">
        <v>2315</v>
      </c>
    </row>
    <row r="125" spans="8:24" x14ac:dyDescent="0.3">
      <c r="H125" s="349"/>
      <c r="I125" s="64" t="s">
        <v>1933</v>
      </c>
      <c r="J125" s="53" t="s">
        <v>1690</v>
      </c>
      <c r="K125" s="53"/>
      <c r="L125" s="47" t="s">
        <v>1938</v>
      </c>
      <c r="T125" s="349"/>
      <c r="U125" s="58" t="s">
        <v>2311</v>
      </c>
      <c r="V125" s="53" t="s">
        <v>1690</v>
      </c>
      <c r="W125" s="53"/>
      <c r="X125" s="47" t="s">
        <v>2315</v>
      </c>
    </row>
    <row r="126" spans="8:24" x14ac:dyDescent="0.3">
      <c r="H126" s="349"/>
      <c r="I126" s="64" t="s">
        <v>1934</v>
      </c>
      <c r="J126" s="53" t="s">
        <v>1690</v>
      </c>
      <c r="K126" s="53"/>
      <c r="L126" s="47" t="s">
        <v>1938</v>
      </c>
      <c r="T126" s="349"/>
      <c r="U126" s="58" t="s">
        <v>2312</v>
      </c>
      <c r="V126" s="53" t="s">
        <v>1690</v>
      </c>
      <c r="W126" s="53"/>
      <c r="X126" s="47" t="s">
        <v>2315</v>
      </c>
    </row>
    <row r="127" spans="8:24" x14ac:dyDescent="0.3">
      <c r="H127" s="349"/>
      <c r="I127" s="64" t="s">
        <v>1935</v>
      </c>
      <c r="J127" s="53" t="s">
        <v>1690</v>
      </c>
      <c r="K127" s="53"/>
      <c r="L127" s="47" t="s">
        <v>1938</v>
      </c>
      <c r="T127" s="349"/>
      <c r="U127" s="58" t="s">
        <v>2313</v>
      </c>
      <c r="V127" s="53" t="s">
        <v>1690</v>
      </c>
      <c r="W127" s="53"/>
      <c r="X127" s="47" t="s">
        <v>2315</v>
      </c>
    </row>
    <row r="128" spans="8:24" ht="15" thickBot="1" x14ac:dyDescent="0.35">
      <c r="H128" s="349"/>
      <c r="I128" s="64" t="s">
        <v>1936</v>
      </c>
      <c r="J128" s="53"/>
      <c r="K128" s="53"/>
      <c r="L128" s="47" t="s">
        <v>1938</v>
      </c>
      <c r="T128" s="350"/>
      <c r="U128" s="59" t="s">
        <v>2314</v>
      </c>
      <c r="V128" s="56" t="s">
        <v>1690</v>
      </c>
      <c r="W128" s="56"/>
      <c r="X128" s="52" t="s">
        <v>2315</v>
      </c>
    </row>
    <row r="129" spans="8:24" x14ac:dyDescent="0.3">
      <c r="H129" s="349"/>
      <c r="I129" s="64" t="s">
        <v>1937</v>
      </c>
      <c r="J129" s="53"/>
      <c r="K129" s="53"/>
      <c r="L129" s="47" t="s">
        <v>1938</v>
      </c>
      <c r="T129" s="348" t="s">
        <v>897</v>
      </c>
      <c r="U129" s="57" t="s">
        <v>2168</v>
      </c>
      <c r="V129" s="54" t="s">
        <v>1690</v>
      </c>
      <c r="W129" s="54"/>
      <c r="X129" s="46" t="s">
        <v>2172</v>
      </c>
    </row>
    <row r="130" spans="8:24" x14ac:dyDescent="0.3">
      <c r="H130" s="349"/>
      <c r="I130" s="64" t="s">
        <v>1939</v>
      </c>
      <c r="J130" s="53" t="s">
        <v>1690</v>
      </c>
      <c r="K130" s="53" t="s">
        <v>356</v>
      </c>
      <c r="L130" s="47" t="s">
        <v>1951</v>
      </c>
      <c r="T130" s="349"/>
      <c r="U130" s="58" t="s">
        <v>2169</v>
      </c>
      <c r="V130" s="53" t="s">
        <v>1690</v>
      </c>
      <c r="W130" s="53"/>
      <c r="X130" s="47" t="s">
        <v>2172</v>
      </c>
    </row>
    <row r="131" spans="8:24" x14ac:dyDescent="0.3">
      <c r="H131" s="349"/>
      <c r="I131" s="64" t="s">
        <v>1940</v>
      </c>
      <c r="J131" s="53" t="s">
        <v>1690</v>
      </c>
      <c r="K131" s="53"/>
      <c r="L131" s="47" t="s">
        <v>1951</v>
      </c>
      <c r="T131" s="349"/>
      <c r="U131" s="58" t="s">
        <v>2170</v>
      </c>
      <c r="V131" s="53" t="s">
        <v>1690</v>
      </c>
      <c r="W131" s="53"/>
      <c r="X131" s="47" t="s">
        <v>2172</v>
      </c>
    </row>
    <row r="132" spans="8:24" ht="15" thickBot="1" x14ac:dyDescent="0.35">
      <c r="H132" s="349"/>
      <c r="I132" s="64" t="s">
        <v>1941</v>
      </c>
      <c r="J132" s="53" t="s">
        <v>1690</v>
      </c>
      <c r="K132" s="53"/>
      <c r="L132" s="47" t="s">
        <v>1951</v>
      </c>
      <c r="T132" s="350"/>
      <c r="U132" s="59" t="s">
        <v>2171</v>
      </c>
      <c r="V132" s="56" t="s">
        <v>1690</v>
      </c>
      <c r="W132" s="56"/>
      <c r="X132" s="52" t="s">
        <v>2172</v>
      </c>
    </row>
    <row r="133" spans="8:24" x14ac:dyDescent="0.3">
      <c r="H133" s="349"/>
      <c r="I133" s="64" t="s">
        <v>1942</v>
      </c>
      <c r="J133" s="53"/>
      <c r="K133" s="53"/>
      <c r="L133" s="47" t="s">
        <v>1951</v>
      </c>
      <c r="T133" s="348" t="s">
        <v>981</v>
      </c>
      <c r="U133" s="57" t="s">
        <v>2160</v>
      </c>
      <c r="V133" s="54" t="s">
        <v>1690</v>
      </c>
      <c r="W133" s="54" t="s">
        <v>356</v>
      </c>
      <c r="X133" s="46" t="s">
        <v>2167</v>
      </c>
    </row>
    <row r="134" spans="8:24" x14ac:dyDescent="0.3">
      <c r="H134" s="349"/>
      <c r="I134" s="64" t="s">
        <v>1943</v>
      </c>
      <c r="J134" s="53"/>
      <c r="K134" s="53"/>
      <c r="L134" s="47" t="s">
        <v>1951</v>
      </c>
      <c r="T134" s="349"/>
      <c r="U134" s="58" t="s">
        <v>2161</v>
      </c>
      <c r="V134" s="53" t="s">
        <v>1690</v>
      </c>
      <c r="W134" s="53" t="s">
        <v>356</v>
      </c>
      <c r="X134" s="47" t="s">
        <v>2167</v>
      </c>
    </row>
    <row r="135" spans="8:24" x14ac:dyDescent="0.3">
      <c r="H135" s="349"/>
      <c r="I135" s="64" t="s">
        <v>1944</v>
      </c>
      <c r="J135" s="53"/>
      <c r="K135" s="53"/>
      <c r="L135" s="47" t="s">
        <v>1951</v>
      </c>
      <c r="T135" s="349"/>
      <c r="U135" s="58" t="s">
        <v>2162</v>
      </c>
      <c r="V135" s="53" t="s">
        <v>1690</v>
      </c>
      <c r="W135" s="53" t="s">
        <v>356</v>
      </c>
      <c r="X135" s="47" t="s">
        <v>2167</v>
      </c>
    </row>
    <row r="136" spans="8:24" x14ac:dyDescent="0.3">
      <c r="H136" s="349"/>
      <c r="I136" s="64" t="s">
        <v>1945</v>
      </c>
      <c r="J136" s="53" t="s">
        <v>1690</v>
      </c>
      <c r="K136" s="53" t="s">
        <v>356</v>
      </c>
      <c r="L136" s="47" t="s">
        <v>1951</v>
      </c>
      <c r="T136" s="349"/>
      <c r="U136" s="58" t="s">
        <v>2163</v>
      </c>
      <c r="V136" s="53" t="s">
        <v>1690</v>
      </c>
      <c r="W136" s="53"/>
      <c r="X136" s="47" t="s">
        <v>2167</v>
      </c>
    </row>
    <row r="137" spans="8:24" x14ac:dyDescent="0.3">
      <c r="H137" s="349"/>
      <c r="I137" s="64" t="s">
        <v>1946</v>
      </c>
      <c r="J137" s="53" t="s">
        <v>1690</v>
      </c>
      <c r="K137" s="53" t="s">
        <v>356</v>
      </c>
      <c r="L137" s="47" t="s">
        <v>1951</v>
      </c>
      <c r="T137" s="349"/>
      <c r="U137" s="58" t="s">
        <v>2164</v>
      </c>
      <c r="V137" s="53" t="s">
        <v>1690</v>
      </c>
      <c r="W137" s="53"/>
      <c r="X137" s="47" t="s">
        <v>2167</v>
      </c>
    </row>
    <row r="138" spans="8:24" x14ac:dyDescent="0.3">
      <c r="H138" s="349"/>
      <c r="I138" s="64" t="s">
        <v>1947</v>
      </c>
      <c r="J138" s="53" t="s">
        <v>1690</v>
      </c>
      <c r="K138" s="53"/>
      <c r="L138" s="47" t="s">
        <v>1951</v>
      </c>
      <c r="T138" s="349"/>
      <c r="U138" s="58" t="s">
        <v>2165</v>
      </c>
      <c r="V138" s="53" t="s">
        <v>1690</v>
      </c>
      <c r="W138" s="53"/>
      <c r="X138" s="47" t="s">
        <v>2167</v>
      </c>
    </row>
    <row r="139" spans="8:24" ht="15" thickBot="1" x14ac:dyDescent="0.35">
      <c r="H139" s="349"/>
      <c r="I139" s="64" t="s">
        <v>1948</v>
      </c>
      <c r="J139" s="53"/>
      <c r="K139" s="53"/>
      <c r="L139" s="47" t="s">
        <v>1951</v>
      </c>
      <c r="T139" s="350"/>
      <c r="U139" s="82" t="s">
        <v>2166</v>
      </c>
      <c r="V139" s="55"/>
      <c r="W139" s="55" t="s">
        <v>356</v>
      </c>
      <c r="X139" s="51" t="s">
        <v>2167</v>
      </c>
    </row>
    <row r="140" spans="8:24" x14ac:dyDescent="0.3">
      <c r="H140" s="349"/>
      <c r="I140" s="64" t="s">
        <v>1949</v>
      </c>
      <c r="J140" s="53"/>
      <c r="K140" s="53"/>
      <c r="L140" s="47" t="s">
        <v>1951</v>
      </c>
    </row>
    <row r="141" spans="8:24" x14ac:dyDescent="0.3">
      <c r="H141" s="349"/>
      <c r="I141" s="64" t="s">
        <v>1950</v>
      </c>
      <c r="J141" s="53" t="s">
        <v>1690</v>
      </c>
      <c r="K141" s="53"/>
      <c r="L141" s="47" t="s">
        <v>1951</v>
      </c>
    </row>
    <row r="142" spans="8:24" x14ac:dyDescent="0.3">
      <c r="H142" s="349"/>
      <c r="I142" s="64" t="s">
        <v>1952</v>
      </c>
      <c r="J142" s="53" t="s">
        <v>1690</v>
      </c>
      <c r="K142" s="53"/>
      <c r="L142" s="47" t="s">
        <v>1964</v>
      </c>
    </row>
    <row r="143" spans="8:24" x14ac:dyDescent="0.3">
      <c r="H143" s="349"/>
      <c r="I143" s="64" t="s">
        <v>1953</v>
      </c>
      <c r="J143" s="53" t="s">
        <v>1690</v>
      </c>
      <c r="K143" s="53"/>
      <c r="L143" s="47" t="s">
        <v>1964</v>
      </c>
    </row>
    <row r="144" spans="8:24" x14ac:dyDescent="0.3">
      <c r="H144" s="349"/>
      <c r="I144" s="64" t="s">
        <v>1954</v>
      </c>
      <c r="J144" s="53"/>
      <c r="K144" s="53"/>
      <c r="L144" s="47" t="s">
        <v>1964</v>
      </c>
    </row>
    <row r="145" spans="8:12" x14ac:dyDescent="0.3">
      <c r="H145" s="349"/>
      <c r="I145" s="64" t="s">
        <v>1955</v>
      </c>
      <c r="J145" s="53"/>
      <c r="K145" s="53"/>
      <c r="L145" s="47" t="s">
        <v>1964</v>
      </c>
    </row>
    <row r="146" spans="8:12" x14ac:dyDescent="0.3">
      <c r="H146" s="349"/>
      <c r="I146" s="64" t="s">
        <v>1956</v>
      </c>
      <c r="J146" s="53"/>
      <c r="K146" s="53"/>
      <c r="L146" s="47" t="s">
        <v>1964</v>
      </c>
    </row>
    <row r="147" spans="8:12" x14ac:dyDescent="0.3">
      <c r="H147" s="349"/>
      <c r="I147" s="64" t="s">
        <v>1957</v>
      </c>
      <c r="J147" s="53" t="s">
        <v>1690</v>
      </c>
      <c r="K147" s="53"/>
      <c r="L147" s="47" t="s">
        <v>1964</v>
      </c>
    </row>
    <row r="148" spans="8:12" x14ac:dyDescent="0.3">
      <c r="H148" s="349"/>
      <c r="I148" s="64" t="s">
        <v>1958</v>
      </c>
      <c r="J148" s="53" t="s">
        <v>1690</v>
      </c>
      <c r="K148" s="53"/>
      <c r="L148" s="47" t="s">
        <v>1964</v>
      </c>
    </row>
    <row r="149" spans="8:12" x14ac:dyDescent="0.3">
      <c r="H149" s="349"/>
      <c r="I149" s="64" t="s">
        <v>1959</v>
      </c>
      <c r="J149" s="53" t="s">
        <v>1690</v>
      </c>
      <c r="K149" s="53"/>
      <c r="L149" s="47" t="s">
        <v>1964</v>
      </c>
    </row>
    <row r="150" spans="8:12" x14ac:dyDescent="0.3">
      <c r="H150" s="349"/>
      <c r="I150" s="64" t="s">
        <v>1960</v>
      </c>
      <c r="J150" s="53"/>
      <c r="K150" s="53"/>
      <c r="L150" s="47" t="s">
        <v>1964</v>
      </c>
    </row>
    <row r="151" spans="8:12" x14ac:dyDescent="0.3">
      <c r="H151" s="349"/>
      <c r="I151" s="64" t="s">
        <v>1961</v>
      </c>
      <c r="J151" s="53" t="s">
        <v>1690</v>
      </c>
      <c r="K151" s="53"/>
      <c r="L151" s="47" t="s">
        <v>1964</v>
      </c>
    </row>
    <row r="152" spans="8:12" x14ac:dyDescent="0.3">
      <c r="H152" s="349"/>
      <c r="I152" s="64" t="s">
        <v>1962</v>
      </c>
      <c r="J152" s="53" t="s">
        <v>1690</v>
      </c>
      <c r="K152" s="53"/>
      <c r="L152" s="47" t="s">
        <v>1964</v>
      </c>
    </row>
    <row r="153" spans="8:12" x14ac:dyDescent="0.3">
      <c r="H153" s="349"/>
      <c r="I153" s="64" t="s">
        <v>1963</v>
      </c>
      <c r="J153" s="53" t="s">
        <v>1690</v>
      </c>
      <c r="K153" s="53"/>
      <c r="L153" s="47" t="s">
        <v>1964</v>
      </c>
    </row>
    <row r="154" spans="8:12" x14ac:dyDescent="0.3">
      <c r="H154" s="349"/>
      <c r="I154" s="64" t="s">
        <v>1965</v>
      </c>
      <c r="J154" s="53" t="s">
        <v>1690</v>
      </c>
      <c r="K154" s="53"/>
      <c r="L154" s="47" t="s">
        <v>1977</v>
      </c>
    </row>
    <row r="155" spans="8:12" x14ac:dyDescent="0.3">
      <c r="H155" s="349"/>
      <c r="I155" s="64" t="s">
        <v>1966</v>
      </c>
      <c r="J155" s="53" t="s">
        <v>1690</v>
      </c>
      <c r="K155" s="53" t="s">
        <v>356</v>
      </c>
      <c r="L155" s="47" t="s">
        <v>1977</v>
      </c>
    </row>
    <row r="156" spans="8:12" x14ac:dyDescent="0.3">
      <c r="H156" s="349"/>
      <c r="I156" s="64" t="s">
        <v>1967</v>
      </c>
      <c r="J156" s="53" t="s">
        <v>1690</v>
      </c>
      <c r="K156" s="53"/>
      <c r="L156" s="47" t="s">
        <v>1977</v>
      </c>
    </row>
    <row r="157" spans="8:12" x14ac:dyDescent="0.3">
      <c r="H157" s="349"/>
      <c r="I157" s="64" t="s">
        <v>1968</v>
      </c>
      <c r="J157" s="53" t="s">
        <v>1690</v>
      </c>
      <c r="K157" s="53"/>
      <c r="L157" s="47" t="s">
        <v>1977</v>
      </c>
    </row>
    <row r="158" spans="8:12" x14ac:dyDescent="0.3">
      <c r="H158" s="349"/>
      <c r="I158" s="64" t="s">
        <v>1969</v>
      </c>
      <c r="J158" s="53" t="s">
        <v>1690</v>
      </c>
      <c r="K158" s="53"/>
      <c r="L158" s="47" t="s">
        <v>1977</v>
      </c>
    </row>
    <row r="159" spans="8:12" x14ac:dyDescent="0.3">
      <c r="H159" s="349"/>
      <c r="I159" s="64" t="s">
        <v>1970</v>
      </c>
      <c r="J159" s="53" t="s">
        <v>1690</v>
      </c>
      <c r="K159" s="53" t="s">
        <v>356</v>
      </c>
      <c r="L159" s="47" t="s">
        <v>1977</v>
      </c>
    </row>
    <row r="160" spans="8:12" x14ac:dyDescent="0.3">
      <c r="H160" s="349"/>
      <c r="I160" s="64" t="s">
        <v>1971</v>
      </c>
      <c r="J160" s="53" t="s">
        <v>1690</v>
      </c>
      <c r="K160" s="53"/>
      <c r="L160" s="47" t="s">
        <v>1977</v>
      </c>
    </row>
    <row r="161" spans="8:12" x14ac:dyDescent="0.3">
      <c r="H161" s="349"/>
      <c r="I161" s="64" t="s">
        <v>1972</v>
      </c>
      <c r="J161" s="53" t="s">
        <v>1690</v>
      </c>
      <c r="K161" s="53"/>
      <c r="L161" s="47" t="s">
        <v>1977</v>
      </c>
    </row>
    <row r="162" spans="8:12" x14ac:dyDescent="0.3">
      <c r="H162" s="349"/>
      <c r="I162" s="64" t="s">
        <v>1973</v>
      </c>
      <c r="J162" s="53"/>
      <c r="K162" s="53"/>
      <c r="L162" s="47" t="s">
        <v>1977</v>
      </c>
    </row>
    <row r="163" spans="8:12" x14ac:dyDescent="0.3">
      <c r="H163" s="349"/>
      <c r="I163" s="64" t="s">
        <v>1974</v>
      </c>
      <c r="J163" s="53"/>
      <c r="K163" s="53"/>
      <c r="L163" s="47" t="s">
        <v>1977</v>
      </c>
    </row>
    <row r="164" spans="8:12" x14ac:dyDescent="0.3">
      <c r="H164" s="349"/>
      <c r="I164" s="64" t="s">
        <v>1975</v>
      </c>
      <c r="J164" s="53" t="s">
        <v>1690</v>
      </c>
      <c r="K164" s="53" t="s">
        <v>356</v>
      </c>
      <c r="L164" s="47" t="s">
        <v>1977</v>
      </c>
    </row>
    <row r="165" spans="8:12" x14ac:dyDescent="0.3">
      <c r="H165" s="349"/>
      <c r="I165" s="64" t="s">
        <v>1976</v>
      </c>
      <c r="J165" s="53" t="s">
        <v>1690</v>
      </c>
      <c r="K165" s="53" t="s">
        <v>356</v>
      </c>
      <c r="L165" s="47" t="s">
        <v>1977</v>
      </c>
    </row>
    <row r="166" spans="8:12" x14ac:dyDescent="0.3">
      <c r="H166" s="349"/>
      <c r="I166" s="64" t="s">
        <v>1978</v>
      </c>
      <c r="J166" s="53" t="s">
        <v>1690</v>
      </c>
      <c r="K166" s="53"/>
      <c r="L166" s="47" t="s">
        <v>1995</v>
      </c>
    </row>
    <row r="167" spans="8:12" x14ac:dyDescent="0.3">
      <c r="H167" s="349"/>
      <c r="I167" s="64" t="s">
        <v>1979</v>
      </c>
      <c r="J167" s="53"/>
      <c r="K167" s="53"/>
      <c r="L167" s="47" t="s">
        <v>1995</v>
      </c>
    </row>
    <row r="168" spans="8:12" x14ac:dyDescent="0.3">
      <c r="H168" s="349"/>
      <c r="I168" s="64" t="s">
        <v>1980</v>
      </c>
      <c r="J168" s="53" t="s">
        <v>1690</v>
      </c>
      <c r="K168" s="53"/>
      <c r="L168" s="47" t="s">
        <v>1995</v>
      </c>
    </row>
    <row r="169" spans="8:12" x14ac:dyDescent="0.3">
      <c r="H169" s="349"/>
      <c r="I169" s="64" t="s">
        <v>1981</v>
      </c>
      <c r="J169" s="53" t="s">
        <v>1690</v>
      </c>
      <c r="K169" s="53"/>
      <c r="L169" s="47" t="s">
        <v>1995</v>
      </c>
    </row>
    <row r="170" spans="8:12" x14ac:dyDescent="0.3">
      <c r="H170" s="349"/>
      <c r="I170" s="64" t="s">
        <v>1982</v>
      </c>
      <c r="J170" s="53" t="s">
        <v>1690</v>
      </c>
      <c r="K170" s="53" t="s">
        <v>356</v>
      </c>
      <c r="L170" s="47" t="s">
        <v>1995</v>
      </c>
    </row>
    <row r="171" spans="8:12" x14ac:dyDescent="0.3">
      <c r="H171" s="349"/>
      <c r="I171" s="64" t="s">
        <v>1983</v>
      </c>
      <c r="J171" s="53" t="s">
        <v>1690</v>
      </c>
      <c r="K171" s="53"/>
      <c r="L171" s="47" t="s">
        <v>1995</v>
      </c>
    </row>
    <row r="172" spans="8:12" x14ac:dyDescent="0.3">
      <c r="H172" s="349"/>
      <c r="I172" s="64" t="s">
        <v>1984</v>
      </c>
      <c r="J172" s="53" t="s">
        <v>1690</v>
      </c>
      <c r="K172" s="53" t="s">
        <v>356</v>
      </c>
      <c r="L172" s="47" t="s">
        <v>1995</v>
      </c>
    </row>
    <row r="173" spans="8:12" x14ac:dyDescent="0.3">
      <c r="H173" s="349"/>
      <c r="I173" s="64" t="s">
        <v>1985</v>
      </c>
      <c r="J173" s="53" t="s">
        <v>1690</v>
      </c>
      <c r="K173" s="53"/>
      <c r="L173" s="47" t="s">
        <v>1995</v>
      </c>
    </row>
    <row r="174" spans="8:12" x14ac:dyDescent="0.3">
      <c r="H174" s="349"/>
      <c r="I174" s="64" t="s">
        <v>1986</v>
      </c>
      <c r="J174" s="53" t="s">
        <v>1690</v>
      </c>
      <c r="K174" s="53"/>
      <c r="L174" s="47" t="s">
        <v>1995</v>
      </c>
    </row>
    <row r="175" spans="8:12" x14ac:dyDescent="0.3">
      <c r="H175" s="349"/>
      <c r="I175" s="64" t="s">
        <v>1987</v>
      </c>
      <c r="J175" s="53" t="s">
        <v>1690</v>
      </c>
      <c r="K175" s="53"/>
      <c r="L175" s="47" t="s">
        <v>1995</v>
      </c>
    </row>
    <row r="176" spans="8:12" x14ac:dyDescent="0.3">
      <c r="H176" s="349"/>
      <c r="I176" s="64" t="s">
        <v>1988</v>
      </c>
      <c r="J176" s="53" t="s">
        <v>1690</v>
      </c>
      <c r="K176" s="53"/>
      <c r="L176" s="47" t="s">
        <v>1995</v>
      </c>
    </row>
    <row r="177" spans="8:12" x14ac:dyDescent="0.3">
      <c r="H177" s="349"/>
      <c r="I177" s="64" t="s">
        <v>1989</v>
      </c>
      <c r="J177" s="53"/>
      <c r="K177" s="53" t="s">
        <v>356</v>
      </c>
      <c r="L177" s="47" t="s">
        <v>1995</v>
      </c>
    </row>
    <row r="178" spans="8:12" x14ac:dyDescent="0.3">
      <c r="H178" s="349"/>
      <c r="I178" s="64" t="s">
        <v>1990</v>
      </c>
      <c r="J178" s="53"/>
      <c r="K178" s="53" t="s">
        <v>356</v>
      </c>
      <c r="L178" s="47" t="s">
        <v>1995</v>
      </c>
    </row>
    <row r="179" spans="8:12" x14ac:dyDescent="0.3">
      <c r="H179" s="349"/>
      <c r="I179" s="64" t="s">
        <v>1991</v>
      </c>
      <c r="J179" s="53"/>
      <c r="K179" s="53" t="s">
        <v>356</v>
      </c>
      <c r="L179" s="47" t="s">
        <v>1995</v>
      </c>
    </row>
    <row r="180" spans="8:12" x14ac:dyDescent="0.3">
      <c r="H180" s="349"/>
      <c r="I180" s="64" t="s">
        <v>1992</v>
      </c>
      <c r="J180" s="53" t="s">
        <v>1690</v>
      </c>
      <c r="K180" s="53" t="s">
        <v>356</v>
      </c>
      <c r="L180" s="47" t="s">
        <v>1995</v>
      </c>
    </row>
    <row r="181" spans="8:12" x14ac:dyDescent="0.3">
      <c r="H181" s="349"/>
      <c r="I181" s="64" t="s">
        <v>1993</v>
      </c>
      <c r="J181" s="53"/>
      <c r="K181" s="53"/>
      <c r="L181" s="47" t="s">
        <v>1995</v>
      </c>
    </row>
    <row r="182" spans="8:12" x14ac:dyDescent="0.3">
      <c r="H182" s="349"/>
      <c r="I182" s="64" t="s">
        <v>1994</v>
      </c>
      <c r="J182" s="53" t="s">
        <v>1690</v>
      </c>
      <c r="K182" s="53"/>
      <c r="L182" s="47" t="s">
        <v>1995</v>
      </c>
    </row>
    <row r="183" spans="8:12" x14ac:dyDescent="0.3">
      <c r="H183" s="349"/>
      <c r="I183" s="64" t="s">
        <v>1996</v>
      </c>
      <c r="J183" s="53" t="s">
        <v>1690</v>
      </c>
      <c r="K183" s="53" t="s">
        <v>356</v>
      </c>
      <c r="L183" s="47" t="s">
        <v>2013</v>
      </c>
    </row>
    <row r="184" spans="8:12" x14ac:dyDescent="0.3">
      <c r="H184" s="349"/>
      <c r="I184" s="64" t="s">
        <v>1997</v>
      </c>
      <c r="J184" s="53" t="s">
        <v>1690</v>
      </c>
      <c r="K184" s="53"/>
      <c r="L184" s="47" t="s">
        <v>2013</v>
      </c>
    </row>
    <row r="185" spans="8:12" x14ac:dyDescent="0.3">
      <c r="H185" s="349"/>
      <c r="I185" s="64" t="s">
        <v>1998</v>
      </c>
      <c r="J185" s="53" t="s">
        <v>1690</v>
      </c>
      <c r="K185" s="53"/>
      <c r="L185" s="47" t="s">
        <v>2013</v>
      </c>
    </row>
    <row r="186" spans="8:12" x14ac:dyDescent="0.3">
      <c r="H186" s="349"/>
      <c r="I186" s="64" t="s">
        <v>1999</v>
      </c>
      <c r="J186" s="53"/>
      <c r="K186" s="53"/>
      <c r="L186" s="47" t="s">
        <v>2013</v>
      </c>
    </row>
    <row r="187" spans="8:12" x14ac:dyDescent="0.3">
      <c r="H187" s="349"/>
      <c r="I187" s="64" t="s">
        <v>2000</v>
      </c>
      <c r="J187" s="53" t="s">
        <v>1690</v>
      </c>
      <c r="K187" s="53" t="s">
        <v>356</v>
      </c>
      <c r="L187" s="47" t="s">
        <v>2013</v>
      </c>
    </row>
    <row r="188" spans="8:12" x14ac:dyDescent="0.3">
      <c r="H188" s="349"/>
      <c r="I188" s="64" t="s">
        <v>2001</v>
      </c>
      <c r="J188" s="53" t="s">
        <v>1690</v>
      </c>
      <c r="K188" s="53"/>
      <c r="L188" s="47" t="s">
        <v>2013</v>
      </c>
    </row>
    <row r="189" spans="8:12" x14ac:dyDescent="0.3">
      <c r="H189" s="349"/>
      <c r="I189" s="64" t="s">
        <v>2002</v>
      </c>
      <c r="J189" s="53" t="s">
        <v>1690</v>
      </c>
      <c r="K189" s="53"/>
      <c r="L189" s="47" t="s">
        <v>2013</v>
      </c>
    </row>
    <row r="190" spans="8:12" x14ac:dyDescent="0.3">
      <c r="H190" s="349"/>
      <c r="I190" s="64" t="s">
        <v>2003</v>
      </c>
      <c r="J190" s="53"/>
      <c r="K190" s="53"/>
      <c r="L190" s="47" t="s">
        <v>2013</v>
      </c>
    </row>
    <row r="191" spans="8:12" x14ac:dyDescent="0.3">
      <c r="H191" s="349"/>
      <c r="I191" s="64" t="s">
        <v>2004</v>
      </c>
      <c r="J191" s="53" t="s">
        <v>1690</v>
      </c>
      <c r="K191" s="53" t="s">
        <v>356</v>
      </c>
      <c r="L191" s="47" t="s">
        <v>2013</v>
      </c>
    </row>
    <row r="192" spans="8:12" x14ac:dyDescent="0.3">
      <c r="H192" s="349"/>
      <c r="I192" s="64" t="s">
        <v>2005</v>
      </c>
      <c r="J192" s="53" t="s">
        <v>1690</v>
      </c>
      <c r="K192" s="53"/>
      <c r="L192" s="47" t="s">
        <v>2013</v>
      </c>
    </row>
    <row r="193" spans="8:12" x14ac:dyDescent="0.3">
      <c r="H193" s="349"/>
      <c r="I193" s="64" t="s">
        <v>2006</v>
      </c>
      <c r="J193" s="53" t="s">
        <v>1690</v>
      </c>
      <c r="K193" s="53"/>
      <c r="L193" s="47" t="s">
        <v>2013</v>
      </c>
    </row>
    <row r="194" spans="8:12" x14ac:dyDescent="0.3">
      <c r="H194" s="349"/>
      <c r="I194" s="64" t="s">
        <v>2007</v>
      </c>
      <c r="J194" s="53"/>
      <c r="K194" s="53"/>
      <c r="L194" s="47" t="s">
        <v>2013</v>
      </c>
    </row>
    <row r="195" spans="8:12" x14ac:dyDescent="0.3">
      <c r="H195" s="349"/>
      <c r="I195" s="64" t="s">
        <v>2008</v>
      </c>
      <c r="J195" s="53" t="s">
        <v>1690</v>
      </c>
      <c r="K195" s="53" t="s">
        <v>356</v>
      </c>
      <c r="L195" s="47" t="s">
        <v>2013</v>
      </c>
    </row>
    <row r="196" spans="8:12" x14ac:dyDescent="0.3">
      <c r="H196" s="349"/>
      <c r="I196" s="64" t="s">
        <v>2009</v>
      </c>
      <c r="J196" s="53" t="s">
        <v>1690</v>
      </c>
      <c r="K196" s="53"/>
      <c r="L196" s="47" t="s">
        <v>2013</v>
      </c>
    </row>
    <row r="197" spans="8:12" x14ac:dyDescent="0.3">
      <c r="H197" s="349"/>
      <c r="I197" s="64" t="s">
        <v>2010</v>
      </c>
      <c r="J197" s="53" t="s">
        <v>1690</v>
      </c>
      <c r="K197" s="53"/>
      <c r="L197" s="47" t="s">
        <v>2013</v>
      </c>
    </row>
    <row r="198" spans="8:12" x14ac:dyDescent="0.3">
      <c r="H198" s="349"/>
      <c r="I198" s="64" t="s">
        <v>2011</v>
      </c>
      <c r="J198" s="53" t="s">
        <v>1690</v>
      </c>
      <c r="K198" s="53"/>
      <c r="L198" s="47" t="s">
        <v>2013</v>
      </c>
    </row>
    <row r="199" spans="8:12" x14ac:dyDescent="0.3">
      <c r="H199" s="349"/>
      <c r="I199" s="64" t="s">
        <v>2012</v>
      </c>
      <c r="J199" s="53" t="s">
        <v>1690</v>
      </c>
      <c r="K199" s="53"/>
      <c r="L199" s="47" t="s">
        <v>2013</v>
      </c>
    </row>
    <row r="200" spans="8:12" x14ac:dyDescent="0.3">
      <c r="H200" s="349"/>
      <c r="I200" s="64" t="s">
        <v>2014</v>
      </c>
      <c r="J200" s="53" t="s">
        <v>1690</v>
      </c>
      <c r="K200" s="53"/>
      <c r="L200" s="47" t="s">
        <v>2018</v>
      </c>
    </row>
    <row r="201" spans="8:12" x14ac:dyDescent="0.3">
      <c r="H201" s="349"/>
      <c r="I201" s="64" t="s">
        <v>2015</v>
      </c>
      <c r="J201" s="53" t="s">
        <v>1690</v>
      </c>
      <c r="K201" s="53"/>
      <c r="L201" s="47" t="s">
        <v>2018</v>
      </c>
    </row>
    <row r="202" spans="8:12" x14ac:dyDescent="0.3">
      <c r="H202" s="349"/>
      <c r="I202" s="64" t="s">
        <v>2016</v>
      </c>
      <c r="J202" s="53" t="s">
        <v>1690</v>
      </c>
      <c r="K202" s="53"/>
      <c r="L202" s="47" t="s">
        <v>2018</v>
      </c>
    </row>
    <row r="203" spans="8:12" ht="15" thickBot="1" x14ac:dyDescent="0.35">
      <c r="H203" s="350"/>
      <c r="I203" s="65" t="s">
        <v>2017</v>
      </c>
      <c r="J203" s="56" t="s">
        <v>1690</v>
      </c>
      <c r="K203" s="56"/>
      <c r="L203" s="52" t="s">
        <v>2018</v>
      </c>
    </row>
    <row r="204" spans="8:12" x14ac:dyDescent="0.3">
      <c r="H204" s="348" t="s">
        <v>1249</v>
      </c>
      <c r="I204" s="63" t="s">
        <v>1828</v>
      </c>
      <c r="J204" s="54" t="s">
        <v>1690</v>
      </c>
      <c r="K204" s="54" t="s">
        <v>356</v>
      </c>
      <c r="L204" s="46" t="s">
        <v>1832</v>
      </c>
    </row>
    <row r="205" spans="8:12" x14ac:dyDescent="0.3">
      <c r="H205" s="349"/>
      <c r="I205" s="64" t="s">
        <v>1829</v>
      </c>
      <c r="J205" s="53" t="s">
        <v>1690</v>
      </c>
      <c r="K205" s="53" t="s">
        <v>356</v>
      </c>
      <c r="L205" s="47" t="s">
        <v>1832</v>
      </c>
    </row>
    <row r="206" spans="8:12" x14ac:dyDescent="0.3">
      <c r="H206" s="349"/>
      <c r="I206" s="64" t="s">
        <v>1830</v>
      </c>
      <c r="J206" s="53" t="s">
        <v>1690</v>
      </c>
      <c r="K206" s="53" t="s">
        <v>356</v>
      </c>
      <c r="L206" s="47" t="s">
        <v>1832</v>
      </c>
    </row>
    <row r="207" spans="8:12" ht="15" thickBot="1" x14ac:dyDescent="0.35">
      <c r="H207" s="350"/>
      <c r="I207" s="65" t="s">
        <v>1831</v>
      </c>
      <c r="J207" s="56" t="s">
        <v>1690</v>
      </c>
      <c r="K207" s="56"/>
      <c r="L207" s="52" t="s">
        <v>1832</v>
      </c>
    </row>
    <row r="208" spans="8:12" x14ac:dyDescent="0.3">
      <c r="H208" s="395" t="s">
        <v>1624</v>
      </c>
      <c r="I208" s="63" t="s">
        <v>2032</v>
      </c>
      <c r="J208" s="54" t="s">
        <v>1690</v>
      </c>
      <c r="K208" s="54"/>
      <c r="L208" s="46" t="s">
        <v>2037</v>
      </c>
    </row>
    <row r="209" spans="8:12" x14ac:dyDescent="0.3">
      <c r="H209" s="396"/>
      <c r="I209" s="64" t="s">
        <v>2033</v>
      </c>
      <c r="J209" s="53" t="s">
        <v>1690</v>
      </c>
      <c r="K209" s="53" t="s">
        <v>356</v>
      </c>
      <c r="L209" s="47" t="s">
        <v>2037</v>
      </c>
    </row>
    <row r="210" spans="8:12" x14ac:dyDescent="0.3">
      <c r="H210" s="396"/>
      <c r="I210" s="64" t="s">
        <v>2034</v>
      </c>
      <c r="J210" s="53" t="s">
        <v>1690</v>
      </c>
      <c r="K210" s="53" t="s">
        <v>356</v>
      </c>
      <c r="L210" s="47" t="s">
        <v>2037</v>
      </c>
    </row>
    <row r="211" spans="8:12" x14ac:dyDescent="0.3">
      <c r="H211" s="396"/>
      <c r="I211" s="64" t="s">
        <v>2035</v>
      </c>
      <c r="J211" s="53" t="s">
        <v>1690</v>
      </c>
      <c r="K211" s="53" t="s">
        <v>356</v>
      </c>
      <c r="L211" s="47" t="s">
        <v>2037</v>
      </c>
    </row>
    <row r="212" spans="8:12" ht="15" thickBot="1" x14ac:dyDescent="0.35">
      <c r="H212" s="397"/>
      <c r="I212" s="60" t="s">
        <v>2036</v>
      </c>
      <c r="J212" s="55"/>
      <c r="K212" s="55"/>
      <c r="L212" s="51" t="s">
        <v>2037</v>
      </c>
    </row>
  </sheetData>
  <mergeCells count="28">
    <mergeCell ref="H208:H212"/>
    <mergeCell ref="B98:B103"/>
    <mergeCell ref="B104:B108"/>
    <mergeCell ref="B79:B97"/>
    <mergeCell ref="H45:H203"/>
    <mergeCell ref="H204:H207"/>
    <mergeCell ref="B2:F2"/>
    <mergeCell ref="H2:L2"/>
    <mergeCell ref="H30:H34"/>
    <mergeCell ref="H35:H40"/>
    <mergeCell ref="H41:H44"/>
    <mergeCell ref="B4:B8"/>
    <mergeCell ref="H4:H20"/>
    <mergeCell ref="B9:B78"/>
    <mergeCell ref="H21:H22"/>
    <mergeCell ref="H23:H29"/>
    <mergeCell ref="T124:T128"/>
    <mergeCell ref="T129:T132"/>
    <mergeCell ref="T2:X2"/>
    <mergeCell ref="N2:R2"/>
    <mergeCell ref="T133:T139"/>
    <mergeCell ref="N97:N101"/>
    <mergeCell ref="N102:N105"/>
    <mergeCell ref="N106:N115"/>
    <mergeCell ref="N116:N118"/>
    <mergeCell ref="N49:N96"/>
    <mergeCell ref="T4:T123"/>
    <mergeCell ref="N4:N48"/>
  </mergeCells>
  <conditionalFormatting sqref="U4:U139">
    <cfRule type="duplicateValues" dxfId="6" priority="48"/>
    <cfRule type="duplicateValues" dxfId="5" priority="49"/>
    <cfRule type="duplicateValues" dxfId="4" priority="50"/>
    <cfRule type="duplicateValues" dxfId="3" priority="51"/>
  </conditionalFormatting>
  <pageMargins left="0.7" right="0.7" top="0.75" bottom="0.75" header="0.3" footer="0.3"/>
  <customProperties>
    <customPr name="workbookAdvencedSettings" r:id="rId1"/>
    <customPr name="workbookExecutionSettings" r:id="rId2"/>
    <customPr name="workbookGatewaySettings" r:id="rId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7319-B173-4734-82CF-5772EA391095}">
  <sheetPr codeName="Sheet4"/>
  <dimension ref="B1:L35"/>
  <sheetViews>
    <sheetView showGridLines="0" zoomScaleNormal="100" workbookViewId="0"/>
  </sheetViews>
  <sheetFormatPr defaultColWidth="10.33203125" defaultRowHeight="15.6" x14ac:dyDescent="0.3"/>
  <cols>
    <col min="1" max="1" width="10.33203125" style="27" customWidth="1"/>
    <col min="2" max="2" width="7.6640625" style="27" bestFit="1" customWidth="1"/>
    <col min="3" max="3" width="57.6640625" style="27" bestFit="1" customWidth="1"/>
    <col min="4" max="4" width="15" style="27" bestFit="1" customWidth="1"/>
    <col min="5" max="5" width="10.33203125" style="27" customWidth="1"/>
    <col min="6" max="6" width="7.6640625" style="28" bestFit="1" customWidth="1"/>
    <col min="7" max="7" width="34.33203125" style="27" bestFit="1" customWidth="1"/>
    <col min="8" max="8" width="15" style="27" bestFit="1" customWidth="1"/>
    <col min="9" max="9" width="10.33203125" style="27" customWidth="1"/>
    <col min="10" max="10" width="7.6640625" style="28" bestFit="1" customWidth="1"/>
    <col min="11" max="11" width="32.88671875" style="27" bestFit="1" customWidth="1"/>
    <col min="12" max="12" width="12.6640625" style="27" bestFit="1" customWidth="1"/>
    <col min="13" max="16384" width="10.33203125" style="27"/>
  </cols>
  <sheetData>
    <row r="1" spans="2:12" ht="16.2" thickBot="1" x14ac:dyDescent="0.35"/>
    <row r="2" spans="2:12" ht="16.2" thickBot="1" x14ac:dyDescent="0.35">
      <c r="B2" s="69" t="s">
        <v>344</v>
      </c>
      <c r="C2" s="70" t="s">
        <v>0</v>
      </c>
      <c r="D2" s="71" t="s">
        <v>479</v>
      </c>
      <c r="F2" s="69" t="s">
        <v>344</v>
      </c>
      <c r="G2" s="70" t="s">
        <v>14</v>
      </c>
      <c r="H2" s="71" t="s">
        <v>479</v>
      </c>
      <c r="J2" s="69" t="s">
        <v>344</v>
      </c>
      <c r="K2" s="70" t="s">
        <v>25</v>
      </c>
      <c r="L2" s="72" t="s">
        <v>479</v>
      </c>
    </row>
    <row r="3" spans="2:12" x14ac:dyDescent="0.3">
      <c r="B3" s="252">
        <v>1</v>
      </c>
      <c r="C3" s="253" t="s">
        <v>1667</v>
      </c>
      <c r="D3" s="254" t="s">
        <v>381</v>
      </c>
      <c r="F3" s="83">
        <v>1</v>
      </c>
      <c r="G3" s="84" t="s">
        <v>943</v>
      </c>
      <c r="H3" s="85" t="s">
        <v>399</v>
      </c>
      <c r="J3" s="83">
        <v>1</v>
      </c>
      <c r="K3" s="84" t="s">
        <v>979</v>
      </c>
      <c r="L3" s="85" t="s">
        <v>980</v>
      </c>
    </row>
    <row r="4" spans="2:12" x14ac:dyDescent="0.3">
      <c r="B4" s="29">
        <v>2</v>
      </c>
      <c r="C4" s="30" t="s">
        <v>1668</v>
      </c>
      <c r="D4" s="79" t="s">
        <v>378</v>
      </c>
      <c r="F4" s="31">
        <v>2</v>
      </c>
      <c r="G4" s="32" t="s">
        <v>944</v>
      </c>
      <c r="H4" s="80" t="s">
        <v>397</v>
      </c>
      <c r="J4" s="31">
        <v>2</v>
      </c>
      <c r="K4" s="32" t="s">
        <v>908</v>
      </c>
      <c r="L4" s="80" t="s">
        <v>909</v>
      </c>
    </row>
    <row r="5" spans="2:12" x14ac:dyDescent="0.3">
      <c r="B5" s="29">
        <v>3</v>
      </c>
      <c r="C5" s="30" t="s">
        <v>1669</v>
      </c>
      <c r="D5" s="79" t="s">
        <v>379</v>
      </c>
      <c r="F5" s="31">
        <v>3</v>
      </c>
      <c r="G5" s="32" t="s">
        <v>1662</v>
      </c>
      <c r="H5" s="80" t="s">
        <v>2329</v>
      </c>
      <c r="J5" s="31">
        <v>3</v>
      </c>
      <c r="K5" s="32" t="s">
        <v>912</v>
      </c>
      <c r="L5" s="80" t="s">
        <v>387</v>
      </c>
    </row>
    <row r="6" spans="2:12" x14ac:dyDescent="0.3">
      <c r="B6" s="29">
        <v>4</v>
      </c>
      <c r="C6" s="30" t="s">
        <v>1670</v>
      </c>
      <c r="D6" s="79" t="s">
        <v>380</v>
      </c>
      <c r="F6" s="415">
        <v>4</v>
      </c>
      <c r="G6" s="413" t="s">
        <v>907</v>
      </c>
      <c r="H6" s="414" t="s">
        <v>906</v>
      </c>
      <c r="J6" s="31">
        <v>4</v>
      </c>
      <c r="K6" s="32" t="s">
        <v>913</v>
      </c>
      <c r="L6" s="80" t="s">
        <v>933</v>
      </c>
    </row>
    <row r="7" spans="2:12" x14ac:dyDescent="0.3">
      <c r="B7" s="29">
        <v>5</v>
      </c>
      <c r="C7" s="32" t="s">
        <v>1671</v>
      </c>
      <c r="D7" s="80" t="s">
        <v>385</v>
      </c>
      <c r="F7" s="31">
        <v>5</v>
      </c>
      <c r="G7" s="249" t="s">
        <v>945</v>
      </c>
      <c r="H7" s="80" t="s">
        <v>877</v>
      </c>
      <c r="J7" s="31">
        <v>5</v>
      </c>
      <c r="K7" s="32" t="s">
        <v>914</v>
      </c>
      <c r="L7" s="80" t="s">
        <v>646</v>
      </c>
    </row>
    <row r="8" spans="2:12" x14ac:dyDescent="0.3">
      <c r="B8" s="31">
        <v>6</v>
      </c>
      <c r="C8" s="32" t="s">
        <v>1672</v>
      </c>
      <c r="D8" s="80" t="s">
        <v>384</v>
      </c>
      <c r="F8" s="31">
        <v>6</v>
      </c>
      <c r="G8" s="32" t="s">
        <v>558</v>
      </c>
      <c r="H8" s="80" t="s">
        <v>559</v>
      </c>
      <c r="J8" s="31">
        <v>6</v>
      </c>
      <c r="K8" s="32" t="s">
        <v>915</v>
      </c>
      <c r="L8" s="80" t="s">
        <v>934</v>
      </c>
    </row>
    <row r="9" spans="2:12" x14ac:dyDescent="0.3">
      <c r="B9" s="29">
        <v>7</v>
      </c>
      <c r="C9" s="32" t="s">
        <v>1673</v>
      </c>
      <c r="D9" s="80" t="s">
        <v>1368</v>
      </c>
      <c r="F9" s="31">
        <v>7</v>
      </c>
      <c r="G9" s="32" t="s">
        <v>946</v>
      </c>
      <c r="H9" s="80" t="s">
        <v>641</v>
      </c>
      <c r="J9" s="31">
        <v>7</v>
      </c>
      <c r="K9" s="32" t="s">
        <v>918</v>
      </c>
      <c r="L9" s="80" t="s">
        <v>812</v>
      </c>
    </row>
    <row r="10" spans="2:12" x14ac:dyDescent="0.3">
      <c r="B10" s="29">
        <v>8</v>
      </c>
      <c r="C10" s="30" t="s">
        <v>1674</v>
      </c>
      <c r="D10" s="79" t="s">
        <v>1474</v>
      </c>
      <c r="F10" s="31">
        <v>8</v>
      </c>
      <c r="G10" s="32" t="s">
        <v>475</v>
      </c>
      <c r="H10" s="80" t="s">
        <v>393</v>
      </c>
      <c r="J10" s="31">
        <v>8</v>
      </c>
      <c r="K10" s="32" t="s">
        <v>919</v>
      </c>
      <c r="L10" s="80" t="s">
        <v>936</v>
      </c>
    </row>
    <row r="11" spans="2:12" x14ac:dyDescent="0.3">
      <c r="B11" s="29">
        <v>9</v>
      </c>
      <c r="C11" s="32" t="s">
        <v>1657</v>
      </c>
      <c r="D11" s="80" t="s">
        <v>375</v>
      </c>
      <c r="F11" s="31">
        <v>9</v>
      </c>
      <c r="G11" s="32" t="s">
        <v>472</v>
      </c>
      <c r="H11" s="80" t="s">
        <v>386</v>
      </c>
      <c r="J11" s="31">
        <v>9</v>
      </c>
      <c r="K11" s="32" t="s">
        <v>922</v>
      </c>
      <c r="L11" s="80" t="s">
        <v>814</v>
      </c>
    </row>
    <row r="12" spans="2:12" x14ac:dyDescent="0.3">
      <c r="B12" s="29">
        <v>10</v>
      </c>
      <c r="C12" s="32" t="s">
        <v>1658</v>
      </c>
      <c r="D12" s="80" t="s">
        <v>376</v>
      </c>
      <c r="F12" s="31">
        <v>10</v>
      </c>
      <c r="G12" s="32" t="s">
        <v>473</v>
      </c>
      <c r="H12" s="80" t="s">
        <v>389</v>
      </c>
      <c r="J12" s="31">
        <v>10</v>
      </c>
      <c r="K12" s="32" t="s">
        <v>923</v>
      </c>
      <c r="L12" s="80" t="s">
        <v>938</v>
      </c>
    </row>
    <row r="13" spans="2:12" x14ac:dyDescent="0.3">
      <c r="B13" s="29">
        <v>11</v>
      </c>
      <c r="C13" s="32" t="s">
        <v>1659</v>
      </c>
      <c r="D13" s="80" t="s">
        <v>383</v>
      </c>
      <c r="F13" s="31">
        <v>11</v>
      </c>
      <c r="G13" s="32" t="s">
        <v>474</v>
      </c>
      <c r="H13" s="80" t="s">
        <v>391</v>
      </c>
      <c r="J13" s="31">
        <v>11</v>
      </c>
      <c r="K13" s="32" t="s">
        <v>924</v>
      </c>
      <c r="L13" s="80" t="s">
        <v>644</v>
      </c>
    </row>
    <row r="14" spans="2:12" x14ac:dyDescent="0.3">
      <c r="B14" s="29">
        <v>12</v>
      </c>
      <c r="C14" s="30" t="s">
        <v>1660</v>
      </c>
      <c r="D14" s="79" t="s">
        <v>382</v>
      </c>
      <c r="F14" s="31">
        <v>12</v>
      </c>
      <c r="G14" s="32" t="s">
        <v>471</v>
      </c>
      <c r="H14" s="80" t="s">
        <v>642</v>
      </c>
      <c r="J14" s="31">
        <v>12</v>
      </c>
      <c r="K14" s="32" t="s">
        <v>925</v>
      </c>
      <c r="L14" s="80" t="s">
        <v>939</v>
      </c>
    </row>
    <row r="15" spans="2:12" ht="16.2" thickBot="1" x14ac:dyDescent="0.35">
      <c r="B15" s="255">
        <v>13</v>
      </c>
      <c r="C15" s="33" t="s">
        <v>1661</v>
      </c>
      <c r="D15" s="81" t="s">
        <v>811</v>
      </c>
      <c r="F15" s="31">
        <v>13</v>
      </c>
      <c r="G15" s="32" t="s">
        <v>1663</v>
      </c>
      <c r="H15" s="80" t="s">
        <v>402</v>
      </c>
      <c r="J15" s="31">
        <v>13</v>
      </c>
      <c r="K15" s="32" t="s">
        <v>926</v>
      </c>
      <c r="L15" s="80" t="s">
        <v>645</v>
      </c>
    </row>
    <row r="16" spans="2:12" ht="16.2" thickBot="1" x14ac:dyDescent="0.35">
      <c r="D16" s="28"/>
      <c r="F16" s="31">
        <v>14</v>
      </c>
      <c r="G16" s="32" t="s">
        <v>476</v>
      </c>
      <c r="H16" s="80" t="s">
        <v>403</v>
      </c>
      <c r="J16" s="31">
        <v>14</v>
      </c>
      <c r="K16" s="32" t="s">
        <v>927</v>
      </c>
      <c r="L16" s="80" t="s">
        <v>940</v>
      </c>
    </row>
    <row r="17" spans="2:12" ht="16.2" thickBot="1" x14ac:dyDescent="0.35">
      <c r="B17" s="69" t="s">
        <v>344</v>
      </c>
      <c r="C17" s="70" t="s">
        <v>478</v>
      </c>
      <c r="D17" s="71" t="s">
        <v>479</v>
      </c>
      <c r="F17" s="31">
        <v>15</v>
      </c>
      <c r="G17" s="32" t="s">
        <v>585</v>
      </c>
      <c r="H17" s="80" t="s">
        <v>586</v>
      </c>
      <c r="J17" s="31">
        <v>15</v>
      </c>
      <c r="K17" s="32" t="s">
        <v>928</v>
      </c>
      <c r="L17" s="80" t="s">
        <v>649</v>
      </c>
    </row>
    <row r="18" spans="2:12" x14ac:dyDescent="0.3">
      <c r="B18" s="83">
        <v>1</v>
      </c>
      <c r="C18" s="84" t="s">
        <v>636</v>
      </c>
      <c r="D18" s="85" t="s">
        <v>390</v>
      </c>
      <c r="F18" s="31">
        <v>16</v>
      </c>
      <c r="G18" s="32" t="s">
        <v>477</v>
      </c>
      <c r="H18" s="80" t="s">
        <v>468</v>
      </c>
      <c r="J18" s="31">
        <v>16</v>
      </c>
      <c r="K18" s="32" t="s">
        <v>929</v>
      </c>
      <c r="L18" s="80" t="s">
        <v>941</v>
      </c>
    </row>
    <row r="19" spans="2:12" x14ac:dyDescent="0.3">
      <c r="B19" s="31">
        <v>2</v>
      </c>
      <c r="C19" s="32" t="s">
        <v>637</v>
      </c>
      <c r="D19" s="80" t="s">
        <v>392</v>
      </c>
      <c r="F19" s="31">
        <v>17</v>
      </c>
      <c r="G19" s="32" t="s">
        <v>633</v>
      </c>
      <c r="H19" s="80" t="s">
        <v>634</v>
      </c>
      <c r="J19" s="31">
        <v>17</v>
      </c>
      <c r="K19" s="32" t="s">
        <v>930</v>
      </c>
      <c r="L19" s="80" t="s">
        <v>648</v>
      </c>
    </row>
    <row r="20" spans="2:12" x14ac:dyDescent="0.3">
      <c r="B20" s="31">
        <v>3</v>
      </c>
      <c r="C20" s="32" t="s">
        <v>638</v>
      </c>
      <c r="D20" s="80" t="s">
        <v>394</v>
      </c>
      <c r="F20" s="31">
        <v>18</v>
      </c>
      <c r="G20" s="32" t="s">
        <v>469</v>
      </c>
      <c r="H20" s="80" t="s">
        <v>377</v>
      </c>
      <c r="J20" s="31">
        <v>18</v>
      </c>
      <c r="K20" s="32" t="s">
        <v>931</v>
      </c>
      <c r="L20" s="80" t="s">
        <v>650</v>
      </c>
    </row>
    <row r="21" spans="2:12" x14ac:dyDescent="0.3">
      <c r="B21" s="31">
        <v>4</v>
      </c>
      <c r="C21" s="32" t="s">
        <v>639</v>
      </c>
      <c r="D21" s="80" t="s">
        <v>395</v>
      </c>
      <c r="F21" s="31">
        <v>19</v>
      </c>
      <c r="G21" s="32" t="s">
        <v>470</v>
      </c>
      <c r="H21" s="80" t="s">
        <v>411</v>
      </c>
      <c r="J21" s="31">
        <v>19</v>
      </c>
      <c r="K21" s="32" t="s">
        <v>932</v>
      </c>
      <c r="L21" s="80" t="s">
        <v>942</v>
      </c>
    </row>
    <row r="22" spans="2:12" ht="16.2" thickBot="1" x14ac:dyDescent="0.35">
      <c r="B22" s="31">
        <v>5</v>
      </c>
      <c r="C22" s="32" t="s">
        <v>640</v>
      </c>
      <c r="D22" s="80" t="s">
        <v>409</v>
      </c>
      <c r="F22" s="50">
        <v>20</v>
      </c>
      <c r="G22" s="33" t="s">
        <v>1625</v>
      </c>
      <c r="H22" s="81" t="s">
        <v>1626</v>
      </c>
      <c r="J22" s="50">
        <v>20</v>
      </c>
      <c r="K22" s="33" t="s">
        <v>519</v>
      </c>
      <c r="L22" s="81" t="s">
        <v>643</v>
      </c>
    </row>
    <row r="23" spans="2:12" x14ac:dyDescent="0.3">
      <c r="B23" s="31">
        <v>6</v>
      </c>
      <c r="C23" s="32" t="s">
        <v>2342</v>
      </c>
      <c r="D23" s="80" t="s">
        <v>2343</v>
      </c>
      <c r="F23" s="27"/>
    </row>
    <row r="24" spans="2:12" x14ac:dyDescent="0.3">
      <c r="B24" s="31">
        <v>7</v>
      </c>
      <c r="C24" s="32" t="s">
        <v>1664</v>
      </c>
      <c r="D24" s="80" t="s">
        <v>2330</v>
      </c>
    </row>
    <row r="25" spans="2:12" x14ac:dyDescent="0.3">
      <c r="B25" s="31">
        <v>8</v>
      </c>
      <c r="C25" s="32" t="s">
        <v>283</v>
      </c>
      <c r="D25" s="80" t="s">
        <v>401</v>
      </c>
    </row>
    <row r="26" spans="2:12" x14ac:dyDescent="0.3">
      <c r="B26" s="31">
        <v>9</v>
      </c>
      <c r="C26" s="32" t="s">
        <v>284</v>
      </c>
      <c r="D26" s="80" t="s">
        <v>404</v>
      </c>
    </row>
    <row r="27" spans="2:12" x14ac:dyDescent="0.3">
      <c r="B27" s="31">
        <v>10</v>
      </c>
      <c r="C27" s="32" t="s">
        <v>285</v>
      </c>
      <c r="D27" s="80" t="s">
        <v>405</v>
      </c>
    </row>
    <row r="28" spans="2:12" x14ac:dyDescent="0.3">
      <c r="B28" s="31">
        <v>11</v>
      </c>
      <c r="C28" s="30" t="s">
        <v>286</v>
      </c>
      <c r="D28" s="79" t="s">
        <v>406</v>
      </c>
    </row>
    <row r="29" spans="2:12" x14ac:dyDescent="0.3">
      <c r="B29" s="31">
        <v>12</v>
      </c>
      <c r="C29" s="32" t="s">
        <v>289</v>
      </c>
      <c r="D29" s="80" t="s">
        <v>410</v>
      </c>
    </row>
    <row r="30" spans="2:12" x14ac:dyDescent="0.3">
      <c r="B30" s="31">
        <v>13</v>
      </c>
      <c r="C30" s="30" t="s">
        <v>1475</v>
      </c>
      <c r="D30" s="79" t="s">
        <v>1476</v>
      </c>
    </row>
    <row r="31" spans="2:12" x14ac:dyDescent="0.3">
      <c r="B31" s="31">
        <v>14</v>
      </c>
      <c r="C31" s="32" t="s">
        <v>287</v>
      </c>
      <c r="D31" s="80" t="s">
        <v>407</v>
      </c>
    </row>
    <row r="32" spans="2:12" x14ac:dyDescent="0.3">
      <c r="B32" s="31">
        <v>15</v>
      </c>
      <c r="C32" s="32" t="s">
        <v>856</v>
      </c>
      <c r="D32" s="80" t="s">
        <v>388</v>
      </c>
    </row>
    <row r="33" spans="2:4" x14ac:dyDescent="0.3">
      <c r="B33" s="31">
        <v>16</v>
      </c>
      <c r="C33" s="30" t="s">
        <v>288</v>
      </c>
      <c r="D33" s="79" t="s">
        <v>408</v>
      </c>
    </row>
    <row r="34" spans="2:4" x14ac:dyDescent="0.3">
      <c r="B34" s="31">
        <v>17</v>
      </c>
      <c r="C34" s="32" t="s">
        <v>281</v>
      </c>
      <c r="D34" s="80" t="s">
        <v>396</v>
      </c>
    </row>
    <row r="35" spans="2:4" ht="16.2" thickBot="1" x14ac:dyDescent="0.35">
      <c r="B35" s="50">
        <v>18</v>
      </c>
      <c r="C35" s="33" t="s">
        <v>282</v>
      </c>
      <c r="D35" s="81" t="s">
        <v>398</v>
      </c>
    </row>
  </sheetData>
  <sortState xmlns:xlrd2="http://schemas.microsoft.com/office/spreadsheetml/2017/richdata2" ref="F6:H22">
    <sortCondition ref="F6:F22"/>
  </sortState>
  <phoneticPr fontId="11" type="noConversion"/>
  <conditionalFormatting sqref="K3:K21">
    <cfRule type="duplicateValues" dxfId="2" priority="47"/>
  </conditionalFormatting>
  <dataValidations disablePrompts="1" count="1">
    <dataValidation allowBlank="1" showInputMessage="1" showErrorMessage="1" prompt="_x000a__x000a_" sqref="H16" xr:uid="{BF4BE3B9-9E4E-4E75-90D4-EF136B4D60AC}"/>
  </dataValidations>
  <pageMargins left="0.7" right="0.7" top="0.75" bottom="0.75" header="0.3" footer="0.3"/>
  <pageSetup orientation="portrait" r:id="rId1"/>
  <headerFooter>
    <oddFooter>&amp;L&amp;1#&amp;"Calibri"&amp;10&amp;K000000Classification: Public</oddFooter>
  </headerFooter>
  <customProperties>
    <customPr name="workbookAdvencedSettings" r:id="rId2"/>
    <customPr name="workbookExecutionSettings" r:id="rId3"/>
    <customPr name="workbookGatewaySettings" r:id="rId4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9BFD-4981-422B-8D1C-11B3B86109B3}">
  <dimension ref="B1:K52"/>
  <sheetViews>
    <sheetView showGridLines="0" workbookViewId="0"/>
  </sheetViews>
  <sheetFormatPr defaultColWidth="10.33203125" defaultRowHeight="14.4" x14ac:dyDescent="0.3"/>
  <cols>
    <col min="1" max="1" width="10.33203125" customWidth="1"/>
    <col min="2" max="2" width="7.6640625" bestFit="1" customWidth="1"/>
    <col min="3" max="3" width="32.44140625" bestFit="1" customWidth="1"/>
    <col min="4" max="4" width="21" bestFit="1" customWidth="1"/>
    <col min="5" max="5" width="10.33203125" customWidth="1"/>
    <col min="6" max="6" width="13.109375" customWidth="1"/>
    <col min="7" max="7" width="18.33203125" bestFit="1" customWidth="1"/>
    <col min="8" max="8" width="13.6640625" style="38" bestFit="1" customWidth="1"/>
    <col min="9" max="9" width="45" style="220" bestFit="1" customWidth="1"/>
    <col min="10" max="10" width="10" bestFit="1" customWidth="1"/>
    <col min="11" max="11" width="13.6640625" bestFit="1" customWidth="1"/>
  </cols>
  <sheetData>
    <row r="1" spans="2:11" ht="15" thickBot="1" x14ac:dyDescent="0.35"/>
    <row r="2" spans="2:11" ht="16.2" thickBot="1" x14ac:dyDescent="0.35">
      <c r="B2" s="69" t="s">
        <v>344</v>
      </c>
      <c r="C2" s="70" t="s">
        <v>1686</v>
      </c>
      <c r="D2" s="71" t="s">
        <v>1687</v>
      </c>
      <c r="F2" s="190" t="s">
        <v>432</v>
      </c>
      <c r="G2" s="188" t="s">
        <v>1</v>
      </c>
      <c r="H2" s="190" t="s">
        <v>674</v>
      </c>
      <c r="I2" s="236" t="s">
        <v>270</v>
      </c>
      <c r="J2" s="188" t="s">
        <v>413</v>
      </c>
      <c r="K2" s="188" t="s">
        <v>27</v>
      </c>
    </row>
    <row r="3" spans="2:11" ht="15.6" x14ac:dyDescent="0.3">
      <c r="B3" s="83">
        <v>1</v>
      </c>
      <c r="C3" s="84" t="s">
        <v>916</v>
      </c>
      <c r="D3" s="85" t="s">
        <v>647</v>
      </c>
      <c r="F3" s="345" t="s">
        <v>25</v>
      </c>
      <c r="G3" s="363" t="s">
        <v>1688</v>
      </c>
      <c r="H3" s="178" t="s">
        <v>1138</v>
      </c>
      <c r="I3" s="221" t="s">
        <v>1257</v>
      </c>
      <c r="J3" s="345" t="s">
        <v>430</v>
      </c>
      <c r="K3" s="345" t="s">
        <v>430</v>
      </c>
    </row>
    <row r="4" spans="2:11" ht="15.6" x14ac:dyDescent="0.3">
      <c r="B4" s="31">
        <v>2</v>
      </c>
      <c r="C4" s="32" t="s">
        <v>917</v>
      </c>
      <c r="D4" s="80" t="s">
        <v>935</v>
      </c>
      <c r="F4" s="346"/>
      <c r="G4" s="364"/>
      <c r="H4" s="179" t="s">
        <v>1124</v>
      </c>
      <c r="I4" s="222" t="s">
        <v>1172</v>
      </c>
      <c r="J4" s="346"/>
      <c r="K4" s="346"/>
    </row>
    <row r="5" spans="2:11" ht="15.6" x14ac:dyDescent="0.3">
      <c r="B5" s="31">
        <v>3</v>
      </c>
      <c r="C5" s="32" t="s">
        <v>920</v>
      </c>
      <c r="D5" s="80" t="s">
        <v>813</v>
      </c>
      <c r="F5" s="346"/>
      <c r="G5" s="364"/>
      <c r="H5" s="179" t="s">
        <v>1139</v>
      </c>
      <c r="I5" s="222" t="s">
        <v>1258</v>
      </c>
      <c r="J5" s="346"/>
      <c r="K5" s="346"/>
    </row>
    <row r="6" spans="2:11" ht="15.6" x14ac:dyDescent="0.3">
      <c r="B6" s="31">
        <v>4</v>
      </c>
      <c r="C6" s="32" t="s">
        <v>921</v>
      </c>
      <c r="D6" s="80" t="s">
        <v>937</v>
      </c>
      <c r="F6" s="346"/>
      <c r="G6" s="364"/>
      <c r="H6" s="179" t="s">
        <v>228</v>
      </c>
      <c r="I6" s="222" t="s">
        <v>1232</v>
      </c>
      <c r="J6" s="346"/>
      <c r="K6" s="346"/>
    </row>
    <row r="7" spans="2:11" ht="15.6" x14ac:dyDescent="0.3">
      <c r="B7" s="31">
        <v>5</v>
      </c>
      <c r="C7" s="32" t="s">
        <v>568</v>
      </c>
      <c r="D7" s="80" t="s">
        <v>569</v>
      </c>
      <c r="F7" s="346"/>
      <c r="G7" s="364"/>
      <c r="H7" s="179" t="s">
        <v>1149</v>
      </c>
      <c r="I7" s="222" t="s">
        <v>1173</v>
      </c>
      <c r="J7" s="346"/>
      <c r="K7" s="346"/>
    </row>
    <row r="8" spans="2:11" ht="15.6" x14ac:dyDescent="0.3">
      <c r="B8" s="31">
        <v>6</v>
      </c>
      <c r="C8" s="32" t="s">
        <v>2436</v>
      </c>
      <c r="D8" s="80" t="s">
        <v>2437</v>
      </c>
      <c r="F8" s="346"/>
      <c r="G8" s="364"/>
      <c r="H8" s="179" t="s">
        <v>266</v>
      </c>
      <c r="I8" s="222" t="s">
        <v>1174</v>
      </c>
      <c r="J8" s="346"/>
      <c r="K8" s="346"/>
    </row>
    <row r="9" spans="2:11" ht="16.2" thickBot="1" x14ac:dyDescent="0.35">
      <c r="B9" s="50">
        <v>7</v>
      </c>
      <c r="C9" s="33" t="s">
        <v>1656</v>
      </c>
      <c r="D9" s="81" t="s">
        <v>635</v>
      </c>
      <c r="F9" s="346"/>
      <c r="G9" s="364"/>
      <c r="H9" s="179" t="s">
        <v>751</v>
      </c>
      <c r="I9" s="222" t="s">
        <v>1175</v>
      </c>
      <c r="J9" s="346"/>
      <c r="K9" s="346"/>
    </row>
    <row r="10" spans="2:11" x14ac:dyDescent="0.3">
      <c r="F10" s="346"/>
      <c r="G10" s="364"/>
      <c r="H10" s="179" t="s">
        <v>246</v>
      </c>
      <c r="I10" s="222" t="s">
        <v>1176</v>
      </c>
      <c r="J10" s="346"/>
      <c r="K10" s="346"/>
    </row>
    <row r="11" spans="2:11" x14ac:dyDescent="0.3">
      <c r="F11" s="346"/>
      <c r="G11" s="364"/>
      <c r="H11" s="179" t="s">
        <v>750</v>
      </c>
      <c r="I11" s="222" t="s">
        <v>1177</v>
      </c>
      <c r="J11" s="346"/>
      <c r="K11" s="346"/>
    </row>
    <row r="12" spans="2:11" x14ac:dyDescent="0.3">
      <c r="F12" s="346"/>
      <c r="G12" s="364"/>
      <c r="H12" s="179" t="s">
        <v>1127</v>
      </c>
      <c r="I12" s="222" t="s">
        <v>1178</v>
      </c>
      <c r="J12" s="346"/>
      <c r="K12" s="346"/>
    </row>
    <row r="13" spans="2:11" ht="15" thickBot="1" x14ac:dyDescent="0.35">
      <c r="F13" s="346"/>
      <c r="G13" s="365"/>
      <c r="H13" s="182" t="s">
        <v>1330</v>
      </c>
      <c r="I13" s="223" t="s">
        <v>1331</v>
      </c>
      <c r="J13" s="347"/>
      <c r="K13" s="347"/>
    </row>
    <row r="14" spans="2:11" x14ac:dyDescent="0.3">
      <c r="F14" s="346"/>
      <c r="G14" s="345" t="s">
        <v>1689</v>
      </c>
      <c r="H14" s="178" t="s">
        <v>208</v>
      </c>
      <c r="I14" s="221" t="s">
        <v>1191</v>
      </c>
      <c r="J14" s="345" t="s">
        <v>430</v>
      </c>
      <c r="K14" s="345" t="s">
        <v>430</v>
      </c>
    </row>
    <row r="15" spans="2:11" x14ac:dyDescent="0.3">
      <c r="F15" s="346"/>
      <c r="G15" s="346"/>
      <c r="H15" s="179" t="s">
        <v>1148</v>
      </c>
      <c r="I15" s="222" t="s">
        <v>1192</v>
      </c>
      <c r="J15" s="346"/>
      <c r="K15" s="346"/>
    </row>
    <row r="16" spans="2:11" x14ac:dyDescent="0.3">
      <c r="F16" s="346"/>
      <c r="G16" s="346"/>
      <c r="H16" s="179" t="s">
        <v>1147</v>
      </c>
      <c r="I16" s="222" t="s">
        <v>1515</v>
      </c>
      <c r="J16" s="346"/>
      <c r="K16" s="346"/>
    </row>
    <row r="17" spans="6:11" x14ac:dyDescent="0.3">
      <c r="F17" s="346"/>
      <c r="G17" s="346"/>
      <c r="H17" s="179" t="s">
        <v>234</v>
      </c>
      <c r="I17" s="222" t="s">
        <v>1235</v>
      </c>
      <c r="J17" s="346"/>
      <c r="K17" s="346"/>
    </row>
    <row r="18" spans="6:11" x14ac:dyDescent="0.3">
      <c r="F18" s="346"/>
      <c r="G18" s="346"/>
      <c r="H18" s="179" t="s">
        <v>211</v>
      </c>
      <c r="I18" s="222" t="s">
        <v>1193</v>
      </c>
      <c r="J18" s="346"/>
      <c r="K18" s="346"/>
    </row>
    <row r="19" spans="6:11" x14ac:dyDescent="0.3">
      <c r="F19" s="346"/>
      <c r="G19" s="346"/>
      <c r="H19" s="179" t="s">
        <v>209</v>
      </c>
      <c r="I19" s="222" t="s">
        <v>1194</v>
      </c>
      <c r="J19" s="346"/>
      <c r="K19" s="346"/>
    </row>
    <row r="20" spans="6:11" x14ac:dyDescent="0.3">
      <c r="F20" s="346"/>
      <c r="G20" s="346"/>
      <c r="H20" s="179" t="s">
        <v>252</v>
      </c>
      <c r="I20" s="222" t="s">
        <v>1195</v>
      </c>
      <c r="J20" s="346"/>
      <c r="K20" s="346"/>
    </row>
    <row r="21" spans="6:11" x14ac:dyDescent="0.3">
      <c r="F21" s="346"/>
      <c r="G21" s="346"/>
      <c r="H21" s="179" t="s">
        <v>233</v>
      </c>
      <c r="I21" s="222" t="s">
        <v>1196</v>
      </c>
      <c r="J21" s="346"/>
      <c r="K21" s="346"/>
    </row>
    <row r="22" spans="6:11" x14ac:dyDescent="0.3">
      <c r="F22" s="346"/>
      <c r="G22" s="346"/>
      <c r="H22" s="179" t="s">
        <v>982</v>
      </c>
      <c r="I22" s="222" t="s">
        <v>1197</v>
      </c>
      <c r="J22" s="346"/>
      <c r="K22" s="346"/>
    </row>
    <row r="23" spans="6:11" x14ac:dyDescent="0.3">
      <c r="F23" s="346"/>
      <c r="G23" s="346"/>
      <c r="H23" s="179" t="s">
        <v>1150</v>
      </c>
      <c r="I23" s="222" t="s">
        <v>1236</v>
      </c>
      <c r="J23" s="346"/>
      <c r="K23" s="346"/>
    </row>
    <row r="24" spans="6:11" x14ac:dyDescent="0.3">
      <c r="F24" s="346"/>
      <c r="G24" s="346"/>
      <c r="H24" s="179" t="s">
        <v>210</v>
      </c>
      <c r="I24" s="222" t="s">
        <v>1198</v>
      </c>
      <c r="J24" s="346"/>
      <c r="K24" s="346"/>
    </row>
    <row r="25" spans="6:11" x14ac:dyDescent="0.3">
      <c r="F25" s="346"/>
      <c r="G25" s="346"/>
      <c r="H25" s="179" t="s">
        <v>1100</v>
      </c>
      <c r="I25" s="222" t="s">
        <v>1199</v>
      </c>
      <c r="J25" s="346"/>
      <c r="K25" s="346"/>
    </row>
    <row r="26" spans="6:11" x14ac:dyDescent="0.3">
      <c r="F26" s="346"/>
      <c r="G26" s="346"/>
      <c r="H26" s="179" t="s">
        <v>236</v>
      </c>
      <c r="I26" s="222" t="s">
        <v>1200</v>
      </c>
      <c r="J26" s="346"/>
      <c r="K26" s="346"/>
    </row>
    <row r="27" spans="6:11" x14ac:dyDescent="0.3">
      <c r="F27" s="346"/>
      <c r="G27" s="346"/>
      <c r="H27" s="179" t="s">
        <v>235</v>
      </c>
      <c r="I27" s="222" t="s">
        <v>1201</v>
      </c>
      <c r="J27" s="346"/>
      <c r="K27" s="346"/>
    </row>
    <row r="28" spans="6:11" x14ac:dyDescent="0.3">
      <c r="F28" s="346"/>
      <c r="G28" s="346"/>
      <c r="H28" s="179" t="s">
        <v>1336</v>
      </c>
      <c r="I28" s="222" t="s">
        <v>1201</v>
      </c>
      <c r="J28" s="346"/>
      <c r="K28" s="346"/>
    </row>
    <row r="29" spans="6:11" ht="15" thickBot="1" x14ac:dyDescent="0.35">
      <c r="F29" s="347"/>
      <c r="G29" s="347"/>
      <c r="H29" s="219" t="s">
        <v>1337</v>
      </c>
      <c r="I29" s="224" t="s">
        <v>1516</v>
      </c>
      <c r="J29" s="347"/>
      <c r="K29" s="347"/>
    </row>
    <row r="30" spans="6:11" x14ac:dyDescent="0.3">
      <c r="F30" s="345" t="s">
        <v>478</v>
      </c>
      <c r="G30" s="363" t="s">
        <v>570</v>
      </c>
      <c r="H30" s="178" t="s">
        <v>591</v>
      </c>
      <c r="I30" s="237" t="s">
        <v>1545</v>
      </c>
      <c r="J30" s="345" t="s">
        <v>430</v>
      </c>
      <c r="K30" s="345" t="s">
        <v>430</v>
      </c>
    </row>
    <row r="31" spans="6:11" x14ac:dyDescent="0.3">
      <c r="F31" s="346"/>
      <c r="G31" s="364"/>
      <c r="H31" s="179" t="s">
        <v>604</v>
      </c>
      <c r="I31" s="238" t="s">
        <v>1546</v>
      </c>
      <c r="J31" s="346"/>
      <c r="K31" s="346"/>
    </row>
    <row r="32" spans="6:11" x14ac:dyDescent="0.3">
      <c r="F32" s="346"/>
      <c r="G32" s="364"/>
      <c r="H32" s="179" t="s">
        <v>592</v>
      </c>
      <c r="I32" s="238" t="s">
        <v>1547</v>
      </c>
      <c r="J32" s="346"/>
      <c r="K32" s="346"/>
    </row>
    <row r="33" spans="6:11" x14ac:dyDescent="0.3">
      <c r="F33" s="346"/>
      <c r="G33" s="364"/>
      <c r="H33" s="179" t="s">
        <v>590</v>
      </c>
      <c r="I33" s="238" t="s">
        <v>1548</v>
      </c>
      <c r="J33" s="346"/>
      <c r="K33" s="346"/>
    </row>
    <row r="34" spans="6:11" x14ac:dyDescent="0.3">
      <c r="F34" s="346"/>
      <c r="G34" s="364"/>
      <c r="H34" s="179" t="s">
        <v>665</v>
      </c>
      <c r="I34" s="238" t="s">
        <v>1549</v>
      </c>
      <c r="J34" s="346"/>
      <c r="K34" s="346"/>
    </row>
    <row r="35" spans="6:11" x14ac:dyDescent="0.3">
      <c r="F35" s="346"/>
      <c r="G35" s="364"/>
      <c r="H35" s="179" t="s">
        <v>1541</v>
      </c>
      <c r="I35" s="238" t="s">
        <v>1550</v>
      </c>
      <c r="J35" s="346"/>
      <c r="K35" s="346"/>
    </row>
    <row r="36" spans="6:11" x14ac:dyDescent="0.3">
      <c r="F36" s="346"/>
      <c r="G36" s="364"/>
      <c r="H36" s="179" t="s">
        <v>588</v>
      </c>
      <c r="I36" s="238" t="s">
        <v>1551</v>
      </c>
      <c r="J36" s="346"/>
      <c r="K36" s="346"/>
    </row>
    <row r="37" spans="6:11" x14ac:dyDescent="0.3">
      <c r="F37" s="346"/>
      <c r="G37" s="364"/>
      <c r="H37" s="179" t="s">
        <v>1542</v>
      </c>
      <c r="I37" s="238" t="s">
        <v>1552</v>
      </c>
      <c r="J37" s="346"/>
      <c r="K37" s="346"/>
    </row>
    <row r="38" spans="6:11" x14ac:dyDescent="0.3">
      <c r="F38" s="346"/>
      <c r="G38" s="364"/>
      <c r="H38" s="179" t="s">
        <v>1543</v>
      </c>
      <c r="I38" s="238" t="s">
        <v>1553</v>
      </c>
      <c r="J38" s="346"/>
      <c r="K38" s="346"/>
    </row>
    <row r="39" spans="6:11" x14ac:dyDescent="0.3">
      <c r="F39" s="346"/>
      <c r="G39" s="364"/>
      <c r="H39" s="179" t="s">
        <v>603</v>
      </c>
      <c r="I39" s="238" t="s">
        <v>1554</v>
      </c>
      <c r="J39" s="346"/>
      <c r="K39" s="346"/>
    </row>
    <row r="40" spans="6:11" x14ac:dyDescent="0.3">
      <c r="F40" s="346"/>
      <c r="G40" s="364"/>
      <c r="H40" s="179" t="s">
        <v>1544</v>
      </c>
      <c r="I40" s="238" t="s">
        <v>1555</v>
      </c>
      <c r="J40" s="346"/>
      <c r="K40" s="346"/>
    </row>
    <row r="41" spans="6:11" x14ac:dyDescent="0.3">
      <c r="F41" s="346"/>
      <c r="G41" s="364"/>
      <c r="H41" s="179" t="s">
        <v>589</v>
      </c>
      <c r="I41" s="238" t="s">
        <v>1556</v>
      </c>
      <c r="J41" s="346"/>
      <c r="K41" s="346"/>
    </row>
    <row r="42" spans="6:11" ht="15" thickBot="1" x14ac:dyDescent="0.35">
      <c r="F42" s="347"/>
      <c r="G42" s="364"/>
      <c r="H42" s="219" t="s">
        <v>1467</v>
      </c>
      <c r="I42" s="239" t="s">
        <v>1557</v>
      </c>
      <c r="J42" s="347"/>
      <c r="K42" s="347"/>
    </row>
    <row r="43" spans="6:11" x14ac:dyDescent="0.3">
      <c r="F43" s="345" t="s">
        <v>0</v>
      </c>
      <c r="G43" s="345" t="s">
        <v>7</v>
      </c>
      <c r="H43" s="178" t="s">
        <v>848</v>
      </c>
      <c r="I43" s="237" t="s">
        <v>1599</v>
      </c>
      <c r="J43" s="348">
        <v>1</v>
      </c>
      <c r="K43" s="348" t="s">
        <v>850</v>
      </c>
    </row>
    <row r="44" spans="6:11" x14ac:dyDescent="0.3">
      <c r="F44" s="346"/>
      <c r="G44" s="346"/>
      <c r="H44" s="179" t="s">
        <v>848</v>
      </c>
      <c r="I44" s="238" t="s">
        <v>1600</v>
      </c>
      <c r="J44" s="349"/>
      <c r="K44" s="349"/>
    </row>
    <row r="45" spans="6:11" ht="15" thickBot="1" x14ac:dyDescent="0.35">
      <c r="F45" s="346"/>
      <c r="G45" s="346"/>
      <c r="H45" s="219" t="s">
        <v>848</v>
      </c>
      <c r="I45" s="239" t="s">
        <v>1601</v>
      </c>
      <c r="J45" s="349"/>
      <c r="K45" s="349"/>
    </row>
    <row r="46" spans="6:11" x14ac:dyDescent="0.3">
      <c r="F46" s="346"/>
      <c r="G46" s="345" t="s">
        <v>11</v>
      </c>
      <c r="H46" s="178" t="s">
        <v>2438</v>
      </c>
      <c r="I46" s="237" t="s">
        <v>2439</v>
      </c>
      <c r="J46" s="348">
        <v>1</v>
      </c>
      <c r="K46" s="348" t="s">
        <v>815</v>
      </c>
    </row>
    <row r="47" spans="6:11" x14ac:dyDescent="0.3">
      <c r="F47" s="346"/>
      <c r="G47" s="346"/>
      <c r="H47" s="179" t="s">
        <v>2440</v>
      </c>
      <c r="I47" s="238" t="s">
        <v>2441</v>
      </c>
      <c r="J47" s="349"/>
      <c r="K47" s="349"/>
    </row>
    <row r="48" spans="6:11" x14ac:dyDescent="0.3">
      <c r="F48" s="346"/>
      <c r="G48" s="346"/>
      <c r="H48" s="179" t="s">
        <v>2442</v>
      </c>
      <c r="I48" s="238" t="s">
        <v>2443</v>
      </c>
      <c r="J48" s="349"/>
      <c r="K48" s="349"/>
    </row>
    <row r="49" spans="6:11" x14ac:dyDescent="0.3">
      <c r="F49" s="346"/>
      <c r="G49" s="346"/>
      <c r="H49" s="179" t="s">
        <v>2444</v>
      </c>
      <c r="I49" s="238" t="s">
        <v>2445</v>
      </c>
      <c r="J49" s="349"/>
      <c r="K49" s="349"/>
    </row>
    <row r="50" spans="6:11" x14ac:dyDescent="0.3">
      <c r="F50" s="346"/>
      <c r="G50" s="346"/>
      <c r="H50" s="179" t="s">
        <v>2446</v>
      </c>
      <c r="I50" s="238" t="s">
        <v>2447</v>
      </c>
      <c r="J50" s="349"/>
      <c r="K50" s="349"/>
    </row>
    <row r="51" spans="6:11" x14ac:dyDescent="0.3">
      <c r="F51" s="346"/>
      <c r="G51" s="346"/>
      <c r="H51" s="179" t="s">
        <v>2448</v>
      </c>
      <c r="I51" s="238" t="s">
        <v>2449</v>
      </c>
      <c r="J51" s="349"/>
      <c r="K51" s="349"/>
    </row>
    <row r="52" spans="6:11" ht="15" thickBot="1" x14ac:dyDescent="0.35">
      <c r="F52" s="347"/>
      <c r="G52" s="347"/>
      <c r="H52" s="182" t="s">
        <v>2450</v>
      </c>
      <c r="I52" s="243" t="s">
        <v>2451</v>
      </c>
      <c r="J52" s="350"/>
      <c r="K52" s="350"/>
    </row>
  </sheetData>
  <mergeCells count="18">
    <mergeCell ref="F30:F42"/>
    <mergeCell ref="G46:G52"/>
    <mergeCell ref="F43:F52"/>
    <mergeCell ref="J46:J52"/>
    <mergeCell ref="K46:K52"/>
    <mergeCell ref="G43:G45"/>
    <mergeCell ref="J43:J45"/>
    <mergeCell ref="K43:K45"/>
    <mergeCell ref="G30:G42"/>
    <mergeCell ref="J30:J42"/>
    <mergeCell ref="K30:K42"/>
    <mergeCell ref="K14:K29"/>
    <mergeCell ref="G3:G13"/>
    <mergeCell ref="G14:G29"/>
    <mergeCell ref="F3:F29"/>
    <mergeCell ref="J3:J13"/>
    <mergeCell ref="K3:K13"/>
    <mergeCell ref="J14:J29"/>
  </mergeCells>
  <conditionalFormatting sqref="C3:C4">
    <cfRule type="duplicateValues" dxfId="1" priority="2"/>
  </conditionalFormatting>
  <conditionalFormatting sqref="C5:C9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bb8cea-1306-4726-879d-87d077f1477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286E441674714FAF71974B5B7D1EBD" ma:contentTypeVersion="10" ma:contentTypeDescription="Create a new document." ma:contentTypeScope="" ma:versionID="8727921d520a0fc64bfbe9f38121faf5">
  <xsd:schema xmlns:xsd="http://www.w3.org/2001/XMLSchema" xmlns:xs="http://www.w3.org/2001/XMLSchema" xmlns:p="http://schemas.microsoft.com/office/2006/metadata/properties" xmlns:ns3="f3bb8cea-1306-4726-879d-87d077f14772" targetNamespace="http://schemas.microsoft.com/office/2006/metadata/properties" ma:root="true" ma:fieldsID="fd9b5c88e6c5bd59cfc816d0dd7c1bb0" ns3:_="">
    <xsd:import namespace="f3bb8cea-1306-4726-879d-87d077f147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8cea-1306-4726-879d-87d077f1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F083D4-912E-4422-97CE-632BD3A60D56}">
  <ds:schemaRefs>
    <ds:schemaRef ds:uri="f3bb8cea-1306-4726-879d-87d077f14772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8844C09-D122-4B13-88D7-9E95C604B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bb8cea-1306-4726-879d-87d077f147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6A766E-65E0-4724-B859-D99AE73614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Health Check Report</vt:lpstr>
      <vt:lpstr>Camera Details</vt:lpstr>
      <vt:lpstr>Door Details</vt:lpstr>
      <vt:lpstr>Controller Details</vt:lpstr>
      <vt:lpstr>Dismantle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Ramesh Mistari</dc:creator>
  <cp:lastModifiedBy>Swapnil Diwate</cp:lastModifiedBy>
  <cp:lastPrinted>2024-04-11T02:05:18Z</cp:lastPrinted>
  <dcterms:created xsi:type="dcterms:W3CDTF">2015-06-05T18:17:20Z</dcterms:created>
  <dcterms:modified xsi:type="dcterms:W3CDTF">2025-04-29T02:42:53Z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cfde4eb9-520b-43dd-89cd-bed334cfe14f</vt:lpwstr>
  </property>
  <property fmtid="{D5CDD505-2E9C-101B-9397-08002B2CF9AE}" pid="3" name="Classified By">
    <vt:lpwstr>Chaitanya Deshpande</vt:lpwstr>
  </property>
  <property fmtid="{D5CDD505-2E9C-101B-9397-08002B2CF9AE}" pid="4" name="Date and Time">
    <vt:lpwstr>3/13/2023 8:44 AM</vt:lpwstr>
  </property>
  <property fmtid="{D5CDD505-2E9C-101B-9397-08002B2CF9AE}" pid="5" name="SV_QUERY_LIST_4F35BF76-6C0D-4D9B-82B2-816C12CF3733">
    <vt:lpwstr>empty_477D106A-C0D6-4607-AEBD-E2C9D60EA279</vt:lpwstr>
  </property>
  <property fmtid="{D5CDD505-2E9C-101B-9397-08002B2CF9AE}" pid="6" name="SV_HIDDEN_GRID_QUERY_LIST_4F35BF76-6C0D-4D9B-82B2-816C12CF3733">
    <vt:lpwstr>empty_477D106A-C0D6-4607-AEBD-E2C9D60EA279</vt:lpwstr>
  </property>
  <property fmtid="{D5CDD505-2E9C-101B-9397-08002B2CF9AE}" pid="7" name="WUClass">
    <vt:lpwstr>CL6</vt:lpwstr>
  </property>
  <property fmtid="{D5CDD505-2E9C-101B-9397-08002B2CF9AE}" pid="8" name="Footer">
    <vt:lpwstr>N</vt:lpwstr>
  </property>
  <property fmtid="{D5CDD505-2E9C-101B-9397-08002B2CF9AE}" pid="9" name="MSIP_Label_3a69d3dd-97ca-442c-b421-e0ad91cdafdd_Enabled">
    <vt:lpwstr>true</vt:lpwstr>
  </property>
  <property fmtid="{D5CDD505-2E9C-101B-9397-08002B2CF9AE}" pid="10" name="MSIP_Label_3a69d3dd-97ca-442c-b421-e0ad91cdafdd_SetDate">
    <vt:lpwstr>2023-04-06T03:07:20Z</vt:lpwstr>
  </property>
  <property fmtid="{D5CDD505-2E9C-101B-9397-08002B2CF9AE}" pid="11" name="MSIP_Label_3a69d3dd-97ca-442c-b421-e0ad91cdafdd_Method">
    <vt:lpwstr>Privileged</vt:lpwstr>
  </property>
  <property fmtid="{D5CDD505-2E9C-101B-9397-08002B2CF9AE}" pid="12" name="MSIP_Label_3a69d3dd-97ca-442c-b421-e0ad91cdafdd_Name">
    <vt:lpwstr>Public</vt:lpwstr>
  </property>
  <property fmtid="{D5CDD505-2E9C-101B-9397-08002B2CF9AE}" pid="13" name="MSIP_Label_3a69d3dd-97ca-442c-b421-e0ad91cdafdd_SiteId">
    <vt:lpwstr>ce3a67f2-5a22-4fb8-a511-815f8924cda6</vt:lpwstr>
  </property>
  <property fmtid="{D5CDD505-2E9C-101B-9397-08002B2CF9AE}" pid="14" name="MSIP_Label_3a69d3dd-97ca-442c-b421-e0ad91cdafdd_ActionId">
    <vt:lpwstr>2b80d611-88b2-4b24-9d8e-38ec9c960b24</vt:lpwstr>
  </property>
  <property fmtid="{D5CDD505-2E9C-101B-9397-08002B2CF9AE}" pid="15" name="MSIP_Label_3a69d3dd-97ca-442c-b421-e0ad91cdafdd_ContentBits">
    <vt:lpwstr>2</vt:lpwstr>
  </property>
  <property fmtid="{D5CDD505-2E9C-101B-9397-08002B2CF9AE}" pid="16" name="ContentTypeId">
    <vt:lpwstr>0x0101001B286E441674714FAF71974B5B7D1EBD</vt:lpwstr>
  </property>
</Properties>
</file>