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ixitp\OneDrive - International Shared Support Centre\Dixit_Work\Hawaii_Forest_Trail\"/>
    </mc:Choice>
  </mc:AlternateContent>
  <xr:revisionPtr revIDLastSave="0" documentId="13_ncr:1_{4B2A65B0-A056-4512-895B-9A3E2DC23604}" xr6:coauthVersionLast="47" xr6:coauthVersionMax="47" xr10:uidLastSave="{00000000-0000-0000-0000-000000000000}"/>
  <bookViews>
    <workbookView xWindow="-28920" yWindow="-30" windowWidth="29040" windowHeight="15720" activeTab="2" xr2:uid="{00000000-000D-0000-FFFF-FFFF00000000}"/>
  </bookViews>
  <sheets>
    <sheet name="Duckdb" sheetId="1" r:id="rId1"/>
    <sheet name="SQL_Server" sheetId="2" r:id="rId2"/>
    <sheet name="Validation" sheetId="3" r:id="rId3"/>
  </sheets>
  <definedNames>
    <definedName name="_xlnm._FilterDatabase" localSheetId="0" hidden="1">Duckdb!$A$1:$D$45</definedName>
    <definedName name="_xlnm._FilterDatabase" localSheetId="1" hidden="1">SQL_Server!$A$1:$D$45</definedName>
    <definedName name="_xlnm._FilterDatabase" localSheetId="2" hidden="1">Validation!$A$2:$F$2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" i="3"/>
  <c r="A3" i="3"/>
</calcChain>
</file>

<file path=xl/sharedStrings.xml><?xml version="1.0" encoding="utf-8"?>
<sst xmlns="http://schemas.openxmlformats.org/spreadsheetml/2006/main" count="280" uniqueCount="62">
  <si>
    <t>database_name</t>
  </si>
  <si>
    <t>schema_name</t>
  </si>
  <si>
    <t>table_name</t>
  </si>
  <si>
    <t>Row_Count</t>
  </si>
  <si>
    <t>hawaii_forest_trail_01102025</t>
  </si>
  <si>
    <t>dbo</t>
  </si>
  <si>
    <t>Account</t>
  </si>
  <si>
    <t>Attachable</t>
  </si>
  <si>
    <t>Bill</t>
  </si>
  <si>
    <t>BillPayment</t>
  </si>
  <si>
    <t>BillPayment_Line</t>
  </si>
  <si>
    <t>Bill_Line</t>
  </si>
  <si>
    <t>Class</t>
  </si>
  <si>
    <t>CompanyInfo</t>
  </si>
  <si>
    <t>CreditMemo</t>
  </si>
  <si>
    <t>CreditMemo_Line</t>
  </si>
  <si>
    <t>Customer</t>
  </si>
  <si>
    <t>CustomerType</t>
  </si>
  <si>
    <t>Department</t>
  </si>
  <si>
    <t>Deposit</t>
  </si>
  <si>
    <t>Deposit_Line</t>
  </si>
  <si>
    <t>Employee</t>
  </si>
  <si>
    <t>Estimate</t>
  </si>
  <si>
    <t>Estimate_Line</t>
  </si>
  <si>
    <t>Invoice</t>
  </si>
  <si>
    <t>Invoice_Line</t>
  </si>
  <si>
    <t>Item</t>
  </si>
  <si>
    <t>JournalEntry</t>
  </si>
  <si>
    <t>JournalEntry_Line</t>
  </si>
  <si>
    <t>LinkedTxn</t>
  </si>
  <si>
    <t>Payment</t>
  </si>
  <si>
    <t>PaymentMethod</t>
  </si>
  <si>
    <t>Payment_Line</t>
  </si>
  <si>
    <t>Preferences</t>
  </si>
  <si>
    <t>Purchase</t>
  </si>
  <si>
    <t>Purchase_Line</t>
  </si>
  <si>
    <t>ReimburseCharge</t>
  </si>
  <si>
    <t>ReimburseCharge_Line</t>
  </si>
  <si>
    <t>SalesReceipt</t>
  </si>
  <si>
    <t>SalesReceipt_Line</t>
  </si>
  <si>
    <t>TaxAgency</t>
  </si>
  <si>
    <t>TaxCode</t>
  </si>
  <si>
    <t>TaxRate</t>
  </si>
  <si>
    <t>Term</t>
  </si>
  <si>
    <t>TimeActivity</t>
  </si>
  <si>
    <t>Transfer</t>
  </si>
  <si>
    <t>Vendor</t>
  </si>
  <si>
    <t>VendorCredit</t>
  </si>
  <si>
    <t>VendorCredit_Line</t>
  </si>
  <si>
    <t>extraction_status</t>
  </si>
  <si>
    <t>Extraction_Status</t>
  </si>
  <si>
    <t>DatabaseName</t>
  </si>
  <si>
    <t>SchemaName</t>
  </si>
  <si>
    <t>TableName</t>
  </si>
  <si>
    <t>Hawaii_Forest_Trail_01102025</t>
  </si>
  <si>
    <t>Duckdb</t>
  </si>
  <si>
    <t xml:space="preserve">Table name </t>
  </si>
  <si>
    <t>Row Count</t>
  </si>
  <si>
    <t>SQL Server</t>
  </si>
  <si>
    <t xml:space="preserve">Table Name </t>
  </si>
  <si>
    <t>Difference</t>
  </si>
  <si>
    <t>Row Count Duckdb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</si>
</sst>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1" fillId="5" borderId="1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4" borderId="0" xfId="0" applyFill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workbookViewId="0"/>
  </sheetViews>
  <sheetFormatPr defaultRowHeight="15" x14ac:dyDescent="0.25"/>
  <cols>
    <col min="1" max="1" width="27.28515625" bestFit="1" customWidth="1"/>
    <col min="2" max="2" width="16.42578125" bestFit="1" customWidth="1"/>
    <col min="3" max="3" width="21.85546875" bestFit="1" customWidth="1"/>
    <col min="4" max="4" width="13.42578125" bestFit="1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1" t="s">
        <v>4</v>
      </c>
      <c r="B2" s="2" t="s">
        <v>5</v>
      </c>
      <c r="C2" s="2" t="s">
        <v>6</v>
      </c>
      <c r="D2" s="3">
        <v>254</v>
      </c>
    </row>
    <row r="3" spans="1:4" x14ac:dyDescent="0.25">
      <c r="A3" s="1" t="s">
        <v>4</v>
      </c>
      <c r="B3" s="2" t="s">
        <v>5</v>
      </c>
      <c r="C3" s="2" t="s">
        <v>7</v>
      </c>
      <c r="D3" s="4">
        <v>1055</v>
      </c>
    </row>
    <row r="4" spans="1:4" x14ac:dyDescent="0.25">
      <c r="A4" s="1" t="s">
        <v>4</v>
      </c>
      <c r="B4" s="2" t="s">
        <v>5</v>
      </c>
      <c r="C4" s="2" t="s">
        <v>8</v>
      </c>
      <c r="D4" s="4">
        <v>6928</v>
      </c>
    </row>
    <row r="5" spans="1:4" x14ac:dyDescent="0.25">
      <c r="A5" s="1" t="s">
        <v>4</v>
      </c>
      <c r="B5" s="2" t="s">
        <v>5</v>
      </c>
      <c r="C5" s="2" t="s">
        <v>9</v>
      </c>
      <c r="D5" s="4">
        <v>4826</v>
      </c>
    </row>
    <row r="6" spans="1:4" x14ac:dyDescent="0.25">
      <c r="A6" s="1" t="s">
        <v>4</v>
      </c>
      <c r="B6" s="2" t="s">
        <v>5</v>
      </c>
      <c r="C6" s="2" t="s">
        <v>10</v>
      </c>
      <c r="D6" s="4">
        <v>7278</v>
      </c>
    </row>
    <row r="7" spans="1:4" x14ac:dyDescent="0.25">
      <c r="A7" s="1" t="s">
        <v>4</v>
      </c>
      <c r="B7" s="2" t="s">
        <v>5</v>
      </c>
      <c r="C7" s="2" t="s">
        <v>11</v>
      </c>
      <c r="D7" s="4">
        <v>9692</v>
      </c>
    </row>
    <row r="8" spans="1:4" x14ac:dyDescent="0.25">
      <c r="A8" s="1" t="s">
        <v>4</v>
      </c>
      <c r="B8" s="2" t="s">
        <v>5</v>
      </c>
      <c r="C8" s="2" t="s">
        <v>12</v>
      </c>
      <c r="D8" s="3">
        <v>20</v>
      </c>
    </row>
    <row r="9" spans="1:4" x14ac:dyDescent="0.25">
      <c r="A9" s="1" t="s">
        <v>4</v>
      </c>
      <c r="B9" s="2" t="s">
        <v>5</v>
      </c>
      <c r="C9" s="2" t="s">
        <v>13</v>
      </c>
      <c r="D9" s="3">
        <v>1</v>
      </c>
    </row>
    <row r="10" spans="1:4" x14ac:dyDescent="0.25">
      <c r="A10" s="1" t="s">
        <v>4</v>
      </c>
      <c r="B10" s="2" t="s">
        <v>5</v>
      </c>
      <c r="C10" s="2" t="s">
        <v>14</v>
      </c>
      <c r="D10" s="3">
        <v>150</v>
      </c>
    </row>
    <row r="11" spans="1:4" x14ac:dyDescent="0.25">
      <c r="A11" s="1" t="s">
        <v>4</v>
      </c>
      <c r="B11" s="2" t="s">
        <v>5</v>
      </c>
      <c r="C11" s="2" t="s">
        <v>15</v>
      </c>
      <c r="D11" s="3">
        <v>514</v>
      </c>
    </row>
    <row r="12" spans="1:4" x14ac:dyDescent="0.25">
      <c r="A12" s="1" t="s">
        <v>4</v>
      </c>
      <c r="B12" s="2" t="s">
        <v>5</v>
      </c>
      <c r="C12" s="2" t="s">
        <v>16</v>
      </c>
      <c r="D12" s="3">
        <v>328</v>
      </c>
    </row>
    <row r="13" spans="1:4" x14ac:dyDescent="0.25">
      <c r="A13" s="1" t="s">
        <v>4</v>
      </c>
      <c r="B13" s="2" t="s">
        <v>5</v>
      </c>
      <c r="C13" s="2" t="s">
        <v>17</v>
      </c>
      <c r="D13" s="3">
        <v>14</v>
      </c>
    </row>
    <row r="14" spans="1:4" x14ac:dyDescent="0.25">
      <c r="A14" s="1" t="s">
        <v>4</v>
      </c>
      <c r="B14" s="2" t="s">
        <v>5</v>
      </c>
      <c r="C14" s="2" t="s">
        <v>18</v>
      </c>
      <c r="D14" s="3">
        <v>4</v>
      </c>
    </row>
    <row r="15" spans="1:4" x14ac:dyDescent="0.25">
      <c r="A15" s="1" t="s">
        <v>4</v>
      </c>
      <c r="B15" s="2" t="s">
        <v>5</v>
      </c>
      <c r="C15" s="2" t="s">
        <v>19</v>
      </c>
      <c r="D15" s="4">
        <v>3682</v>
      </c>
    </row>
    <row r="16" spans="1:4" x14ac:dyDescent="0.25">
      <c r="A16" s="1" t="s">
        <v>4</v>
      </c>
      <c r="B16" s="2" t="s">
        <v>5</v>
      </c>
      <c r="C16" s="2" t="s">
        <v>20</v>
      </c>
      <c r="D16" s="4">
        <v>15124</v>
      </c>
    </row>
    <row r="17" spans="1:4" x14ac:dyDescent="0.25">
      <c r="A17" s="1" t="s">
        <v>4</v>
      </c>
      <c r="B17" s="2" t="s">
        <v>5</v>
      </c>
      <c r="C17" s="2" t="s">
        <v>21</v>
      </c>
      <c r="D17" s="3">
        <v>1</v>
      </c>
    </row>
    <row r="18" spans="1:4" x14ac:dyDescent="0.25">
      <c r="A18" s="1" t="s">
        <v>4</v>
      </c>
      <c r="B18" s="2" t="s">
        <v>5</v>
      </c>
      <c r="C18" s="2" t="s">
        <v>22</v>
      </c>
      <c r="D18" s="3">
        <v>21</v>
      </c>
    </row>
    <row r="19" spans="1:4" x14ac:dyDescent="0.25">
      <c r="A19" s="1" t="s">
        <v>4</v>
      </c>
      <c r="B19" s="2" t="s">
        <v>5</v>
      </c>
      <c r="C19" s="2" t="s">
        <v>23</v>
      </c>
      <c r="D19" s="3">
        <v>43</v>
      </c>
    </row>
    <row r="20" spans="1:4" x14ac:dyDescent="0.25">
      <c r="A20" s="1" t="s">
        <v>4</v>
      </c>
      <c r="B20" s="2" t="s">
        <v>5</v>
      </c>
      <c r="C20" s="2" t="s">
        <v>24</v>
      </c>
      <c r="D20" s="4">
        <v>3181</v>
      </c>
    </row>
    <row r="21" spans="1:4" x14ac:dyDescent="0.25">
      <c r="A21" s="1" t="s">
        <v>4</v>
      </c>
      <c r="B21" s="2" t="s">
        <v>5</v>
      </c>
      <c r="C21" s="2" t="s">
        <v>25</v>
      </c>
      <c r="D21" s="4">
        <v>8380</v>
      </c>
    </row>
    <row r="22" spans="1:4" x14ac:dyDescent="0.25">
      <c r="A22" s="1" t="s">
        <v>4</v>
      </c>
      <c r="B22" s="2" t="s">
        <v>5</v>
      </c>
      <c r="C22" s="2" t="s">
        <v>26</v>
      </c>
      <c r="D22" s="3">
        <v>866</v>
      </c>
    </row>
    <row r="23" spans="1:4" x14ac:dyDescent="0.25">
      <c r="A23" s="1" t="s">
        <v>4</v>
      </c>
      <c r="B23" s="2" t="s">
        <v>5</v>
      </c>
      <c r="C23" s="2" t="s">
        <v>27</v>
      </c>
      <c r="D23" s="4">
        <v>5039</v>
      </c>
    </row>
    <row r="24" spans="1:4" x14ac:dyDescent="0.25">
      <c r="A24" s="1" t="s">
        <v>4</v>
      </c>
      <c r="B24" s="2" t="s">
        <v>5</v>
      </c>
      <c r="C24" s="2" t="s">
        <v>28</v>
      </c>
      <c r="D24" s="4">
        <v>20186</v>
      </c>
    </row>
    <row r="25" spans="1:4" x14ac:dyDescent="0.25">
      <c r="A25" s="1" t="s">
        <v>4</v>
      </c>
      <c r="B25" s="2" t="s">
        <v>5</v>
      </c>
      <c r="C25" s="2" t="s">
        <v>29</v>
      </c>
      <c r="D25" s="3">
        <v>622</v>
      </c>
    </row>
    <row r="26" spans="1:4" x14ac:dyDescent="0.25">
      <c r="A26" s="1" t="s">
        <v>4</v>
      </c>
      <c r="B26" s="2" t="s">
        <v>5</v>
      </c>
      <c r="C26" s="2" t="s">
        <v>30</v>
      </c>
      <c r="D26" s="4">
        <v>2684</v>
      </c>
    </row>
    <row r="27" spans="1:4" x14ac:dyDescent="0.25">
      <c r="A27" s="1" t="s">
        <v>4</v>
      </c>
      <c r="B27" s="2" t="s">
        <v>5</v>
      </c>
      <c r="C27" s="2" t="s">
        <v>31</v>
      </c>
      <c r="D27" s="3">
        <v>15</v>
      </c>
    </row>
    <row r="28" spans="1:4" x14ac:dyDescent="0.25">
      <c r="A28" s="1" t="s">
        <v>4</v>
      </c>
      <c r="B28" s="2" t="s">
        <v>5</v>
      </c>
      <c r="C28" s="2" t="s">
        <v>32</v>
      </c>
      <c r="D28" s="4">
        <v>3946</v>
      </c>
    </row>
    <row r="29" spans="1:4" x14ac:dyDescent="0.25">
      <c r="A29" s="1" t="s">
        <v>4</v>
      </c>
      <c r="B29" s="2" t="s">
        <v>5</v>
      </c>
      <c r="C29" s="2" t="s">
        <v>33</v>
      </c>
      <c r="D29" s="3">
        <v>1</v>
      </c>
    </row>
    <row r="30" spans="1:4" x14ac:dyDescent="0.25">
      <c r="A30" s="1" t="s">
        <v>4</v>
      </c>
      <c r="B30" s="2" t="s">
        <v>5</v>
      </c>
      <c r="C30" s="2" t="s">
        <v>34</v>
      </c>
      <c r="D30" s="4">
        <v>7287</v>
      </c>
    </row>
    <row r="31" spans="1:4" x14ac:dyDescent="0.25">
      <c r="A31" s="1" t="s">
        <v>4</v>
      </c>
      <c r="B31" s="2" t="s">
        <v>5</v>
      </c>
      <c r="C31" s="2" t="s">
        <v>35</v>
      </c>
      <c r="D31" s="4">
        <v>10016</v>
      </c>
    </row>
    <row r="32" spans="1:4" x14ac:dyDescent="0.25">
      <c r="A32" s="1" t="s">
        <v>4</v>
      </c>
      <c r="B32" s="2" t="s">
        <v>5</v>
      </c>
      <c r="C32" s="2" t="s">
        <v>36</v>
      </c>
      <c r="D32" s="3">
        <v>669</v>
      </c>
    </row>
    <row r="33" spans="1:4" x14ac:dyDescent="0.25">
      <c r="A33" s="1" t="s">
        <v>4</v>
      </c>
      <c r="B33" s="2" t="s">
        <v>5</v>
      </c>
      <c r="C33" s="2" t="s">
        <v>37</v>
      </c>
      <c r="D33" s="3">
        <v>671</v>
      </c>
    </row>
    <row r="34" spans="1:4" x14ac:dyDescent="0.25">
      <c r="A34" s="1" t="s">
        <v>4</v>
      </c>
      <c r="B34" s="2" t="s">
        <v>5</v>
      </c>
      <c r="C34" s="2" t="s">
        <v>38</v>
      </c>
      <c r="D34" s="4">
        <v>10604</v>
      </c>
    </row>
    <row r="35" spans="1:4" x14ac:dyDescent="0.25">
      <c r="A35" s="1" t="s">
        <v>4</v>
      </c>
      <c r="B35" s="2" t="s">
        <v>5</v>
      </c>
      <c r="C35" s="2" t="s">
        <v>39</v>
      </c>
      <c r="D35" s="4">
        <v>42206</v>
      </c>
    </row>
    <row r="36" spans="1:4" x14ac:dyDescent="0.25">
      <c r="A36" s="1" t="s">
        <v>4</v>
      </c>
      <c r="B36" s="2" t="s">
        <v>5</v>
      </c>
      <c r="C36" s="2" t="s">
        <v>40</v>
      </c>
      <c r="D36" s="3">
        <v>2</v>
      </c>
    </row>
    <row r="37" spans="1:4" x14ac:dyDescent="0.25">
      <c r="A37" s="1" t="s">
        <v>4</v>
      </c>
      <c r="B37" s="2" t="s">
        <v>5</v>
      </c>
      <c r="C37" s="2" t="s">
        <v>41</v>
      </c>
      <c r="D37" s="3">
        <v>16</v>
      </c>
    </row>
    <row r="38" spans="1:4" x14ac:dyDescent="0.25">
      <c r="A38" s="1" t="s">
        <v>4</v>
      </c>
      <c r="B38" s="2" t="s">
        <v>5</v>
      </c>
      <c r="C38" s="2" t="s">
        <v>42</v>
      </c>
      <c r="D38" s="3">
        <v>16</v>
      </c>
    </row>
    <row r="39" spans="1:4" x14ac:dyDescent="0.25">
      <c r="A39" s="1" t="s">
        <v>4</v>
      </c>
      <c r="B39" s="2" t="s">
        <v>5</v>
      </c>
      <c r="C39" s="2" t="s">
        <v>43</v>
      </c>
      <c r="D39" s="3">
        <v>33</v>
      </c>
    </row>
    <row r="40" spans="1:4" x14ac:dyDescent="0.25">
      <c r="A40" s="1" t="s">
        <v>4</v>
      </c>
      <c r="B40" s="2" t="s">
        <v>5</v>
      </c>
      <c r="C40" s="2" t="s">
        <v>44</v>
      </c>
      <c r="D40" s="3">
        <v>2</v>
      </c>
    </row>
    <row r="41" spans="1:4" x14ac:dyDescent="0.25">
      <c r="A41" s="1" t="s">
        <v>4</v>
      </c>
      <c r="B41" s="2" t="s">
        <v>5</v>
      </c>
      <c r="C41" s="2" t="s">
        <v>45</v>
      </c>
      <c r="D41" s="4">
        <v>2044</v>
      </c>
    </row>
    <row r="42" spans="1:4" x14ac:dyDescent="0.25">
      <c r="A42" s="1" t="s">
        <v>4</v>
      </c>
      <c r="B42" s="2" t="s">
        <v>5</v>
      </c>
      <c r="C42" s="2" t="s">
        <v>46</v>
      </c>
      <c r="D42" s="3">
        <v>988</v>
      </c>
    </row>
    <row r="43" spans="1:4" x14ac:dyDescent="0.25">
      <c r="A43" s="1" t="s">
        <v>4</v>
      </c>
      <c r="B43" s="2" t="s">
        <v>5</v>
      </c>
      <c r="C43" s="2" t="s">
        <v>47</v>
      </c>
      <c r="D43" s="3">
        <v>80</v>
      </c>
    </row>
    <row r="44" spans="1:4" x14ac:dyDescent="0.25">
      <c r="A44" s="1" t="s">
        <v>4</v>
      </c>
      <c r="B44" s="2" t="s">
        <v>5</v>
      </c>
      <c r="C44" s="2" t="s">
        <v>48</v>
      </c>
      <c r="D44" s="3">
        <v>105</v>
      </c>
    </row>
    <row r="45" spans="1:4" x14ac:dyDescent="0.25">
      <c r="A45" s="5" t="s">
        <v>4</v>
      </c>
      <c r="B45" s="6" t="s">
        <v>49</v>
      </c>
      <c r="C45" s="6" t="s">
        <v>50</v>
      </c>
      <c r="D45" s="7">
        <v>44</v>
      </c>
    </row>
  </sheetData>
  <autoFilter ref="A1:D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A9E1-374B-414C-9D54-C7A996E6717C}">
  <dimension ref="A1:D45"/>
  <sheetViews>
    <sheetView topLeftCell="A9" workbookViewId="0">
      <selection activeCell="B2" sqref="B2"/>
    </sheetView>
  </sheetViews>
  <sheetFormatPr defaultRowHeight="15" x14ac:dyDescent="0.25"/>
  <cols>
    <col min="1" max="1" width="28" bestFit="1" customWidth="1"/>
    <col min="2" max="2" width="16.42578125" bestFit="1" customWidth="1"/>
    <col min="3" max="3" width="21.85546875" bestFit="1" customWidth="1"/>
    <col min="4" max="4" width="13.42578125" bestFit="1" customWidth="1"/>
  </cols>
  <sheetData>
    <row r="1" spans="1:4" x14ac:dyDescent="0.25">
      <c r="A1" s="9" t="s">
        <v>51</v>
      </c>
      <c r="B1" s="9" t="s">
        <v>52</v>
      </c>
      <c r="C1" s="9" t="s">
        <v>53</v>
      </c>
      <c r="D1" s="9" t="s">
        <v>3</v>
      </c>
    </row>
    <row r="2" spans="1:4" x14ac:dyDescent="0.25">
      <c r="A2" s="1" t="s">
        <v>54</v>
      </c>
      <c r="B2" s="2" t="s">
        <v>5</v>
      </c>
      <c r="C2" s="2" t="s">
        <v>6</v>
      </c>
      <c r="D2" s="3">
        <v>254</v>
      </c>
    </row>
    <row r="3" spans="1:4" x14ac:dyDescent="0.25">
      <c r="A3" s="1" t="s">
        <v>54</v>
      </c>
      <c r="B3" s="2" t="s">
        <v>5</v>
      </c>
      <c r="C3" s="2" t="s">
        <v>7</v>
      </c>
      <c r="D3" s="4">
        <v>1055</v>
      </c>
    </row>
    <row r="4" spans="1:4" x14ac:dyDescent="0.25">
      <c r="A4" s="1" t="s">
        <v>54</v>
      </c>
      <c r="B4" s="2" t="s">
        <v>5</v>
      </c>
      <c r="C4" s="2" t="s">
        <v>8</v>
      </c>
      <c r="D4" s="4">
        <v>6928</v>
      </c>
    </row>
    <row r="5" spans="1:4" x14ac:dyDescent="0.25">
      <c r="A5" s="1" t="s">
        <v>54</v>
      </c>
      <c r="B5" s="2" t="s">
        <v>5</v>
      </c>
      <c r="C5" s="2" t="s">
        <v>11</v>
      </c>
      <c r="D5" s="4">
        <v>9692</v>
      </c>
    </row>
    <row r="6" spans="1:4" x14ac:dyDescent="0.25">
      <c r="A6" s="1" t="s">
        <v>54</v>
      </c>
      <c r="B6" s="2" t="s">
        <v>5</v>
      </c>
      <c r="C6" s="2" t="s">
        <v>9</v>
      </c>
      <c r="D6" s="4">
        <v>4826</v>
      </c>
    </row>
    <row r="7" spans="1:4" x14ac:dyDescent="0.25">
      <c r="A7" s="1" t="s">
        <v>54</v>
      </c>
      <c r="B7" s="2" t="s">
        <v>5</v>
      </c>
      <c r="C7" s="2" t="s">
        <v>10</v>
      </c>
      <c r="D7" s="4">
        <v>7278</v>
      </c>
    </row>
    <row r="8" spans="1:4" x14ac:dyDescent="0.25">
      <c r="A8" s="1" t="s">
        <v>54</v>
      </c>
      <c r="B8" s="2" t="s">
        <v>5</v>
      </c>
      <c r="C8" s="2" t="s">
        <v>12</v>
      </c>
      <c r="D8" s="3">
        <v>20</v>
      </c>
    </row>
    <row r="9" spans="1:4" x14ac:dyDescent="0.25">
      <c r="A9" s="1" t="s">
        <v>54</v>
      </c>
      <c r="B9" s="2" t="s">
        <v>5</v>
      </c>
      <c r="C9" s="2" t="s">
        <v>13</v>
      </c>
      <c r="D9" s="3">
        <v>1</v>
      </c>
    </row>
    <row r="10" spans="1:4" x14ac:dyDescent="0.25">
      <c r="A10" s="1" t="s">
        <v>54</v>
      </c>
      <c r="B10" s="2" t="s">
        <v>5</v>
      </c>
      <c r="C10" s="2" t="s">
        <v>14</v>
      </c>
      <c r="D10" s="3">
        <v>150</v>
      </c>
    </row>
    <row r="11" spans="1:4" x14ac:dyDescent="0.25">
      <c r="A11" s="1" t="s">
        <v>54</v>
      </c>
      <c r="B11" s="2" t="s">
        <v>5</v>
      </c>
      <c r="C11" s="2" t="s">
        <v>15</v>
      </c>
      <c r="D11" s="3">
        <v>514</v>
      </c>
    </row>
    <row r="12" spans="1:4" x14ac:dyDescent="0.25">
      <c r="A12" s="1" t="s">
        <v>54</v>
      </c>
      <c r="B12" s="2" t="s">
        <v>5</v>
      </c>
      <c r="C12" s="2" t="s">
        <v>16</v>
      </c>
      <c r="D12" s="3">
        <v>328</v>
      </c>
    </row>
    <row r="13" spans="1:4" x14ac:dyDescent="0.25">
      <c r="A13" s="1" t="s">
        <v>54</v>
      </c>
      <c r="B13" s="2" t="s">
        <v>5</v>
      </c>
      <c r="C13" s="2" t="s">
        <v>17</v>
      </c>
      <c r="D13" s="3">
        <v>14</v>
      </c>
    </row>
    <row r="14" spans="1:4" x14ac:dyDescent="0.25">
      <c r="A14" s="1" t="s">
        <v>54</v>
      </c>
      <c r="B14" s="2" t="s">
        <v>5</v>
      </c>
      <c r="C14" s="2" t="s">
        <v>18</v>
      </c>
      <c r="D14" s="3">
        <v>4</v>
      </c>
    </row>
    <row r="15" spans="1:4" x14ac:dyDescent="0.25">
      <c r="A15" s="1" t="s">
        <v>54</v>
      </c>
      <c r="B15" s="2" t="s">
        <v>5</v>
      </c>
      <c r="C15" s="2" t="s">
        <v>19</v>
      </c>
      <c r="D15" s="4">
        <v>3682</v>
      </c>
    </row>
    <row r="16" spans="1:4" x14ac:dyDescent="0.25">
      <c r="A16" s="1" t="s">
        <v>54</v>
      </c>
      <c r="B16" s="2" t="s">
        <v>5</v>
      </c>
      <c r="C16" s="2" t="s">
        <v>20</v>
      </c>
      <c r="D16" s="4">
        <v>15124</v>
      </c>
    </row>
    <row r="17" spans="1:4" x14ac:dyDescent="0.25">
      <c r="A17" s="1" t="s">
        <v>54</v>
      </c>
      <c r="B17" s="2" t="s">
        <v>5</v>
      </c>
      <c r="C17" s="2" t="s">
        <v>21</v>
      </c>
      <c r="D17" s="3">
        <v>1</v>
      </c>
    </row>
    <row r="18" spans="1:4" x14ac:dyDescent="0.25">
      <c r="A18" s="1" t="s">
        <v>54</v>
      </c>
      <c r="B18" s="2" t="s">
        <v>5</v>
      </c>
      <c r="C18" s="2" t="s">
        <v>22</v>
      </c>
      <c r="D18" s="3">
        <v>21</v>
      </c>
    </row>
    <row r="19" spans="1:4" x14ac:dyDescent="0.25">
      <c r="A19" s="1" t="s">
        <v>54</v>
      </c>
      <c r="B19" s="2" t="s">
        <v>5</v>
      </c>
      <c r="C19" s="2" t="s">
        <v>23</v>
      </c>
      <c r="D19" s="3">
        <v>43</v>
      </c>
    </row>
    <row r="20" spans="1:4" x14ac:dyDescent="0.25">
      <c r="A20" s="1" t="s">
        <v>54</v>
      </c>
      <c r="B20" s="2" t="s">
        <v>5</v>
      </c>
      <c r="C20" s="2" t="s">
        <v>24</v>
      </c>
      <c r="D20" s="4">
        <v>3181</v>
      </c>
    </row>
    <row r="21" spans="1:4" x14ac:dyDescent="0.25">
      <c r="A21" s="1" t="s">
        <v>54</v>
      </c>
      <c r="B21" s="2" t="s">
        <v>5</v>
      </c>
      <c r="C21" s="2" t="s">
        <v>25</v>
      </c>
      <c r="D21" s="4">
        <v>8380</v>
      </c>
    </row>
    <row r="22" spans="1:4" x14ac:dyDescent="0.25">
      <c r="A22" s="1" t="s">
        <v>54</v>
      </c>
      <c r="B22" s="2" t="s">
        <v>5</v>
      </c>
      <c r="C22" s="2" t="s">
        <v>26</v>
      </c>
      <c r="D22" s="3">
        <v>866</v>
      </c>
    </row>
    <row r="23" spans="1:4" x14ac:dyDescent="0.25">
      <c r="A23" s="1" t="s">
        <v>54</v>
      </c>
      <c r="B23" s="2" t="s">
        <v>5</v>
      </c>
      <c r="C23" s="2" t="s">
        <v>27</v>
      </c>
      <c r="D23" s="4">
        <v>5039</v>
      </c>
    </row>
    <row r="24" spans="1:4" x14ac:dyDescent="0.25">
      <c r="A24" s="1" t="s">
        <v>54</v>
      </c>
      <c r="B24" s="2" t="s">
        <v>5</v>
      </c>
      <c r="C24" s="2" t="s">
        <v>28</v>
      </c>
      <c r="D24" s="4">
        <v>20186</v>
      </c>
    </row>
    <row r="25" spans="1:4" x14ac:dyDescent="0.25">
      <c r="A25" s="1" t="s">
        <v>54</v>
      </c>
      <c r="B25" s="2" t="s">
        <v>5</v>
      </c>
      <c r="C25" s="2" t="s">
        <v>29</v>
      </c>
      <c r="D25" s="3">
        <v>622</v>
      </c>
    </row>
    <row r="26" spans="1:4" x14ac:dyDescent="0.25">
      <c r="A26" s="1" t="s">
        <v>54</v>
      </c>
      <c r="B26" s="2" t="s">
        <v>5</v>
      </c>
      <c r="C26" s="2" t="s">
        <v>30</v>
      </c>
      <c r="D26" s="4">
        <v>2684</v>
      </c>
    </row>
    <row r="27" spans="1:4" x14ac:dyDescent="0.25">
      <c r="A27" s="1" t="s">
        <v>54</v>
      </c>
      <c r="B27" s="2" t="s">
        <v>5</v>
      </c>
      <c r="C27" s="2" t="s">
        <v>32</v>
      </c>
      <c r="D27" s="4">
        <v>3946</v>
      </c>
    </row>
    <row r="28" spans="1:4" x14ac:dyDescent="0.25">
      <c r="A28" s="1" t="s">
        <v>54</v>
      </c>
      <c r="B28" s="2" t="s">
        <v>5</v>
      </c>
      <c r="C28" s="2" t="s">
        <v>31</v>
      </c>
      <c r="D28" s="3">
        <v>15</v>
      </c>
    </row>
    <row r="29" spans="1:4" x14ac:dyDescent="0.25">
      <c r="A29" s="1" t="s">
        <v>54</v>
      </c>
      <c r="B29" s="2" t="s">
        <v>5</v>
      </c>
      <c r="C29" s="2" t="s">
        <v>33</v>
      </c>
      <c r="D29" s="3">
        <v>1</v>
      </c>
    </row>
    <row r="30" spans="1:4" x14ac:dyDescent="0.25">
      <c r="A30" s="1" t="s">
        <v>54</v>
      </c>
      <c r="B30" s="2" t="s">
        <v>5</v>
      </c>
      <c r="C30" s="2" t="s">
        <v>34</v>
      </c>
      <c r="D30" s="4">
        <v>7287</v>
      </c>
    </row>
    <row r="31" spans="1:4" x14ac:dyDescent="0.25">
      <c r="A31" s="1" t="s">
        <v>54</v>
      </c>
      <c r="B31" s="2" t="s">
        <v>5</v>
      </c>
      <c r="C31" s="2" t="s">
        <v>35</v>
      </c>
      <c r="D31" s="4">
        <v>10016</v>
      </c>
    </row>
    <row r="32" spans="1:4" x14ac:dyDescent="0.25">
      <c r="A32" s="1" t="s">
        <v>54</v>
      </c>
      <c r="B32" s="2" t="s">
        <v>5</v>
      </c>
      <c r="C32" s="2" t="s">
        <v>36</v>
      </c>
      <c r="D32" s="3">
        <v>669</v>
      </c>
    </row>
    <row r="33" spans="1:4" x14ac:dyDescent="0.25">
      <c r="A33" s="1" t="s">
        <v>54</v>
      </c>
      <c r="B33" s="2" t="s">
        <v>5</v>
      </c>
      <c r="C33" s="2" t="s">
        <v>37</v>
      </c>
      <c r="D33" s="3">
        <v>671</v>
      </c>
    </row>
    <row r="34" spans="1:4" x14ac:dyDescent="0.25">
      <c r="A34" s="1" t="s">
        <v>54</v>
      </c>
      <c r="B34" s="2" t="s">
        <v>5</v>
      </c>
      <c r="C34" s="2" t="s">
        <v>38</v>
      </c>
      <c r="D34" s="4">
        <v>10604</v>
      </c>
    </row>
    <row r="35" spans="1:4" x14ac:dyDescent="0.25">
      <c r="A35" s="1" t="s">
        <v>54</v>
      </c>
      <c r="B35" s="2" t="s">
        <v>5</v>
      </c>
      <c r="C35" s="2" t="s">
        <v>39</v>
      </c>
      <c r="D35" s="4">
        <v>42206</v>
      </c>
    </row>
    <row r="36" spans="1:4" x14ac:dyDescent="0.25">
      <c r="A36" s="1" t="s">
        <v>54</v>
      </c>
      <c r="B36" s="2" t="s">
        <v>5</v>
      </c>
      <c r="C36" s="2" t="s">
        <v>40</v>
      </c>
      <c r="D36" s="3">
        <v>2</v>
      </c>
    </row>
    <row r="37" spans="1:4" x14ac:dyDescent="0.25">
      <c r="A37" s="1" t="s">
        <v>54</v>
      </c>
      <c r="B37" s="2" t="s">
        <v>5</v>
      </c>
      <c r="C37" s="2" t="s">
        <v>41</v>
      </c>
      <c r="D37" s="3">
        <v>16</v>
      </c>
    </row>
    <row r="38" spans="1:4" x14ac:dyDescent="0.25">
      <c r="A38" s="1" t="s">
        <v>54</v>
      </c>
      <c r="B38" s="2" t="s">
        <v>5</v>
      </c>
      <c r="C38" s="2" t="s">
        <v>42</v>
      </c>
      <c r="D38" s="3">
        <v>16</v>
      </c>
    </row>
    <row r="39" spans="1:4" x14ac:dyDescent="0.25">
      <c r="A39" s="1" t="s">
        <v>54</v>
      </c>
      <c r="B39" s="2" t="s">
        <v>5</v>
      </c>
      <c r="C39" s="2" t="s">
        <v>43</v>
      </c>
      <c r="D39" s="3">
        <v>33</v>
      </c>
    </row>
    <row r="40" spans="1:4" x14ac:dyDescent="0.25">
      <c r="A40" s="1" t="s">
        <v>54</v>
      </c>
      <c r="B40" s="2" t="s">
        <v>5</v>
      </c>
      <c r="C40" s="2" t="s">
        <v>44</v>
      </c>
      <c r="D40" s="3">
        <v>2</v>
      </c>
    </row>
    <row r="41" spans="1:4" x14ac:dyDescent="0.25">
      <c r="A41" s="1" t="s">
        <v>54</v>
      </c>
      <c r="B41" s="2" t="s">
        <v>5</v>
      </c>
      <c r="C41" s="2" t="s">
        <v>45</v>
      </c>
      <c r="D41" s="4">
        <v>2044</v>
      </c>
    </row>
    <row r="42" spans="1:4" x14ac:dyDescent="0.25">
      <c r="A42" s="1" t="s">
        <v>54</v>
      </c>
      <c r="B42" s="2" t="s">
        <v>5</v>
      </c>
      <c r="C42" s="2" t="s">
        <v>46</v>
      </c>
      <c r="D42" s="3">
        <v>988</v>
      </c>
    </row>
    <row r="43" spans="1:4" x14ac:dyDescent="0.25">
      <c r="A43" s="1" t="s">
        <v>54</v>
      </c>
      <c r="B43" s="2" t="s">
        <v>5</v>
      </c>
      <c r="C43" s="2" t="s">
        <v>47</v>
      </c>
      <c r="D43" s="3">
        <v>80</v>
      </c>
    </row>
    <row r="44" spans="1:4" x14ac:dyDescent="0.25">
      <c r="A44" s="1" t="s">
        <v>54</v>
      </c>
      <c r="B44" s="2" t="s">
        <v>5</v>
      </c>
      <c r="C44" s="2" t="s">
        <v>48</v>
      </c>
      <c r="D44" s="3">
        <v>105</v>
      </c>
    </row>
    <row r="45" spans="1:4" x14ac:dyDescent="0.25">
      <c r="A45" s="5" t="s">
        <v>54</v>
      </c>
      <c r="B45" s="6" t="s">
        <v>49</v>
      </c>
      <c r="C45" s="6" t="s">
        <v>50</v>
      </c>
      <c r="D45" s="7">
        <v>44</v>
      </c>
    </row>
  </sheetData>
  <autoFilter ref="A1:D45" xr:uid="{3F62A9E1-374B-414C-9D54-C7A996E6717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C03D-7B9F-4034-B7B4-DFA6C31FB766}">
  <dimension ref="A1:F46"/>
  <sheetViews>
    <sheetView tabSelected="1"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2.85546875" bestFit="1" customWidth="1"/>
    <col min="3" max="3" width="21.85546875" bestFit="1" customWidth="1"/>
    <col min="4" max="4" width="12.85546875" bestFit="1" customWidth="1"/>
    <col min="5" max="5" width="20.140625" style="23" bestFit="1" customWidth="1"/>
    <col min="6" max="6" width="12.7109375" bestFit="1" customWidth="1"/>
  </cols>
  <sheetData>
    <row r="1" spans="1:6" x14ac:dyDescent="0.25">
      <c r="A1" s="11" t="s">
        <v>55</v>
      </c>
      <c r="B1" s="12"/>
      <c r="C1" s="21" t="s">
        <v>58</v>
      </c>
      <c r="D1" s="22"/>
      <c r="E1" s="24"/>
      <c r="F1" s="25"/>
    </row>
    <row r="2" spans="1:6" x14ac:dyDescent="0.25">
      <c r="A2" s="13" t="s">
        <v>56</v>
      </c>
      <c r="B2" s="13" t="s">
        <v>57</v>
      </c>
      <c r="C2" s="18" t="s">
        <v>59</v>
      </c>
      <c r="D2" s="18" t="s">
        <v>57</v>
      </c>
      <c r="E2" s="13" t="s">
        <v>61</v>
      </c>
      <c r="F2" s="10" t="s">
        <v>60</v>
      </c>
    </row>
    <row r="3" spans="1:6" x14ac:dyDescent="0.25">
      <c r="A3" s="14" t="str">
        <f>Duckdb!C2</f>
        <v>Account</v>
      </c>
      <c r="B3" s="15">
        <f>VLOOKUP(A3,Duckdb!$C$2:$D$45,2,FALSE)</f>
        <v>254</v>
      </c>
      <c r="C3" s="19" t="str">
        <f>SQL_Server!C2</f>
        <v>Account</v>
      </c>
      <c r="D3" s="19">
        <f>VLOOKUP(C3,SQL_Server!$C$2:$D$45,2,FALSE)</f>
        <v>254</v>
      </c>
      <c r="E3" s="15">
        <f>VLOOKUP(C3,$A$3:$B$46,2,FALSE)</f>
        <v>254</v>
      </c>
      <c r="F3" s="3">
        <f>E3-D3</f>
        <v>0</v>
      </c>
    </row>
    <row r="4" spans="1:6" x14ac:dyDescent="0.25">
      <c r="A4" s="14" t="str">
        <f>Duckdb!C3</f>
        <v>Attachable</v>
      </c>
      <c r="B4" s="15">
        <f>VLOOKUP(A4,Duckdb!$C$2:$D$45,2,FALSE)</f>
        <v>1055</v>
      </c>
      <c r="C4" s="19" t="str">
        <f>SQL_Server!C3</f>
        <v>Attachable</v>
      </c>
      <c r="D4" s="19">
        <f>VLOOKUP(C4,SQL_Server!$C$2:$D$45,2,FALSE)</f>
        <v>1055</v>
      </c>
      <c r="E4" s="15">
        <f t="shared" ref="E4:E46" si="0">VLOOKUP(C4,$A$3:$B$46,2,FALSE)</f>
        <v>1055</v>
      </c>
      <c r="F4" s="3">
        <f t="shared" ref="F4:F46" si="1">E4-D4</f>
        <v>0</v>
      </c>
    </row>
    <row r="5" spans="1:6" x14ac:dyDescent="0.25">
      <c r="A5" s="14" t="str">
        <f>Duckdb!C4</f>
        <v>Bill</v>
      </c>
      <c r="B5" s="15">
        <f>VLOOKUP(A5,Duckdb!$C$2:$D$45,2,FALSE)</f>
        <v>6928</v>
      </c>
      <c r="C5" s="19" t="str">
        <f>SQL_Server!C4</f>
        <v>Bill</v>
      </c>
      <c r="D5" s="19">
        <f>VLOOKUP(C5,SQL_Server!$C$2:$D$45,2,FALSE)</f>
        <v>6928</v>
      </c>
      <c r="E5" s="15">
        <f t="shared" si="0"/>
        <v>6928</v>
      </c>
      <c r="F5" s="3">
        <f t="shared" si="1"/>
        <v>0</v>
      </c>
    </row>
    <row r="6" spans="1:6" x14ac:dyDescent="0.25">
      <c r="A6" s="14" t="str">
        <f>Duckdb!C5</f>
        <v>BillPayment</v>
      </c>
      <c r="B6" s="15">
        <f>VLOOKUP(A6,Duckdb!$C$2:$D$45,2,FALSE)</f>
        <v>4826</v>
      </c>
      <c r="C6" s="19" t="str">
        <f>SQL_Server!C5</f>
        <v>Bill_Line</v>
      </c>
      <c r="D6" s="19">
        <f>VLOOKUP(C6,SQL_Server!$C$2:$D$45,2,FALSE)</f>
        <v>9692</v>
      </c>
      <c r="E6" s="15">
        <f t="shared" si="0"/>
        <v>9692</v>
      </c>
      <c r="F6" s="3">
        <f t="shared" si="1"/>
        <v>0</v>
      </c>
    </row>
    <row r="7" spans="1:6" x14ac:dyDescent="0.25">
      <c r="A7" s="14" t="str">
        <f>Duckdb!C6</f>
        <v>BillPayment_Line</v>
      </c>
      <c r="B7" s="15">
        <f>VLOOKUP(A7,Duckdb!$C$2:$D$45,2,FALSE)</f>
        <v>7278</v>
      </c>
      <c r="C7" s="19" t="str">
        <f>SQL_Server!C6</f>
        <v>BillPayment</v>
      </c>
      <c r="D7" s="19">
        <f>VLOOKUP(C7,SQL_Server!$C$2:$D$45,2,FALSE)</f>
        <v>4826</v>
      </c>
      <c r="E7" s="15">
        <f t="shared" si="0"/>
        <v>4826</v>
      </c>
      <c r="F7" s="3">
        <f t="shared" si="1"/>
        <v>0</v>
      </c>
    </row>
    <row r="8" spans="1:6" x14ac:dyDescent="0.25">
      <c r="A8" s="14" t="str">
        <f>Duckdb!C7</f>
        <v>Bill_Line</v>
      </c>
      <c r="B8" s="15">
        <f>VLOOKUP(A8,Duckdb!$C$2:$D$45,2,FALSE)</f>
        <v>9692</v>
      </c>
      <c r="C8" s="19" t="str">
        <f>SQL_Server!C7</f>
        <v>BillPayment_Line</v>
      </c>
      <c r="D8" s="19">
        <f>VLOOKUP(C8,SQL_Server!$C$2:$D$45,2,FALSE)</f>
        <v>7278</v>
      </c>
      <c r="E8" s="15">
        <f t="shared" si="0"/>
        <v>7278</v>
      </c>
      <c r="F8" s="3">
        <f t="shared" si="1"/>
        <v>0</v>
      </c>
    </row>
    <row r="9" spans="1:6" x14ac:dyDescent="0.25">
      <c r="A9" s="14" t="str">
        <f>Duckdb!C8</f>
        <v>Class</v>
      </c>
      <c r="B9" s="15">
        <f>VLOOKUP(A9,Duckdb!$C$2:$D$45,2,FALSE)</f>
        <v>20</v>
      </c>
      <c r="C9" s="19" t="str">
        <f>SQL_Server!C8</f>
        <v>Class</v>
      </c>
      <c r="D9" s="19">
        <f>VLOOKUP(C9,SQL_Server!$C$2:$D$45,2,FALSE)</f>
        <v>20</v>
      </c>
      <c r="E9" s="15">
        <f t="shared" si="0"/>
        <v>20</v>
      </c>
      <c r="F9" s="3">
        <f t="shared" si="1"/>
        <v>0</v>
      </c>
    </row>
    <row r="10" spans="1:6" x14ac:dyDescent="0.25">
      <c r="A10" s="14" t="str">
        <f>Duckdb!C9</f>
        <v>CompanyInfo</v>
      </c>
      <c r="B10" s="15">
        <f>VLOOKUP(A10,Duckdb!$C$2:$D$45,2,FALSE)</f>
        <v>1</v>
      </c>
      <c r="C10" s="19" t="str">
        <f>SQL_Server!C9</f>
        <v>CompanyInfo</v>
      </c>
      <c r="D10" s="19">
        <f>VLOOKUP(C10,SQL_Server!$C$2:$D$45,2,FALSE)</f>
        <v>1</v>
      </c>
      <c r="E10" s="15">
        <f t="shared" si="0"/>
        <v>1</v>
      </c>
      <c r="F10" s="3">
        <f t="shared" si="1"/>
        <v>0</v>
      </c>
    </row>
    <row r="11" spans="1:6" x14ac:dyDescent="0.25">
      <c r="A11" s="14" t="str">
        <f>Duckdb!C10</f>
        <v>CreditMemo</v>
      </c>
      <c r="B11" s="15">
        <f>VLOOKUP(A11,Duckdb!$C$2:$D$45,2,FALSE)</f>
        <v>150</v>
      </c>
      <c r="C11" s="19" t="str">
        <f>SQL_Server!C10</f>
        <v>CreditMemo</v>
      </c>
      <c r="D11" s="19">
        <f>VLOOKUP(C11,SQL_Server!$C$2:$D$45,2,FALSE)</f>
        <v>150</v>
      </c>
      <c r="E11" s="15">
        <f t="shared" si="0"/>
        <v>150</v>
      </c>
      <c r="F11" s="3">
        <f t="shared" si="1"/>
        <v>0</v>
      </c>
    </row>
    <row r="12" spans="1:6" x14ac:dyDescent="0.25">
      <c r="A12" s="14" t="str">
        <f>Duckdb!C11</f>
        <v>CreditMemo_Line</v>
      </c>
      <c r="B12" s="15">
        <f>VLOOKUP(A12,Duckdb!$C$2:$D$45,2,FALSE)</f>
        <v>514</v>
      </c>
      <c r="C12" s="19" t="str">
        <f>SQL_Server!C11</f>
        <v>CreditMemo_Line</v>
      </c>
      <c r="D12" s="19">
        <f>VLOOKUP(C12,SQL_Server!$C$2:$D$45,2,FALSE)</f>
        <v>514</v>
      </c>
      <c r="E12" s="15">
        <f t="shared" si="0"/>
        <v>514</v>
      </c>
      <c r="F12" s="3">
        <f t="shared" si="1"/>
        <v>0</v>
      </c>
    </row>
    <row r="13" spans="1:6" x14ac:dyDescent="0.25">
      <c r="A13" s="14" t="str">
        <f>Duckdb!C12</f>
        <v>Customer</v>
      </c>
      <c r="B13" s="15">
        <f>VLOOKUP(A13,Duckdb!$C$2:$D$45,2,FALSE)</f>
        <v>328</v>
      </c>
      <c r="C13" s="19" t="str">
        <f>SQL_Server!C12</f>
        <v>Customer</v>
      </c>
      <c r="D13" s="19">
        <f>VLOOKUP(C13,SQL_Server!$C$2:$D$45,2,FALSE)</f>
        <v>328</v>
      </c>
      <c r="E13" s="15">
        <f t="shared" si="0"/>
        <v>328</v>
      </c>
      <c r="F13" s="3">
        <f t="shared" si="1"/>
        <v>0</v>
      </c>
    </row>
    <row r="14" spans="1:6" x14ac:dyDescent="0.25">
      <c r="A14" s="14" t="str">
        <f>Duckdb!C13</f>
        <v>CustomerType</v>
      </c>
      <c r="B14" s="15">
        <f>VLOOKUP(A14,Duckdb!$C$2:$D$45,2,FALSE)</f>
        <v>14</v>
      </c>
      <c r="C14" s="19" t="str">
        <f>SQL_Server!C13</f>
        <v>CustomerType</v>
      </c>
      <c r="D14" s="19">
        <f>VLOOKUP(C14,SQL_Server!$C$2:$D$45,2,FALSE)</f>
        <v>14</v>
      </c>
      <c r="E14" s="15">
        <f t="shared" si="0"/>
        <v>14</v>
      </c>
      <c r="F14" s="3">
        <f t="shared" si="1"/>
        <v>0</v>
      </c>
    </row>
    <row r="15" spans="1:6" x14ac:dyDescent="0.25">
      <c r="A15" s="14" t="str">
        <f>Duckdb!C14</f>
        <v>Department</v>
      </c>
      <c r="B15" s="15">
        <f>VLOOKUP(A15,Duckdb!$C$2:$D$45,2,FALSE)</f>
        <v>4</v>
      </c>
      <c r="C15" s="19" t="str">
        <f>SQL_Server!C14</f>
        <v>Department</v>
      </c>
      <c r="D15" s="19">
        <f>VLOOKUP(C15,SQL_Server!$C$2:$D$45,2,FALSE)</f>
        <v>4</v>
      </c>
      <c r="E15" s="15">
        <f t="shared" si="0"/>
        <v>4</v>
      </c>
      <c r="F15" s="3">
        <f t="shared" si="1"/>
        <v>0</v>
      </c>
    </row>
    <row r="16" spans="1:6" x14ac:dyDescent="0.25">
      <c r="A16" s="14" t="str">
        <f>Duckdb!C15</f>
        <v>Deposit</v>
      </c>
      <c r="B16" s="15">
        <f>VLOOKUP(A16,Duckdb!$C$2:$D$45,2,FALSE)</f>
        <v>3682</v>
      </c>
      <c r="C16" s="19" t="str">
        <f>SQL_Server!C15</f>
        <v>Deposit</v>
      </c>
      <c r="D16" s="19">
        <f>VLOOKUP(C16,SQL_Server!$C$2:$D$45,2,FALSE)</f>
        <v>3682</v>
      </c>
      <c r="E16" s="15">
        <f t="shared" si="0"/>
        <v>3682</v>
      </c>
      <c r="F16" s="3">
        <f t="shared" si="1"/>
        <v>0</v>
      </c>
    </row>
    <row r="17" spans="1:6" x14ac:dyDescent="0.25">
      <c r="A17" s="14" t="str">
        <f>Duckdb!C16</f>
        <v>Deposit_Line</v>
      </c>
      <c r="B17" s="15">
        <f>VLOOKUP(A17,Duckdb!$C$2:$D$45,2,FALSE)</f>
        <v>15124</v>
      </c>
      <c r="C17" s="19" t="str">
        <f>SQL_Server!C16</f>
        <v>Deposit_Line</v>
      </c>
      <c r="D17" s="19">
        <f>VLOOKUP(C17,SQL_Server!$C$2:$D$45,2,FALSE)</f>
        <v>15124</v>
      </c>
      <c r="E17" s="15">
        <f t="shared" si="0"/>
        <v>15124</v>
      </c>
      <c r="F17" s="3">
        <f t="shared" si="1"/>
        <v>0</v>
      </c>
    </row>
    <row r="18" spans="1:6" x14ac:dyDescent="0.25">
      <c r="A18" s="14" t="str">
        <f>Duckdb!C17</f>
        <v>Employee</v>
      </c>
      <c r="B18" s="15">
        <f>VLOOKUP(A18,Duckdb!$C$2:$D$45,2,FALSE)</f>
        <v>1</v>
      </c>
      <c r="C18" s="19" t="str">
        <f>SQL_Server!C17</f>
        <v>Employee</v>
      </c>
      <c r="D18" s="19">
        <f>VLOOKUP(C18,SQL_Server!$C$2:$D$45,2,FALSE)</f>
        <v>1</v>
      </c>
      <c r="E18" s="15">
        <f t="shared" si="0"/>
        <v>1</v>
      </c>
      <c r="F18" s="3">
        <f t="shared" si="1"/>
        <v>0</v>
      </c>
    </row>
    <row r="19" spans="1:6" x14ac:dyDescent="0.25">
      <c r="A19" s="14" t="str">
        <f>Duckdb!C18</f>
        <v>Estimate</v>
      </c>
      <c r="B19" s="15">
        <f>VLOOKUP(A19,Duckdb!$C$2:$D$45,2,FALSE)</f>
        <v>21</v>
      </c>
      <c r="C19" s="19" t="str">
        <f>SQL_Server!C18</f>
        <v>Estimate</v>
      </c>
      <c r="D19" s="19">
        <f>VLOOKUP(C19,SQL_Server!$C$2:$D$45,2,FALSE)</f>
        <v>21</v>
      </c>
      <c r="E19" s="15">
        <f t="shared" si="0"/>
        <v>21</v>
      </c>
      <c r="F19" s="3">
        <f t="shared" si="1"/>
        <v>0</v>
      </c>
    </row>
    <row r="20" spans="1:6" x14ac:dyDescent="0.25">
      <c r="A20" s="14" t="str">
        <f>Duckdb!C19</f>
        <v>Estimate_Line</v>
      </c>
      <c r="B20" s="15">
        <f>VLOOKUP(A20,Duckdb!$C$2:$D$45,2,FALSE)</f>
        <v>43</v>
      </c>
      <c r="C20" s="19" t="str">
        <f>SQL_Server!C19</f>
        <v>Estimate_Line</v>
      </c>
      <c r="D20" s="19">
        <f>VLOOKUP(C20,SQL_Server!$C$2:$D$45,2,FALSE)</f>
        <v>43</v>
      </c>
      <c r="E20" s="15">
        <f t="shared" si="0"/>
        <v>43</v>
      </c>
      <c r="F20" s="3">
        <f t="shared" si="1"/>
        <v>0</v>
      </c>
    </row>
    <row r="21" spans="1:6" x14ac:dyDescent="0.25">
      <c r="A21" s="14" t="str">
        <f>Duckdb!C20</f>
        <v>Invoice</v>
      </c>
      <c r="B21" s="15">
        <f>VLOOKUP(A21,Duckdb!$C$2:$D$45,2,FALSE)</f>
        <v>3181</v>
      </c>
      <c r="C21" s="19" t="str">
        <f>SQL_Server!C20</f>
        <v>Invoice</v>
      </c>
      <c r="D21" s="19">
        <f>VLOOKUP(C21,SQL_Server!$C$2:$D$45,2,FALSE)</f>
        <v>3181</v>
      </c>
      <c r="E21" s="15">
        <f t="shared" si="0"/>
        <v>3181</v>
      </c>
      <c r="F21" s="3">
        <f t="shared" si="1"/>
        <v>0</v>
      </c>
    </row>
    <row r="22" spans="1:6" x14ac:dyDescent="0.25">
      <c r="A22" s="14" t="str">
        <f>Duckdb!C21</f>
        <v>Invoice_Line</v>
      </c>
      <c r="B22" s="15">
        <f>VLOOKUP(A22,Duckdb!$C$2:$D$45,2,FALSE)</f>
        <v>8380</v>
      </c>
      <c r="C22" s="19" t="str">
        <f>SQL_Server!C21</f>
        <v>Invoice_Line</v>
      </c>
      <c r="D22" s="19">
        <f>VLOOKUP(C22,SQL_Server!$C$2:$D$45,2,FALSE)</f>
        <v>8380</v>
      </c>
      <c r="E22" s="15">
        <f t="shared" si="0"/>
        <v>8380</v>
      </c>
      <c r="F22" s="3">
        <f t="shared" si="1"/>
        <v>0</v>
      </c>
    </row>
    <row r="23" spans="1:6" x14ac:dyDescent="0.25">
      <c r="A23" s="14" t="str">
        <f>Duckdb!C22</f>
        <v>Item</v>
      </c>
      <c r="B23" s="15">
        <f>VLOOKUP(A23,Duckdb!$C$2:$D$45,2,FALSE)</f>
        <v>866</v>
      </c>
      <c r="C23" s="19" t="str">
        <f>SQL_Server!C22</f>
        <v>Item</v>
      </c>
      <c r="D23" s="19">
        <f>VLOOKUP(C23,SQL_Server!$C$2:$D$45,2,FALSE)</f>
        <v>866</v>
      </c>
      <c r="E23" s="15">
        <f t="shared" si="0"/>
        <v>866</v>
      </c>
      <c r="F23" s="3">
        <f t="shared" si="1"/>
        <v>0</v>
      </c>
    </row>
    <row r="24" spans="1:6" x14ac:dyDescent="0.25">
      <c r="A24" s="14" t="str">
        <f>Duckdb!C23</f>
        <v>JournalEntry</v>
      </c>
      <c r="B24" s="15">
        <f>VLOOKUP(A24,Duckdb!$C$2:$D$45,2,FALSE)</f>
        <v>5039</v>
      </c>
      <c r="C24" s="19" t="str">
        <f>SQL_Server!C23</f>
        <v>JournalEntry</v>
      </c>
      <c r="D24" s="19">
        <f>VLOOKUP(C24,SQL_Server!$C$2:$D$45,2,FALSE)</f>
        <v>5039</v>
      </c>
      <c r="E24" s="15">
        <f t="shared" si="0"/>
        <v>5039</v>
      </c>
      <c r="F24" s="3">
        <f t="shared" si="1"/>
        <v>0</v>
      </c>
    </row>
    <row r="25" spans="1:6" x14ac:dyDescent="0.25">
      <c r="A25" s="14" t="str">
        <f>Duckdb!C24</f>
        <v>JournalEntry_Line</v>
      </c>
      <c r="B25" s="15">
        <f>VLOOKUP(A25,Duckdb!$C$2:$D$45,2,FALSE)</f>
        <v>20186</v>
      </c>
      <c r="C25" s="19" t="str">
        <f>SQL_Server!C24</f>
        <v>JournalEntry_Line</v>
      </c>
      <c r="D25" s="19">
        <f>VLOOKUP(C25,SQL_Server!$C$2:$D$45,2,FALSE)</f>
        <v>20186</v>
      </c>
      <c r="E25" s="15">
        <f t="shared" si="0"/>
        <v>20186</v>
      </c>
      <c r="F25" s="3">
        <f t="shared" si="1"/>
        <v>0</v>
      </c>
    </row>
    <row r="26" spans="1:6" x14ac:dyDescent="0.25">
      <c r="A26" s="14" t="str">
        <f>Duckdb!C25</f>
        <v>LinkedTxn</v>
      </c>
      <c r="B26" s="15">
        <f>VLOOKUP(A26,Duckdb!$C$2:$D$45,2,FALSE)</f>
        <v>622</v>
      </c>
      <c r="C26" s="19" t="str">
        <f>SQL_Server!C25</f>
        <v>LinkedTxn</v>
      </c>
      <c r="D26" s="19">
        <f>VLOOKUP(C26,SQL_Server!$C$2:$D$45,2,FALSE)</f>
        <v>622</v>
      </c>
      <c r="E26" s="15">
        <f t="shared" si="0"/>
        <v>622</v>
      </c>
      <c r="F26" s="3">
        <f t="shared" si="1"/>
        <v>0</v>
      </c>
    </row>
    <row r="27" spans="1:6" x14ac:dyDescent="0.25">
      <c r="A27" s="14" t="str">
        <f>Duckdb!C26</f>
        <v>Payment</v>
      </c>
      <c r="B27" s="15">
        <f>VLOOKUP(A27,Duckdb!$C$2:$D$45,2,FALSE)</f>
        <v>2684</v>
      </c>
      <c r="C27" s="19" t="str">
        <f>SQL_Server!C26</f>
        <v>Payment</v>
      </c>
      <c r="D27" s="19">
        <f>VLOOKUP(C27,SQL_Server!$C$2:$D$45,2,FALSE)</f>
        <v>2684</v>
      </c>
      <c r="E27" s="15">
        <f t="shared" si="0"/>
        <v>2684</v>
      </c>
      <c r="F27" s="3">
        <f t="shared" si="1"/>
        <v>0</v>
      </c>
    </row>
    <row r="28" spans="1:6" x14ac:dyDescent="0.25">
      <c r="A28" s="14" t="str">
        <f>Duckdb!C27</f>
        <v>PaymentMethod</v>
      </c>
      <c r="B28" s="15">
        <f>VLOOKUP(A28,Duckdb!$C$2:$D$45,2,FALSE)</f>
        <v>15</v>
      </c>
      <c r="C28" s="19" t="str">
        <f>SQL_Server!C27</f>
        <v>Payment_Line</v>
      </c>
      <c r="D28" s="19">
        <f>VLOOKUP(C28,SQL_Server!$C$2:$D$45,2,FALSE)</f>
        <v>3946</v>
      </c>
      <c r="E28" s="15">
        <f t="shared" si="0"/>
        <v>3946</v>
      </c>
      <c r="F28" s="3">
        <f t="shared" si="1"/>
        <v>0</v>
      </c>
    </row>
    <row r="29" spans="1:6" x14ac:dyDescent="0.25">
      <c r="A29" s="14" t="str">
        <f>Duckdb!C28</f>
        <v>Payment_Line</v>
      </c>
      <c r="B29" s="15">
        <f>VLOOKUP(A29,Duckdb!$C$2:$D$45,2,FALSE)</f>
        <v>3946</v>
      </c>
      <c r="C29" s="19" t="str">
        <f>SQL_Server!C28</f>
        <v>PaymentMethod</v>
      </c>
      <c r="D29" s="19">
        <f>VLOOKUP(C29,SQL_Server!$C$2:$D$45,2,FALSE)</f>
        <v>15</v>
      </c>
      <c r="E29" s="15">
        <f t="shared" si="0"/>
        <v>15</v>
      </c>
      <c r="F29" s="3">
        <f t="shared" si="1"/>
        <v>0</v>
      </c>
    </row>
    <row r="30" spans="1:6" x14ac:dyDescent="0.25">
      <c r="A30" s="14" t="str">
        <f>Duckdb!C29</f>
        <v>Preferences</v>
      </c>
      <c r="B30" s="15">
        <f>VLOOKUP(A30,Duckdb!$C$2:$D$45,2,FALSE)</f>
        <v>1</v>
      </c>
      <c r="C30" s="19" t="str">
        <f>SQL_Server!C29</f>
        <v>Preferences</v>
      </c>
      <c r="D30" s="19">
        <f>VLOOKUP(C30,SQL_Server!$C$2:$D$45,2,FALSE)</f>
        <v>1</v>
      </c>
      <c r="E30" s="15">
        <f t="shared" si="0"/>
        <v>1</v>
      </c>
      <c r="F30" s="3">
        <f t="shared" si="1"/>
        <v>0</v>
      </c>
    </row>
    <row r="31" spans="1:6" x14ac:dyDescent="0.25">
      <c r="A31" s="14" t="str">
        <f>Duckdb!C30</f>
        <v>Purchase</v>
      </c>
      <c r="B31" s="15">
        <f>VLOOKUP(A31,Duckdb!$C$2:$D$45,2,FALSE)</f>
        <v>7287</v>
      </c>
      <c r="C31" s="19" t="str">
        <f>SQL_Server!C30</f>
        <v>Purchase</v>
      </c>
      <c r="D31" s="19">
        <f>VLOOKUP(C31,SQL_Server!$C$2:$D$45,2,FALSE)</f>
        <v>7287</v>
      </c>
      <c r="E31" s="15">
        <f t="shared" si="0"/>
        <v>7287</v>
      </c>
      <c r="F31" s="3">
        <f t="shared" si="1"/>
        <v>0</v>
      </c>
    </row>
    <row r="32" spans="1:6" x14ac:dyDescent="0.25">
      <c r="A32" s="14" t="str">
        <f>Duckdb!C31</f>
        <v>Purchase_Line</v>
      </c>
      <c r="B32" s="15">
        <f>VLOOKUP(A32,Duckdb!$C$2:$D$45,2,FALSE)</f>
        <v>10016</v>
      </c>
      <c r="C32" s="19" t="str">
        <f>SQL_Server!C31</f>
        <v>Purchase_Line</v>
      </c>
      <c r="D32" s="19">
        <f>VLOOKUP(C32,SQL_Server!$C$2:$D$45,2,FALSE)</f>
        <v>10016</v>
      </c>
      <c r="E32" s="15">
        <f t="shared" si="0"/>
        <v>10016</v>
      </c>
      <c r="F32" s="3">
        <f t="shared" si="1"/>
        <v>0</v>
      </c>
    </row>
    <row r="33" spans="1:6" x14ac:dyDescent="0.25">
      <c r="A33" s="14" t="str">
        <f>Duckdb!C32</f>
        <v>ReimburseCharge</v>
      </c>
      <c r="B33" s="15">
        <f>VLOOKUP(A33,Duckdb!$C$2:$D$45,2,FALSE)</f>
        <v>669</v>
      </c>
      <c r="C33" s="19" t="str">
        <f>SQL_Server!C32</f>
        <v>ReimburseCharge</v>
      </c>
      <c r="D33" s="19">
        <f>VLOOKUP(C33,SQL_Server!$C$2:$D$45,2,FALSE)</f>
        <v>669</v>
      </c>
      <c r="E33" s="15">
        <f t="shared" si="0"/>
        <v>669</v>
      </c>
      <c r="F33" s="3">
        <f t="shared" si="1"/>
        <v>0</v>
      </c>
    </row>
    <row r="34" spans="1:6" x14ac:dyDescent="0.25">
      <c r="A34" s="14" t="str">
        <f>Duckdb!C33</f>
        <v>ReimburseCharge_Line</v>
      </c>
      <c r="B34" s="15">
        <f>VLOOKUP(A34,Duckdb!$C$2:$D$45,2,FALSE)</f>
        <v>671</v>
      </c>
      <c r="C34" s="19" t="str">
        <f>SQL_Server!C33</f>
        <v>ReimburseCharge_Line</v>
      </c>
      <c r="D34" s="19">
        <f>VLOOKUP(C34,SQL_Server!$C$2:$D$45,2,FALSE)</f>
        <v>671</v>
      </c>
      <c r="E34" s="15">
        <f t="shared" si="0"/>
        <v>671</v>
      </c>
      <c r="F34" s="3">
        <f t="shared" si="1"/>
        <v>0</v>
      </c>
    </row>
    <row r="35" spans="1:6" x14ac:dyDescent="0.25">
      <c r="A35" s="14" t="str">
        <f>Duckdb!C34</f>
        <v>SalesReceipt</v>
      </c>
      <c r="B35" s="15">
        <f>VLOOKUP(A35,Duckdb!$C$2:$D$45,2,FALSE)</f>
        <v>10604</v>
      </c>
      <c r="C35" s="19" t="str">
        <f>SQL_Server!C34</f>
        <v>SalesReceipt</v>
      </c>
      <c r="D35" s="19">
        <f>VLOOKUP(C35,SQL_Server!$C$2:$D$45,2,FALSE)</f>
        <v>10604</v>
      </c>
      <c r="E35" s="15">
        <f t="shared" si="0"/>
        <v>10604</v>
      </c>
      <c r="F35" s="3">
        <f t="shared" si="1"/>
        <v>0</v>
      </c>
    </row>
    <row r="36" spans="1:6" x14ac:dyDescent="0.25">
      <c r="A36" s="14" t="str">
        <f>Duckdb!C35</f>
        <v>SalesReceipt_Line</v>
      </c>
      <c r="B36" s="15">
        <f>VLOOKUP(A36,Duckdb!$C$2:$D$45,2,FALSE)</f>
        <v>42206</v>
      </c>
      <c r="C36" s="19" t="str">
        <f>SQL_Server!C35</f>
        <v>SalesReceipt_Line</v>
      </c>
      <c r="D36" s="19">
        <f>VLOOKUP(C36,SQL_Server!$C$2:$D$45,2,FALSE)</f>
        <v>42206</v>
      </c>
      <c r="E36" s="15">
        <f t="shared" si="0"/>
        <v>42206</v>
      </c>
      <c r="F36" s="3">
        <f t="shared" si="1"/>
        <v>0</v>
      </c>
    </row>
    <row r="37" spans="1:6" x14ac:dyDescent="0.25">
      <c r="A37" s="14" t="str">
        <f>Duckdb!C36</f>
        <v>TaxAgency</v>
      </c>
      <c r="B37" s="15">
        <f>VLOOKUP(A37,Duckdb!$C$2:$D$45,2,FALSE)</f>
        <v>2</v>
      </c>
      <c r="C37" s="19" t="str">
        <f>SQL_Server!C36</f>
        <v>TaxAgency</v>
      </c>
      <c r="D37" s="19">
        <f>VLOOKUP(C37,SQL_Server!$C$2:$D$45,2,FALSE)</f>
        <v>2</v>
      </c>
      <c r="E37" s="15">
        <f t="shared" si="0"/>
        <v>2</v>
      </c>
      <c r="F37" s="3">
        <f t="shared" si="1"/>
        <v>0</v>
      </c>
    </row>
    <row r="38" spans="1:6" x14ac:dyDescent="0.25">
      <c r="A38" s="14" t="str">
        <f>Duckdb!C37</f>
        <v>TaxCode</v>
      </c>
      <c r="B38" s="15">
        <f>VLOOKUP(A38,Duckdb!$C$2:$D$45,2,FALSE)</f>
        <v>16</v>
      </c>
      <c r="C38" s="19" t="str">
        <f>SQL_Server!C37</f>
        <v>TaxCode</v>
      </c>
      <c r="D38" s="19">
        <f>VLOOKUP(C38,SQL_Server!$C$2:$D$45,2,FALSE)</f>
        <v>16</v>
      </c>
      <c r="E38" s="15">
        <f t="shared" si="0"/>
        <v>16</v>
      </c>
      <c r="F38" s="3">
        <f t="shared" si="1"/>
        <v>0</v>
      </c>
    </row>
    <row r="39" spans="1:6" x14ac:dyDescent="0.25">
      <c r="A39" s="14" t="str">
        <f>Duckdb!C38</f>
        <v>TaxRate</v>
      </c>
      <c r="B39" s="15">
        <f>VLOOKUP(A39,Duckdb!$C$2:$D$45,2,FALSE)</f>
        <v>16</v>
      </c>
      <c r="C39" s="19" t="str">
        <f>SQL_Server!C38</f>
        <v>TaxRate</v>
      </c>
      <c r="D39" s="19">
        <f>VLOOKUP(C39,SQL_Server!$C$2:$D$45,2,FALSE)</f>
        <v>16</v>
      </c>
      <c r="E39" s="15">
        <f t="shared" si="0"/>
        <v>16</v>
      </c>
      <c r="F39" s="3">
        <f t="shared" si="1"/>
        <v>0</v>
      </c>
    </row>
    <row r="40" spans="1:6" x14ac:dyDescent="0.25">
      <c r="A40" s="14" t="str">
        <f>Duckdb!C39</f>
        <v>Term</v>
      </c>
      <c r="B40" s="15">
        <f>VLOOKUP(A40,Duckdb!$C$2:$D$45,2,FALSE)</f>
        <v>33</v>
      </c>
      <c r="C40" s="19" t="str">
        <f>SQL_Server!C39</f>
        <v>Term</v>
      </c>
      <c r="D40" s="19">
        <f>VLOOKUP(C40,SQL_Server!$C$2:$D$45,2,FALSE)</f>
        <v>33</v>
      </c>
      <c r="E40" s="15">
        <f t="shared" si="0"/>
        <v>33</v>
      </c>
      <c r="F40" s="3">
        <f t="shared" si="1"/>
        <v>0</v>
      </c>
    </row>
    <row r="41" spans="1:6" x14ac:dyDescent="0.25">
      <c r="A41" s="14" t="str">
        <f>Duckdb!C40</f>
        <v>TimeActivity</v>
      </c>
      <c r="B41" s="15">
        <f>VLOOKUP(A41,Duckdb!$C$2:$D$45,2,FALSE)</f>
        <v>2</v>
      </c>
      <c r="C41" s="19" t="str">
        <f>SQL_Server!C40</f>
        <v>TimeActivity</v>
      </c>
      <c r="D41" s="19">
        <f>VLOOKUP(C41,SQL_Server!$C$2:$D$45,2,FALSE)</f>
        <v>2</v>
      </c>
      <c r="E41" s="15">
        <f t="shared" si="0"/>
        <v>2</v>
      </c>
      <c r="F41" s="3">
        <f t="shared" si="1"/>
        <v>0</v>
      </c>
    </row>
    <row r="42" spans="1:6" x14ac:dyDescent="0.25">
      <c r="A42" s="14" t="str">
        <f>Duckdb!C41</f>
        <v>Transfer</v>
      </c>
      <c r="B42" s="15">
        <f>VLOOKUP(A42,Duckdb!$C$2:$D$45,2,FALSE)</f>
        <v>2044</v>
      </c>
      <c r="C42" s="19" t="str">
        <f>SQL_Server!C41</f>
        <v>Transfer</v>
      </c>
      <c r="D42" s="19">
        <f>VLOOKUP(C42,SQL_Server!$C$2:$D$45,2,FALSE)</f>
        <v>2044</v>
      </c>
      <c r="E42" s="15">
        <f t="shared" si="0"/>
        <v>2044</v>
      </c>
      <c r="F42" s="3">
        <f t="shared" si="1"/>
        <v>0</v>
      </c>
    </row>
    <row r="43" spans="1:6" x14ac:dyDescent="0.25">
      <c r="A43" s="14" t="str">
        <f>Duckdb!C42</f>
        <v>Vendor</v>
      </c>
      <c r="B43" s="15">
        <f>VLOOKUP(A43,Duckdb!$C$2:$D$45,2,FALSE)</f>
        <v>988</v>
      </c>
      <c r="C43" s="19" t="str">
        <f>SQL_Server!C42</f>
        <v>Vendor</v>
      </c>
      <c r="D43" s="19">
        <f>VLOOKUP(C43,SQL_Server!$C$2:$D$45,2,FALSE)</f>
        <v>988</v>
      </c>
      <c r="E43" s="15">
        <f t="shared" si="0"/>
        <v>988</v>
      </c>
      <c r="F43" s="3">
        <f t="shared" si="1"/>
        <v>0</v>
      </c>
    </row>
    <row r="44" spans="1:6" x14ac:dyDescent="0.25">
      <c r="A44" s="14" t="str">
        <f>Duckdb!C43</f>
        <v>VendorCredit</v>
      </c>
      <c r="B44" s="15">
        <f>VLOOKUP(A44,Duckdb!$C$2:$D$45,2,FALSE)</f>
        <v>80</v>
      </c>
      <c r="C44" s="19" t="str">
        <f>SQL_Server!C43</f>
        <v>VendorCredit</v>
      </c>
      <c r="D44" s="19">
        <f>VLOOKUP(C44,SQL_Server!$C$2:$D$45,2,FALSE)</f>
        <v>80</v>
      </c>
      <c r="E44" s="15">
        <f t="shared" si="0"/>
        <v>80</v>
      </c>
      <c r="F44" s="3">
        <f t="shared" si="1"/>
        <v>0</v>
      </c>
    </row>
    <row r="45" spans="1:6" x14ac:dyDescent="0.25">
      <c r="A45" s="14" t="str">
        <f>Duckdb!C44</f>
        <v>VendorCredit_Line</v>
      </c>
      <c r="B45" s="15">
        <f>VLOOKUP(A45,Duckdb!$C$2:$D$45,2,FALSE)</f>
        <v>105</v>
      </c>
      <c r="C45" s="19" t="str">
        <f>SQL_Server!C44</f>
        <v>VendorCredit_Line</v>
      </c>
      <c r="D45" s="19">
        <f>VLOOKUP(C45,SQL_Server!$C$2:$D$45,2,FALSE)</f>
        <v>105</v>
      </c>
      <c r="E45" s="15">
        <f t="shared" si="0"/>
        <v>105</v>
      </c>
      <c r="F45" s="3">
        <f t="shared" si="1"/>
        <v>0</v>
      </c>
    </row>
    <row r="46" spans="1:6" x14ac:dyDescent="0.25">
      <c r="A46" s="16" t="str">
        <f>Duckdb!C45</f>
        <v>Extraction_Status</v>
      </c>
      <c r="B46" s="17">
        <f>VLOOKUP(A46,Duckdb!$C$2:$D$45,2,FALSE)</f>
        <v>44</v>
      </c>
      <c r="C46" s="20" t="str">
        <f>SQL_Server!C45</f>
        <v>Extraction_Status</v>
      </c>
      <c r="D46" s="20">
        <f>VLOOKUP(C46,SQL_Server!$C$2:$D$45,2,FALSE)</f>
        <v>44</v>
      </c>
      <c r="E46" s="17">
        <f t="shared" si="0"/>
        <v>44</v>
      </c>
      <c r="F46" s="7">
        <f t="shared" si="1"/>
        <v>0</v>
      </c>
    </row>
  </sheetData>
  <autoFilter ref="A2:F2" xr:uid="{E9FFC03D-7B9F-4034-B7B4-DFA6C31FB766}"/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Duckdb</vt:lpstr>
      <vt:lpstr>SQL_Server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Dixit Prajapati</dc:creator>
  <cp:lastModifiedBy>Dixit Prajapati</cp:lastModifiedBy>
  <dcterms:created xsi:type="dcterms:W3CDTF">2015-06-05T18:17:20Z</dcterms:created>
  <dcterms:modified xsi:type="dcterms:W3CDTF">2025-10-01T07:44:47Z</dcterms:modified>
</cp:coreProperties>
</file>