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02AF5526CC75F8E2/Tài liệu/"/>
    </mc:Choice>
  </mc:AlternateContent>
  <xr:revisionPtr revIDLastSave="926" documentId="8_{A6EC53A6-CF5C-4E24-8F45-1A47ECAEA8C9}" xr6:coauthVersionLast="47" xr6:coauthVersionMax="47" xr10:uidLastSave="{3E5447E3-8E93-48AD-8A64-FF63F61A689B}"/>
  <bookViews>
    <workbookView xWindow="-156" yWindow="-156" windowWidth="37176" windowHeight="20328" activeTab="1" xr2:uid="{0905DEB5-B71C-4DE2-A68A-38DB9AAF9032}"/>
  </bookViews>
  <sheets>
    <sheet name="Sheet1" sheetId="2" r:id="rId1"/>
    <sheet name="HR Dashboard" sheetId="3" r:id="rId2"/>
    <sheet name="HRData" sheetId="1" r:id="rId3"/>
  </sheets>
  <definedNames>
    <definedName name="_xlchart.v1.0" hidden="1">Sheet1!$P$1:$P$9</definedName>
    <definedName name="_xlchart.v1.1" hidden="1">Sheet1!$Q$1:$Q$9</definedName>
    <definedName name="Slicer_Department">#N/A</definedName>
    <definedName name="Slicer_EducationField">#N/A</definedName>
    <definedName name="Slicer_Gender">#N/A</definedName>
    <definedName name="Slicer_JobRole">#N/A</definedName>
  </definedNames>
  <calcPr calcId="0" calcCompleted="0"/>
  <pivotCaches>
    <pivotCache cacheId="23"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N2" i="2" l="1" a="1"/>
  <c r="N2" i="2" s="1"/>
  <c r="M2" i="2" a="1"/>
  <c r="M2" i="2" s="1"/>
  <c r="K3" i="2"/>
  <c r="K4" i="2"/>
  <c r="K5" i="2"/>
  <c r="K6" i="2"/>
  <c r="K2" i="2"/>
  <c r="J3" i="2"/>
  <c r="J4" i="2"/>
  <c r="J5" i="2"/>
  <c r="J6" i="2"/>
  <c r="J2" i="2"/>
  <c r="S3" i="2" a="1"/>
  <c r="S3" i="2" s="1"/>
  <c r="T3" i="2" s="1"/>
  <c r="P1" i="2" a="1"/>
  <c r="P1" i="2" s="1"/>
  <c r="Q1" i="2" s="1"/>
  <c r="E6" i="3"/>
  <c r="K6" i="3"/>
  <c r="Q6" i="3"/>
  <c r="W6" i="3"/>
  <c r="AM2" i="1"/>
  <c r="AM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AM1315" i="1"/>
  <c r="AM1316" i="1"/>
  <c r="AM1317" i="1"/>
  <c r="AM1318" i="1"/>
  <c r="AM1319" i="1"/>
  <c r="AM1320" i="1"/>
  <c r="AM1321" i="1"/>
  <c r="AM1322" i="1"/>
  <c r="AM1323" i="1"/>
  <c r="AM1324" i="1"/>
  <c r="AM1325" i="1"/>
  <c r="AM1326" i="1"/>
  <c r="AM1327" i="1"/>
  <c r="AM1328" i="1"/>
  <c r="AM1329" i="1"/>
  <c r="AM1330" i="1"/>
  <c r="AM1331" i="1"/>
  <c r="AM1332" i="1"/>
  <c r="AM1333" i="1"/>
  <c r="AM1334" i="1"/>
  <c r="AM1335" i="1"/>
  <c r="AM1336" i="1"/>
  <c r="AM1337" i="1"/>
  <c r="AM1338" i="1"/>
  <c r="AM1339" i="1"/>
  <c r="AM1340" i="1"/>
  <c r="AM1341" i="1"/>
  <c r="AM1342" i="1"/>
  <c r="AM1343" i="1"/>
  <c r="AM1344" i="1"/>
  <c r="AM1345" i="1"/>
  <c r="AM1346" i="1"/>
  <c r="AM1347" i="1"/>
  <c r="AM1348" i="1"/>
  <c r="AM1349" i="1"/>
  <c r="AM1350" i="1"/>
  <c r="AM1351" i="1"/>
  <c r="AM1352" i="1"/>
  <c r="AM1353" i="1"/>
  <c r="AM1354" i="1"/>
  <c r="AM1355" i="1"/>
  <c r="AM1356" i="1"/>
  <c r="AM1357" i="1"/>
  <c r="AM1358" i="1"/>
  <c r="AM1359" i="1"/>
  <c r="AM1360" i="1"/>
  <c r="AM1361" i="1"/>
  <c r="AM1362" i="1"/>
  <c r="AM1363" i="1"/>
  <c r="AM1364" i="1"/>
  <c r="AM1365" i="1"/>
  <c r="AM1366" i="1"/>
  <c r="AM1367" i="1"/>
  <c r="AM1368" i="1"/>
  <c r="AM1369" i="1"/>
  <c r="AM1370" i="1"/>
  <c r="AM1371" i="1"/>
  <c r="AM1372" i="1"/>
  <c r="AM1373" i="1"/>
  <c r="AM1374" i="1"/>
  <c r="AM1375" i="1"/>
  <c r="AM1376" i="1"/>
  <c r="AM1377" i="1"/>
  <c r="AM1378" i="1"/>
  <c r="AM1379" i="1"/>
  <c r="AM1380" i="1"/>
  <c r="AM1381" i="1"/>
  <c r="AM1382" i="1"/>
  <c r="AM1383" i="1"/>
  <c r="AM1384" i="1"/>
  <c r="AM1385" i="1"/>
  <c r="AM1386" i="1"/>
  <c r="AM1387" i="1"/>
  <c r="AM1388" i="1"/>
  <c r="AM1389" i="1"/>
  <c r="AM1390" i="1"/>
  <c r="AM1391" i="1"/>
  <c r="AM1392" i="1"/>
  <c r="AM1393" i="1"/>
  <c r="AM1394" i="1"/>
  <c r="AM1395" i="1"/>
  <c r="AM1396" i="1"/>
  <c r="AM1397" i="1"/>
  <c r="AM1398" i="1"/>
  <c r="AM1399" i="1"/>
  <c r="AM1400" i="1"/>
  <c r="AM1401" i="1"/>
  <c r="AM1402" i="1"/>
  <c r="AM1403" i="1"/>
  <c r="AM1404" i="1"/>
  <c r="AM1405" i="1"/>
  <c r="AM1406" i="1"/>
  <c r="AM1407" i="1"/>
  <c r="AM1408" i="1"/>
  <c r="AM1409" i="1"/>
  <c r="AM1410" i="1"/>
  <c r="AM1411" i="1"/>
  <c r="AM1412" i="1"/>
  <c r="AM1413" i="1"/>
  <c r="AM1414" i="1"/>
  <c r="AM1415" i="1"/>
  <c r="AM1416" i="1"/>
  <c r="AM1417" i="1"/>
  <c r="AM1418" i="1"/>
  <c r="AM1419" i="1"/>
  <c r="AM1420" i="1"/>
  <c r="AM1421" i="1"/>
  <c r="AM1422" i="1"/>
  <c r="AM1423" i="1"/>
  <c r="AM1424" i="1"/>
  <c r="AM1425" i="1"/>
  <c r="AM1426" i="1"/>
  <c r="AM1427" i="1"/>
  <c r="AM1428" i="1"/>
  <c r="AM1429" i="1"/>
  <c r="AM1430" i="1"/>
  <c r="AM1431" i="1"/>
  <c r="AM1432" i="1"/>
  <c r="AM1433" i="1"/>
  <c r="AM1434" i="1"/>
  <c r="AM1435" i="1"/>
  <c r="AM1436" i="1"/>
  <c r="AM1437" i="1"/>
  <c r="AM1438" i="1"/>
  <c r="AM1439" i="1"/>
  <c r="AM1440" i="1"/>
  <c r="AM1441" i="1"/>
  <c r="AM1442" i="1"/>
  <c r="AM1443" i="1"/>
  <c r="AM1444" i="1"/>
  <c r="AM1445" i="1"/>
  <c r="AM1446" i="1"/>
  <c r="AM1447" i="1"/>
  <c r="AM1448" i="1"/>
  <c r="AM1449" i="1"/>
  <c r="AM1450" i="1"/>
  <c r="AM1451" i="1"/>
  <c r="AM1452" i="1"/>
  <c r="AM1453" i="1"/>
  <c r="AM1454" i="1"/>
  <c r="AM1455" i="1"/>
  <c r="AM1456" i="1"/>
  <c r="AM1457" i="1"/>
  <c r="AM1458" i="1"/>
  <c r="AM1459" i="1"/>
  <c r="AM1460" i="1"/>
  <c r="AM1461" i="1"/>
  <c r="AM1462" i="1"/>
  <c r="AM1463" i="1"/>
  <c r="AM1464" i="1"/>
  <c r="AM1465" i="1"/>
  <c r="AM1466" i="1"/>
  <c r="AM1467" i="1"/>
  <c r="AM1468" i="1"/>
  <c r="AM1469" i="1"/>
  <c r="AM1470" i="1"/>
  <c r="AM1471" i="1"/>
  <c r="AL2" i="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1354" i="1"/>
  <c r="AL1355" i="1"/>
  <c r="AL1356" i="1"/>
  <c r="AL1357" i="1"/>
  <c r="AL1358" i="1"/>
  <c r="AL1359" i="1"/>
  <c r="AL1360" i="1"/>
  <c r="AL1361" i="1"/>
  <c r="AL1362" i="1"/>
  <c r="AL1363" i="1"/>
  <c r="AL1364" i="1"/>
  <c r="AL1365" i="1"/>
  <c r="AL1366" i="1"/>
  <c r="AL1367" i="1"/>
  <c r="AL1368" i="1"/>
  <c r="AL1369" i="1"/>
  <c r="AL1370" i="1"/>
  <c r="AL1371" i="1"/>
  <c r="AL1372" i="1"/>
  <c r="AL1373" i="1"/>
  <c r="AL1374" i="1"/>
  <c r="AL1375" i="1"/>
  <c r="AL1376" i="1"/>
  <c r="AL1377" i="1"/>
  <c r="AL1378" i="1"/>
  <c r="AL1379" i="1"/>
  <c r="AL1380" i="1"/>
  <c r="AL1381" i="1"/>
  <c r="AL1382" i="1"/>
  <c r="AL1383" i="1"/>
  <c r="AL1384" i="1"/>
  <c r="AL1385" i="1"/>
  <c r="AL1386" i="1"/>
  <c r="AL1387" i="1"/>
  <c r="AL1388" i="1"/>
  <c r="AL1389" i="1"/>
  <c r="AL1390" i="1"/>
  <c r="AL1391" i="1"/>
  <c r="AL1392" i="1"/>
  <c r="AL1393" i="1"/>
  <c r="AL1394" i="1"/>
  <c r="AL1395" i="1"/>
  <c r="AL1396" i="1"/>
  <c r="AL1397" i="1"/>
  <c r="AL1398" i="1"/>
  <c r="AL1399" i="1"/>
  <c r="AL1400" i="1"/>
  <c r="AL1401" i="1"/>
  <c r="AL1402" i="1"/>
  <c r="AL1403" i="1"/>
  <c r="AL1404" i="1"/>
  <c r="AL1405" i="1"/>
  <c r="AL1406" i="1"/>
  <c r="AL1407" i="1"/>
  <c r="AL1408" i="1"/>
  <c r="AL1409" i="1"/>
  <c r="AL1410" i="1"/>
  <c r="AL1411" i="1"/>
  <c r="AL1412" i="1"/>
  <c r="AL1413" i="1"/>
  <c r="AL1414" i="1"/>
  <c r="AL1415" i="1"/>
  <c r="AL1416" i="1"/>
  <c r="AL1417" i="1"/>
  <c r="AL1418" i="1"/>
  <c r="AL1419" i="1"/>
  <c r="AL1420" i="1"/>
  <c r="AL1421" i="1"/>
  <c r="AL1422" i="1"/>
  <c r="AL1423" i="1"/>
  <c r="AL1424" i="1"/>
  <c r="AL1425" i="1"/>
  <c r="AL1426" i="1"/>
  <c r="AL1427" i="1"/>
  <c r="AL1428" i="1"/>
  <c r="AL1429" i="1"/>
  <c r="AL1430" i="1"/>
  <c r="AL1431" i="1"/>
  <c r="AL1432" i="1"/>
  <c r="AL1433" i="1"/>
  <c r="AL1434" i="1"/>
  <c r="AL1435" i="1"/>
  <c r="AL1436" i="1"/>
  <c r="AL1437" i="1"/>
  <c r="AL1438" i="1"/>
  <c r="AL1439" i="1"/>
  <c r="AL1440" i="1"/>
  <c r="AL1441" i="1"/>
  <c r="AL1442" i="1"/>
  <c r="AL1443" i="1"/>
  <c r="AL1444" i="1"/>
  <c r="AL1445" i="1"/>
  <c r="AL1446" i="1"/>
  <c r="AL1447" i="1"/>
  <c r="AL1448" i="1"/>
  <c r="AL1449" i="1"/>
  <c r="AL1450" i="1"/>
  <c r="AL1451" i="1"/>
  <c r="AL1452" i="1"/>
  <c r="AL1453" i="1"/>
  <c r="AL1454" i="1"/>
  <c r="AL1455" i="1"/>
  <c r="AL1456" i="1"/>
  <c r="AL1457" i="1"/>
  <c r="AL1458" i="1"/>
  <c r="AL1459" i="1"/>
  <c r="AL1460" i="1"/>
  <c r="AL1461" i="1"/>
  <c r="AL1462" i="1"/>
  <c r="AL1463" i="1"/>
  <c r="AL1464" i="1"/>
  <c r="AL1465" i="1"/>
  <c r="AL1466" i="1"/>
  <c r="AL1467" i="1"/>
  <c r="AL1468" i="1"/>
  <c r="AL1469" i="1"/>
  <c r="AL1470" i="1"/>
  <c r="AL1471" i="1"/>
  <c r="AK2" i="1"/>
  <c r="AK3"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 r="Q3" i="2" l="1"/>
  <c r="T8" i="2"/>
  <c r="T7" i="2"/>
  <c r="T6" i="2"/>
  <c r="T5" i="2"/>
  <c r="T4" i="2"/>
  <c r="Q9" i="2"/>
  <c r="Q8" i="2"/>
  <c r="Q7" i="2"/>
  <c r="Q6" i="2"/>
  <c r="Q5" i="2"/>
  <c r="Q4" i="2"/>
  <c r="Q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<sst xmlns="http://schemas.openxmlformats.org/spreadsheetml/2006/main" count="13374" uniqueCount="91">
  <si>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</si>
  <si>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</si>
  <si>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</si>
  <si>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</si>
  <si>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</si>
  <si>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</si>
  <si>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</si>
  <si>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</si>
  <si>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</si>
  <si>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</si>
  <si>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</si>
  <si>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</si>
  <si>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</si>
  <si>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</si>
  <si>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</si>
  <si>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</si>
  <si>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</si>
  <si>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</si>
  <si>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</si>
  <si>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</si>
  <si>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</si>
  <si>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</si>
  <si>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</si>
  <si>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</si>
  <si>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</si>
  <si>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</si>
  <si>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</si>
  <si>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</si>
  <si>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</si>
  <si>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</si>
  <si>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</si>
  <si>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</si>
  <si>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</si>
  <si>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</si>
  <si>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</si>
  <si>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</si>
  <si>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</si>
  <si>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</si>
  <si>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</si>
  <si>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</si>
  <si>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</si>
  <si>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</si>
  <si>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</si>
  <si>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</si>
  <si>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</si>
  <si>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</si>
  <si>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</si>
  <si>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</si>
  <si>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</si>
  <si>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</si>
  <si>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</si>
  <si>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</si>
  <si>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</si>
  <si>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</si>
  <si>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</si>
  <si>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</si>
  <si>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</si>
  <si>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</si>
  <si>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</si>
  <si>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</si>
  <si>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</si>
  <si>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</si>
  <si>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Age_Group</t>
  </si>
  <si>
    <t>Tenure_Group</t>
  </si>
  <si>
    <t>Income_Level</t>
  </si>
  <si>
    <t>Row Labels</t>
  </si>
  <si>
    <t>Grand Total</t>
  </si>
  <si>
    <t>Average of Attribution_Binary</t>
  </si>
  <si>
    <t>&lt;30</t>
  </si>
  <si>
    <t>&gt;50</t>
  </si>
  <si>
    <t>30-40</t>
  </si>
  <si>
    <t>40-50</t>
  </si>
  <si>
    <t>Column Labels</t>
  </si>
  <si>
    <t>Count of EmployeeNumber</t>
  </si>
  <si>
    <t>Attrition Rate</t>
  </si>
  <si>
    <t>Average of MonthlyIncome</t>
  </si>
  <si>
    <t>&lt;3 Years</t>
  </si>
  <si>
    <t>3-6 Years</t>
  </si>
  <si>
    <t>6+ Years</t>
  </si>
  <si>
    <t>Average of JobSatisfaction</t>
  </si>
  <si>
    <t>HR Analytics Dashboard</t>
  </si>
  <si>
    <t>Total Employees</t>
  </si>
  <si>
    <t>Avg Monthly Income</t>
  </si>
  <si>
    <t>Avg Job Satisfaction</t>
  </si>
  <si>
    <t>Attrition_Binary</t>
  </si>
  <si>
    <t>Average of PerformanceRating</t>
  </si>
  <si>
    <t>Sum of EmployeeCount</t>
  </si>
  <si>
    <t>Count of EmployeeCount</t>
  </si>
  <si>
    <t>Avg JobSatisfaction</t>
  </si>
  <si>
    <t>Avg MonthlyIncome</t>
  </si>
  <si>
    <t>Average of WorkLifeBalance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</si>
</sst>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 #,##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Mylius Modern"/>
    </font>
    <font>
      <b/>
      <sz val="14"/>
      <color theme="1"/>
      <name val="Mylius Modern"/>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NumberForma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10" fontId="0" fillId="0" borderId="0" xfId="0" applyNumberFormat="1"/>
    <xf numFmtId="2" fontId="0" fillId="0" borderId="0" xfId="0" applyNumberFormat="1"/>
    <xf numFmtId="0" fontId="16" fillId="33" borderId="0" xfId="0" applyFont="1" applyFill="1"/>
    <xf numFmtId="0" fontId="19" fillId="33" borderId="0" xfId="0" applyFont="1" applyFill="1" applyAlignment="1">
      <alignment horizontal="center" vertical="center"/>
    </xf>
    <xf numFmtId="10" fontId="19" fillId="33" borderId="0" xfId="0" applyNumberFormat="1" applyFont="1" applyFill="1" applyAlignment="1">
      <alignment horizontal="center" vertical="center"/>
    </xf>
    <xf numFmtId="165" fontId="19" fillId="33" borderId="0" xfId="0" applyNumberFormat="1" applyFont="1" applyFill="1" applyAlignment="1">
      <alignment horizontal="center" vertical="center"/>
    </xf>
    <xf numFmtId="2" fontId="19" fillId="33" borderId="0" xfId="0" applyNumberFormat="1" applyFont="1" applyFill="1" applyAlignment="1">
      <alignment horizontal="center" vertical="center"/>
    </xf>
    <xf numFmtId="0" fontId="0" fillId="34" borderId="0" xfId="0" applyFill="1"/>
    <xf numFmtId="0" fontId="18" fillId="34" borderId="0" xfId="0" applyFont="1" applyFill="1" applyAlignment="1">
      <alignment horizontal="center"/>
    </xf>
    <xf numFmtId="0" fontId="0" fillId="34" borderId="0" xfId="0" applyFill="1" applyAlignment="1">
      <alignment horizontal="center"/>
    </xf>
    <xf numFmtId="0" fontId="16" fillId="34" borderId="0" xfId="0" applyFont="1" applyFill="1"/>
    <xf numFmtId="10" fontId="0" fillId="34" borderId="0" xfId="0" quotePrefix="1" applyNumberFormat="1" applyFill="1"/>
    <xf numFmtId="165" fontId="0" fillId="34" borderId="0" xfId="0" applyNumberFormat="1" applyFill="1"/>
    <xf numFmtId="2"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[WA_Fn-UseC_-HR-Employee-Attrition.xlsx]Sheet1!Department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Count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Sheet1!$B$39</c:f>
              <c:strCache>
                <c:ptCount val="1"/>
                <c:pt idx="0">
                  <c:v>Total</c:v>
                </c:pt>
              </c:strCache>
            </c:strRef>
          </c:tx>
          <c:spPr>
            <a:solidFill>
              <a:schemeClr val="accent1"/>
            </a:solidFill>
            <a:ln>
              <a:noFill/>
            </a:ln>
            <a:effectLst/>
          </c:spPr>
          <c:invertIfNegative val="0"/>
          <c:cat>
            <c:strRef>
              <c:f>Sheet1!$A$40:$A$43</c:f>
              <c:strCache>
                <c:ptCount val="3"/>
                <c:pt idx="0">
                  <c:v>Research &amp; Development</c:v>
                </c:pt>
                <c:pt idx="1">
                  <c:v>Sales</c:v>
                </c:pt>
                <c:pt idx="2">
                  <c:v>Human Resources</c:v>
                </c:pt>
              </c:strCache>
            </c:strRef>
          </c:cat>
          <c:val>
            <c:numRef>
              <c:f>Sheet1!$B$40:$B$43</c:f>
              <c:numCache>
                <c:formatCode>General</c:formatCode>
                <c:ptCount val="3"/>
                <c:pt idx="0">
                  <c:v>961</c:v>
                </c:pt>
                <c:pt idx="1">
                  <c:v>446</c:v>
                </c:pt>
                <c:pt idx="2">
                  <c:v>63</c:v>
                </c:pt>
              </c:numCache>
            </c:numRef>
          </c:val>
          <c:extLst>
            <c:ext xmlns:c16="http://schemas.microsoft.com/office/drawing/2014/chart" uri="{C3380CC4-5D6E-409C-BE32-E72D297353CC}">
              <c16:uniqueId val="{00000000-FFA6-4C70-BBD9-FA464BFEC4D7}"/>
            </c:ext>
          </c:extLst>
        </c:ser>
        <c:dLbls>
          <c:showLegendKey val="0"/>
          <c:showVal val="0"/>
          <c:showCatName val="0"/>
          <c:showSerName val="0"/>
          <c:showPercent val="0"/>
          <c:showBubbleSize val="0"/>
        </c:dLbls>
        <c:gapWidth val="219"/>
        <c:overlap val="-27"/>
        <c:axId val="270599888"/>
        <c:axId val="270600368"/>
      </c:barChart>
      <c:catAx>
        <c:axId val="270599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600368"/>
        <c:crosses val="autoZero"/>
        <c:auto val="1"/>
        <c:lblAlgn val="ctr"/>
        <c:lblOffset val="100"/>
        <c:noMultiLvlLbl val="0"/>
      </c:catAx>
      <c:valAx>
        <c:axId val="27060036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99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[WA_Fn-UseC_-HR-Employee-Attrition.xlsx]Sheet1!Gender</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Split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Sheet1!$E$3:$E$4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Sheet1!$D$5:$D$9</c:f>
              <c:strCache>
                <c:ptCount val="4"/>
                <c:pt idx="0">
                  <c:v>&lt;30</c:v>
                </c:pt>
                <c:pt idx="1">
                  <c:v>&gt;50</c:v>
                </c:pt>
                <c:pt idx="2">
                  <c:v>30-40</c:v>
                </c:pt>
                <c:pt idx="3">
                  <c:v>40-50</c:v>
                </c:pt>
              </c:strCache>
            </c:strRef>
          </c:cat>
          <c:val>
            <c:numRef>
              <c:f>Sheet1!$E$5:$E$9</c:f>
              <c:numCache>
                <c:formatCode>General</c:formatCode>
                <c:ptCount val="4"/>
                <c:pt idx="0">
                  <c:v>120</c:v>
                </c:pt>
                <c:pt idx="1">
                  <c:v>64</c:v>
                </c:pt>
                <c:pt idx="2">
                  <c:v>275</c:v>
                </c:pt>
                <c:pt idx="3">
                  <c:v>129</c:v>
                </c:pt>
              </c:numCache>
            </c:numRef>
          </c:val>
          <c:extLst>
            <c:ext xmlns:c16="http://schemas.microsoft.com/office/drawing/2014/chart" uri="{C3380CC4-5D6E-409C-BE32-E72D297353CC}">
              <c16:uniqueId val="{00000000-6F9D-4E61-A595-99E4A37D42A5}"/>
            </c:ext>
          </c:extLst>
        </c:ser>
        <c:ser>
          <c:idx val="1"/>
          <c:order val="1"/>
          <c:tx>
            <c:strRef>
              <c:f>Sheet1!$F$3:$F$4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Sheet1!$D$5:$D$9</c:f>
              <c:strCache>
                <c:ptCount val="4"/>
                <c:pt idx="0">
                  <c:v>&lt;30</c:v>
                </c:pt>
                <c:pt idx="1">
                  <c:v>&gt;50</c:v>
                </c:pt>
                <c:pt idx="2">
                  <c:v>30-40</c:v>
                </c:pt>
                <c:pt idx="3">
                  <c:v>40-50</c:v>
                </c:pt>
              </c:strCache>
            </c:strRef>
          </c:cat>
          <c:val>
            <c:numRef>
              <c:f>Sheet1!$F$5:$F$9</c:f>
              <c:numCache>
                <c:formatCode>General</c:formatCode>
                <c:ptCount val="4"/>
                <c:pt idx="0">
                  <c:v>206</c:v>
                </c:pt>
                <c:pt idx="1">
                  <c:v>79</c:v>
                </c:pt>
                <c:pt idx="2">
                  <c:v>404</c:v>
                </c:pt>
                <c:pt idx="3">
                  <c:v>193</c:v>
                </c:pt>
              </c:numCache>
            </c:numRef>
          </c:val>
          <c:extLst>
            <c:ext xmlns:c16="http://schemas.microsoft.com/office/drawing/2014/chart" uri="{C3380CC4-5D6E-409C-BE32-E72D297353CC}">
              <c16:uniqueId val="{00000003-6F9D-4E61-A595-99E4A37D42A5}"/>
            </c:ext>
          </c:extLst>
        </c:ser>
        <c:dLbls>
          <c:dLblPos val="ctr"/>
          <c:showLegendKey val="0"/>
          <c:showVal val="1"/>
          <c:showCatName val="0"/>
          <c:showSerName val="0"/>
          <c:showPercent val="0"/>
          <c:showBubbleSize val="0"/>
        </c:dLbls>
        <c:gapWidth val="150"/>
        <c:overlap val="100"/>
        <c:axId val="270577328"/>
        <c:axId val="270608528"/>
      </c:barChart>
      <c:catAx>
        <c:axId val="270577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608528"/>
        <c:crosses val="autoZero"/>
        <c:auto val="1"/>
        <c:lblAlgn val="ctr"/>
        <c:lblOffset val="100"/>
        <c:noMultiLvlLbl val="0"/>
      </c:catAx>
      <c:valAx>
        <c:axId val="2706085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77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[WA_Fn-UseC_-HR-Employee-Attrition.xlsx]Sheet1!JobRole</c:name>
    <c:fmtId val="11"/>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Avg Monthly Income by Role</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Sheet1!$B$11</c:f>
              <c:strCache>
                <c:ptCount val="1"/>
                <c:pt idx="0">
                  <c:v>Total</c:v>
                </c:pt>
              </c:strCache>
            </c:strRef>
          </c:tx>
          <c:spPr>
            <a:solidFill>
              <a:schemeClr val="accent1"/>
            </a:solidFill>
            <a:ln>
              <a:noFill/>
            </a:ln>
            <a:effectLst/>
          </c:spPr>
          <c:invertIfNegative val="0"/>
          <c:cat>
            <c:strRef>
              <c:f>Sheet1!$A$12:$A$21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Sheet1!$B$12:$B$21</c:f>
              <c:numCache>
                <c:formatCode>"₹"\ #,##0.00</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5161-4756-A259-023FECE7CFD6}"/>
            </c:ext>
          </c:extLst>
        </c:ser>
        <c:dLbls>
          <c:showLegendKey val="0"/>
          <c:showVal val="0"/>
          <c:showCatName val="0"/>
          <c:showSerName val="0"/>
          <c:showPercent val="0"/>
          <c:showBubbleSize val="0"/>
        </c:dLbls>
        <c:gapWidth val="182"/>
        <c:axId val="270582128"/>
        <c:axId val="270595568"/>
      </c:barChart>
      <c:catAx>
        <c:axId val="270582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70595568"/>
        <c:crosses val="autoZero"/>
        <c:auto val="1"/>
        <c:lblAlgn val="ctr"/>
        <c:lblOffset val="100"/>
        <c:noMultiLvlLbl val="0"/>
      </c:catAx>
      <c:valAx>
        <c:axId val="270595568"/>
        <c:scaling>
          <c:orientation val="minMax"/>
        </c:scaling>
        <c:delete val="0"/>
        <c:axPos val="b"/>
        <c:majorGridlines>
          <c:spPr>
            <a:ln w="9525" cap="flat" cmpd="sng" algn="ctr">
              <a:no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7058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5400000" vert="horz" anchor="t" anchorCtr="0"/>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[WA_Fn-UseC_-HR-Employee-Attrition.xlsx]Sheet1!EducationField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Monthly Income by Education Field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Sheet1!$B$24</c:f>
              <c:strCache>
                <c:ptCount val="1"/>
                <c:pt idx="0">
                  <c:v>Total</c:v>
                </c:pt>
              </c:strCache>
            </c:strRef>
          </c:tx>
          <c:spPr>
            <a:solidFill>
              <a:schemeClr val="accent1"/>
            </a:solidFill>
            <a:ln>
              <a:noFill/>
            </a:ln>
            <a:effectLst/>
          </c:spPr>
          <c:invertIfNegative val="0"/>
          <c:cat>
            <c:strRef>
              <c:f>Sheet1!$A$25:$A$31</c:f>
              <c:strCache>
                <c:ptCount val="6"/>
                <c:pt idx="0">
                  <c:v>Human Resources</c:v>
                </c:pt>
                <c:pt idx="1">
                  <c:v>Life Sciences</c:v>
                </c:pt>
                <c:pt idx="2">
                  <c:v>Marketing</c:v>
                </c:pt>
                <c:pt idx="3">
                  <c:v>Medical</c:v>
                </c:pt>
                <c:pt idx="4">
                  <c:v>Other</c:v>
                </c:pt>
                <c:pt idx="5">
                  <c:v>Technical Degree</c:v>
                </c:pt>
              </c:strCache>
            </c:strRef>
          </c:cat>
          <c:val>
            <c:numRef>
              <c:f>Sheet1!$B$25:$B$31</c:f>
              <c:numCache>
                <c:formatCode>0.00</c:formatCode>
                <c:ptCount val="6"/>
                <c:pt idx="0">
                  <c:v>7241.1481481481478</c:v>
                </c:pt>
                <c:pt idx="1">
                  <c:v>6463.288778877888</c:v>
                </c:pt>
                <c:pt idx="2">
                  <c:v>7348.5849056603774</c:v>
                </c:pt>
                <c:pt idx="3">
                  <c:v>6510.0366379310344</c:v>
                </c:pt>
                <c:pt idx="4">
                  <c:v>6071.5487804878048</c:v>
                </c:pt>
                <c:pt idx="5">
                  <c:v>5758.30303030303</c:v>
                </c:pt>
              </c:numCache>
            </c:numRef>
          </c:val>
          <c:extLst>
            <c:ext xmlns:c16="http://schemas.microsoft.com/office/drawing/2014/chart" uri="{C3380CC4-5D6E-409C-BE32-E72D297353CC}">
              <c16:uniqueId val="{00000000-CFB3-4FB5-9A6E-9FFFE97B48BC}"/>
            </c:ext>
          </c:extLst>
        </c:ser>
        <c:dLbls>
          <c:showLegendKey val="0"/>
          <c:showVal val="0"/>
          <c:showCatName val="0"/>
          <c:showSerName val="0"/>
          <c:showPercent val="0"/>
          <c:showBubbleSize val="0"/>
        </c:dLbls>
        <c:gapWidth val="219"/>
        <c:overlap val="-27"/>
        <c:axId val="436830912"/>
        <c:axId val="436840992"/>
      </c:barChart>
      <c:catAx>
        <c:axId val="43683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840992"/>
        <c:crosses val="autoZero"/>
        <c:auto val="1"/>
        <c:lblAlgn val="ctr"/>
        <c:lblOffset val="100"/>
        <c:noMultiLvlLbl val="0"/>
      </c:catAx>
      <c:valAx>
        <c:axId val="4368409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83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[WA_Fn-UseC_-HR-Employee-Attrition.xlsx]Sheet1!Tenure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Rate by Tenure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Sheet1!$E$11</c:f>
              <c:strCache>
                <c:ptCount val="1"/>
                <c:pt idx="0">
                  <c:v>Total</c:v>
                </c:pt>
              </c:strCache>
            </c:strRef>
          </c:tx>
          <c:spPr>
            <a:solidFill>
              <a:schemeClr val="accent1"/>
            </a:solidFill>
            <a:ln>
              <a:noFill/>
            </a:ln>
            <a:effectLst/>
          </c:spPr>
          <c:invertIfNegative val="0"/>
          <c:cat>
            <c:strRef>
              <c:f>Sheet1!$D$12:$D$15</c:f>
              <c:strCache>
                <c:ptCount val="3"/>
                <c:pt idx="0">
                  <c:v>&lt;3 Years</c:v>
                </c:pt>
                <c:pt idx="1">
                  <c:v>3-6 Years</c:v>
                </c:pt>
                <c:pt idx="2">
                  <c:v>6+ Years</c:v>
                </c:pt>
              </c:strCache>
            </c:strRef>
          </c:cat>
          <c:val>
            <c:numRef>
              <c:f>Sheet1!$E$12:$E$15</c:f>
              <c:numCache>
                <c:formatCode>0.00%</c:formatCode>
                <c:ptCount val="3"/>
                <c:pt idx="0">
                  <c:v>0.2982456140350877</c:v>
                </c:pt>
                <c:pt idx="1">
                  <c:v>0.13529411764705881</c:v>
                </c:pt>
                <c:pt idx="2">
                  <c:v>0.10679611650485436</c:v>
                </c:pt>
              </c:numCache>
            </c:numRef>
          </c:val>
          <c:extLst>
            <c:ext xmlns:c16="http://schemas.microsoft.com/office/drawing/2014/chart" uri="{C3380CC4-5D6E-409C-BE32-E72D297353CC}">
              <c16:uniqueId val="{00000000-BE42-4591-BFC3-E808F10F05A4}"/>
            </c:ext>
          </c:extLst>
        </c:ser>
        <c:dLbls>
          <c:showLegendKey val="0"/>
          <c:showVal val="0"/>
          <c:showCatName val="0"/>
          <c:showSerName val="0"/>
          <c:showPercent val="0"/>
          <c:showBubbleSize val="0"/>
        </c:dLbls>
        <c:gapWidth val="219"/>
        <c:overlap val="-27"/>
        <c:axId val="258712464"/>
        <c:axId val="258714384"/>
      </c:barChart>
      <c:catAx>
        <c:axId val="25871246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14384"/>
        <c:crosses val="autoZero"/>
        <c:auto val="1"/>
        <c:lblAlgn val="ctr"/>
        <c:lblOffset val="100"/>
        <c:noMultiLvlLbl val="0"/>
      </c:catAx>
      <c:valAx>
        <c:axId val="258714384"/>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1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[WA_Fn-UseC_-HR-Employee-Attrition.xlsx]Sheet1!Attrition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Rate by Department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Sheet1!$A$4:$A$7</c:f>
              <c:strCache>
                <c:ptCount val="3"/>
                <c:pt idx="0">
                  <c:v>Human Resources</c:v>
                </c:pt>
                <c:pt idx="1">
                  <c:v>Research &amp; Development</c:v>
                </c:pt>
                <c:pt idx="2">
                  <c:v>Sales</c:v>
                </c:pt>
              </c:strCache>
            </c:strRef>
          </c:cat>
          <c:val>
            <c:numRef>
              <c:f>Sheet1!$B$4:$B$7</c:f>
              <c:numCache>
                <c:formatCode>0.0%</c:formatCode>
                <c:ptCount val="3"/>
                <c:pt idx="0">
                  <c:v>0.19047619047619047</c:v>
                </c:pt>
                <c:pt idx="1">
                  <c:v>0.13839750260145681</c:v>
                </c:pt>
                <c:pt idx="2">
                  <c:v>0.20627802690582961</c:v>
                </c:pt>
              </c:numCache>
            </c:numRef>
          </c:val>
          <c:extLst>
            <c:ext xmlns:c16="http://schemas.microsoft.com/office/drawing/2014/chart" uri="{C3380CC4-5D6E-409C-BE32-E72D297353CC}">
              <c16:uniqueId val="{00000000-3086-4B7B-ABEE-CC9703951994}"/>
            </c:ext>
          </c:extLst>
        </c:ser>
        <c:dLbls>
          <c:showLegendKey val="0"/>
          <c:showVal val="0"/>
          <c:showCatName val="0"/>
          <c:showSerName val="0"/>
          <c:showPercent val="0"/>
          <c:showBubbleSize val="0"/>
        </c:dLbls>
        <c:gapWidth val="219"/>
        <c:overlap val="-27"/>
        <c:axId val="270600848"/>
        <c:axId val="270598928"/>
      </c:barChart>
      <c:catAx>
        <c:axId val="27060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98928"/>
        <c:crosses val="autoZero"/>
        <c:auto val="1"/>
        <c:lblAlgn val="ctr"/>
        <c:lblOffset val="100"/>
        <c:noMultiLvlLbl val="0"/>
      </c:catAx>
      <c:valAx>
        <c:axId val="270598928"/>
        <c:scaling>
          <c:orientation val="minMax"/>
        </c:scaling>
        <c:delete val="0"/>
        <c:axPos val="l"/>
        <c:majorGridlines>
          <c:spPr>
            <a:ln w="9525" cap="flat" cmpd="sng" algn="ctr">
              <a:no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60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[WA_Fn-UseC_-HR-Employee-Attrition.xlsx]Sheet1!OverallGenderCount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Split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050167224080269"/>
              <c:y val="-0.14056224899598399"/>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6164994425863993"/>
              <c:y val="-0.14056224899598399"/>
            </c:manualLayout>
          </c:layout>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Sheet1!$E$33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13-4F34-BBD5-2A900CF523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E13-4F34-BBD5-2A900CF523ED}"/>
              </c:ext>
            </c:extLst>
          </c:dPt>
          <c:dLbls>
            <c:dLbl>
              <c:idx val="0"/>
              <c:layout>
                <c:manualLayout>
                  <c:x val="0.15050167224080269"/>
                  <c:y val="-0.1405622489959839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E13-4F34-BBD5-2A900CF523ED}"/>
                </c:ext>
              </c:extLst>
            </c:dLbl>
            <c:dLbl>
              <c:idx val="1"/>
              <c:layout>
                <c:manualLayout>
                  <c:x val="-0.16164994425863993"/>
                  <c:y val="-0.1405622489959839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E13-4F34-BBD5-2A900CF523ED}"/>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Sheet1!$D$34:$D$36</c:f>
              <c:strCache>
                <c:ptCount val="2"/>
                <c:pt idx="0">
                  <c:v>Female</c:v>
                </c:pt>
                <c:pt idx="1">
                  <c:v>Male</c:v>
                </c:pt>
              </c:strCache>
            </c:strRef>
          </c:cat>
          <c:val>
            <c:numRef>
              <c:f>Sheet1!$E$34:$E$36</c:f>
              <c:numCache>
                <c:formatCode>General</c:formatCode>
                <c:ptCount val="2"/>
                <c:pt idx="0">
                  <c:v>588</c:v>
                </c:pt>
                <c:pt idx="1">
                  <c:v>882</c:v>
                </c:pt>
              </c:numCache>
            </c:numRef>
          </c:val>
          <c:extLst>
            <c:ext xmlns:c16="http://schemas.microsoft.com/office/drawing/2014/chart" uri="{C3380CC4-5D6E-409C-BE32-E72D297353CC}">
              <c16:uniqueId val="{00000004-DE13-4F34-BBD5-2A900CF523ED}"/>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Education</a:t>
            </a:r>
            <a:r>
              <a:rPr lang="en-IN" baseline="0"/>
              <a:t> Background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2C8-465B-BE6B-D437C1D835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2C8-465B-BE6B-D437C1D835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2C8-465B-BE6B-D437C1D835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2C8-465B-BE6B-D437C1D835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2C8-465B-BE6B-D437C1D8357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2C8-465B-BE6B-D437C1D83577}"/>
              </c:ext>
            </c:extLst>
          </c:dPt>
          <c:dLbls>
            <c:dLbl>
              <c:idx val="0"/>
              <c:layout>
                <c:manualLayout>
                  <c:x val="0.14304295823781499"/>
                  <c:y val="-0.13391987650758319"/>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2C8-465B-BE6B-D437C1D83577}"/>
                </c:ext>
              </c:extLst>
            </c:dLbl>
            <c:dLbl>
              <c:idx val="1"/>
              <c:layout>
                <c:manualLayout>
                  <c:x val="0.13055555555555545"/>
                  <c:y val="0.111111111111111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2C8-465B-BE6B-D437C1D83577}"/>
                </c:ext>
              </c:extLst>
            </c:dLbl>
            <c:dLbl>
              <c:idx val="2"/>
              <c:layout>
                <c:manualLayout>
                  <c:x val="-0.13333333333333336"/>
                  <c:y val="1.851851851851860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2C8-465B-BE6B-D437C1D83577}"/>
                </c:ext>
              </c:extLst>
            </c:dLbl>
            <c:dLbl>
              <c:idx val="3"/>
              <c:layout>
                <c:manualLayout>
                  <c:x val="-0.15833333333333335"/>
                  <c:y val="-3.24074074074074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2C8-465B-BE6B-D437C1D83577}"/>
                </c:ext>
              </c:extLst>
            </c:dLbl>
            <c:dLbl>
              <c:idx val="4"/>
              <c:layout>
                <c:manualLayout>
                  <c:x val="-0.18055555555555555"/>
                  <c:y val="-0.1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2C8-465B-BE6B-D437C1D83577}"/>
                </c:ext>
              </c:extLst>
            </c:dLbl>
            <c:dLbl>
              <c:idx val="5"/>
              <c:layout>
                <c:manualLayout>
                  <c:x val="0.30277777777777776"/>
                  <c:y val="-0.10648148148148148"/>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2C8-465B-BE6B-D437C1D835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(Sheet1!$S$3,Sheet1!$S$4,Sheet1!$S$5,Sheet1!$S$6,Sheet1!$S$7,Sheet1!$S$8)</c:f>
              <c:strCache>
                <c:ptCount val="6"/>
                <c:pt idx="0">
                  <c:v>Life Sciences</c:v>
                </c:pt>
                <c:pt idx="1">
                  <c:v>Other</c:v>
                </c:pt>
                <c:pt idx="2">
                  <c:v>Medical</c:v>
                </c:pt>
                <c:pt idx="3">
                  <c:v>Marketing</c:v>
                </c:pt>
                <c:pt idx="4">
                  <c:v>Technical Degree</c:v>
                </c:pt>
                <c:pt idx="5">
                  <c:v>Human Resources</c:v>
                </c:pt>
              </c:strCache>
            </c:strRef>
          </c:cat>
          <c:val>
            <c:numRef>
              <c:f>(Sheet1!$T$3,Sheet1!$T$4,Sheet1!$T$5,Sheet1!$T$6,Sheet1!$T$7,Sheet1!$T$8)</c:f>
              <c:numCache>
                <c:formatCode>General</c:formatCode>
                <c:ptCount val="6"/>
                <c:pt idx="0">
                  <c:v>606</c:v>
                </c:pt>
                <c:pt idx="1">
                  <c:v>82</c:v>
                </c:pt>
                <c:pt idx="2">
                  <c:v>464</c:v>
                </c:pt>
                <c:pt idx="3">
                  <c:v>159</c:v>
                </c:pt>
                <c:pt idx="4">
                  <c:v>132</c:v>
                </c:pt>
                <c:pt idx="5">
                  <c:v>27</c:v>
                </c:pt>
              </c:numCache>
            </c:numRef>
          </c:val>
          <c:extLst>
            <c:ext xmlns:c16="http://schemas.microsoft.com/office/drawing/2014/chart" uri="{C3380CC4-5D6E-409C-BE32-E72D297353CC}">
              <c16:uniqueId val="{0000000C-E2C8-465B-BE6B-D437C1D83577}"/>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vs Satisfaction by Job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Sheet1!$J$1</c:f>
              <c:strCache>
                <c:ptCount val="1"/>
                <c:pt idx="0">
                  <c:v>Avg JobSatisfaction</c:v>
                </c:pt>
              </c:strCache>
            </c:strRef>
          </c:tx>
          <c:spPr>
            <a:solidFill>
              <a:schemeClr val="accent1">
                <a:alpha val="75000"/>
              </a:schemeClr>
            </a:solidFill>
            <a:ln>
              <a:noFill/>
            </a:ln>
            <a:effectLst/>
          </c:spPr>
          <c:invertIfNegative val="0"/>
          <c:xVal>
            <c:numRef>
              <c:f>(Sheet1!$I$2,Sheet1!$I$3,Sheet1!$I$4,Sheet1!$I$5,Sheet1!$I$6)</c:f>
              <c:numCache>
                <c:formatCode>General</c:formatCode>
                <c:ptCount val="5"/>
                <c:pt idx="0">
                  <c:v>1</c:v>
                </c:pt>
                <c:pt idx="1">
                  <c:v>2</c:v>
                </c:pt>
                <c:pt idx="2">
                  <c:v>3</c:v>
                </c:pt>
                <c:pt idx="3">
                  <c:v>4</c:v>
                </c:pt>
                <c:pt idx="4">
                  <c:v>5</c:v>
                </c:pt>
              </c:numCache>
            </c:numRef>
          </c:xVal>
          <c:yVal>
            <c:numRef>
              <c:f>(Sheet1!$J$2,Sheet1!$J$3,Sheet1!$J$4,Sheet1!$J$5,Sheet1!$J$6)</c:f>
              <c:numCache>
                <c:formatCode>0.00</c:formatCode>
                <c:ptCount val="5"/>
                <c:pt idx="0">
                  <c:v>2.7182320441988952</c:v>
                </c:pt>
                <c:pt idx="1">
                  <c:v>2.7584269662921348</c:v>
                </c:pt>
                <c:pt idx="2">
                  <c:v>2.6788990825688073</c:v>
                </c:pt>
                <c:pt idx="3">
                  <c:v>2.7264150943396226</c:v>
                </c:pt>
                <c:pt idx="4">
                  <c:v>2.7391304347826089</c:v>
                </c:pt>
              </c:numCache>
            </c:numRef>
          </c:yVal>
          <c:bubbleSize>
            <c:numRef>
              <c:f>(Sheet1!$K$2,Sheet1!$K$3,Sheet1!$K$4,Sheet1!$K$5,Sheet1!$K$6)</c:f>
              <c:numCache>
                <c:formatCode>"₹"\ #,##0.00</c:formatCode>
                <c:ptCount val="5"/>
                <c:pt idx="0">
                  <c:v>2786.9152854511972</c:v>
                </c:pt>
                <c:pt idx="1">
                  <c:v>5502.2771535580523</c:v>
                </c:pt>
                <c:pt idx="2">
                  <c:v>9817.2522935779816</c:v>
                </c:pt>
                <c:pt idx="3">
                  <c:v>15503.783018867925</c:v>
                </c:pt>
                <c:pt idx="4">
                  <c:v>19191.82608695652</c:v>
                </c:pt>
              </c:numCache>
            </c:numRef>
          </c:bubbleSize>
          <c:bubble3D val="0"/>
          <c:extLst>
            <c:ext xmlns:c16="http://schemas.microsoft.com/office/drawing/2014/chart" uri="{C3380CC4-5D6E-409C-BE32-E72D297353CC}">
              <c16:uniqueId val="{00000000-9065-42BE-A7C9-0CB20028B588}"/>
            </c:ext>
          </c:extLst>
        </c:ser>
        <c:dLbls>
          <c:showLegendKey val="0"/>
          <c:showVal val="0"/>
          <c:showCatName val="0"/>
          <c:showSerName val="0"/>
          <c:showPercent val="0"/>
          <c:showBubbleSize val="0"/>
        </c:dLbls>
        <c:bubbleScale val="100"/>
        <c:showNegBubbles val="0"/>
        <c:axId val="436836192"/>
        <c:axId val="436856832"/>
      </c:bubbleChart>
      <c:valAx>
        <c:axId val="436836192"/>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Job</a:t>
                </a:r>
                <a:r>
                  <a:rPr lang="en-IN" baseline="0"/>
                  <a:t>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856832"/>
        <c:crosses val="autoZero"/>
        <c:crossBetween val="midCat"/>
      </c:valAx>
      <c:valAx>
        <c:axId val="43685683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Job</a:t>
                </a:r>
                <a:r>
                  <a:rPr lang="en-IN" baseline="0"/>
                  <a:t> Satisfaction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8361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Career</a:t>
            </a:r>
            <a:r>
              <a:rPr lang="en-US" baseline="0"/>
              <a:t> Growth &amp; Compensation (w/Trendline)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Sheet1!$N$1</c:f>
              <c:strCache>
                <c:ptCount val="1"/>
                <c:pt idx="0">
                  <c:v>MonthlyIncome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Sheet1!$M$2:$M$1471</c:f>
              <c:numCache>
                <c:formatCode>General</c:formatCode>
                <c:ptCount val="1470"/>
                <c:pt idx="0">
                  <c:v>6</c:v>
                </c:pt>
                <c:pt idx="1">
                  <c:v>10</c:v>
                </c:pt>
                <c:pt idx="2">
                  <c:v>0</c:v>
                </c:pt>
                <c:pt idx="3">
                  <c:v>8</c:v>
                </c:pt>
                <c:pt idx="4">
                  <c:v>2</c:v>
                </c:pt>
                <c:pt idx="5">
                  <c:v>7</c:v>
                </c:pt>
                <c:pt idx="6">
                  <c:v>1</c:v>
                </c:pt>
                <c:pt idx="7">
                  <c:v>1</c:v>
                </c:pt>
                <c:pt idx="8">
                  <c:v>9</c:v>
                </c:pt>
                <c:pt idx="9">
                  <c:v>7</c:v>
                </c:pt>
                <c:pt idx="10">
                  <c:v>5</c:v>
                </c:pt>
                <c:pt idx="11">
                  <c:v>9</c:v>
                </c:pt>
                <c:pt idx="12">
                  <c:v>5</c:v>
                </c:pt>
                <c:pt idx="13">
                  <c:v>2</c:v>
                </c:pt>
                <c:pt idx="14">
                  <c:v>4</c:v>
                </c:pt>
                <c:pt idx="15">
                  <c:v>10</c:v>
                </c:pt>
                <c:pt idx="16">
                  <c:v>6</c:v>
                </c:pt>
                <c:pt idx="17">
                  <c:v>1</c:v>
                </c:pt>
                <c:pt idx="18">
                  <c:v>25</c:v>
                </c:pt>
                <c:pt idx="19">
                  <c:v>3</c:v>
                </c:pt>
                <c:pt idx="20">
                  <c:v>4</c:v>
                </c:pt>
                <c:pt idx="21">
                  <c:v>5</c:v>
                </c:pt>
                <c:pt idx="22">
                  <c:v>12</c:v>
                </c:pt>
                <c:pt idx="23">
                  <c:v>0</c:v>
                </c:pt>
                <c:pt idx="24">
                  <c:v>4</c:v>
                </c:pt>
                <c:pt idx="25">
                  <c:v>14</c:v>
                </c:pt>
                <c:pt idx="26">
                  <c:v>10</c:v>
                </c:pt>
                <c:pt idx="27">
                  <c:v>9</c:v>
                </c:pt>
                <c:pt idx="28">
                  <c:v>22</c:v>
                </c:pt>
                <c:pt idx="29">
                  <c:v>2</c:v>
                </c:pt>
                <c:pt idx="30">
                  <c:v>1</c:v>
                </c:pt>
                <c:pt idx="31">
                  <c:v>4</c:v>
                </c:pt>
                <c:pt idx="32">
                  <c:v>10</c:v>
                </c:pt>
                <c:pt idx="33">
                  <c:v>1</c:v>
                </c:pt>
                <c:pt idx="34">
                  <c:v>2</c:v>
                </c:pt>
                <c:pt idx="35">
                  <c:v>5</c:v>
                </c:pt>
                <c:pt idx="36">
                  <c:v>3</c:v>
                </c:pt>
                <c:pt idx="37">
                  <c:v>2</c:v>
                </c:pt>
                <c:pt idx="38">
                  <c:v>1</c:v>
                </c:pt>
                <c:pt idx="39">
                  <c:v>5</c:v>
                </c:pt>
                <c:pt idx="40">
                  <c:v>1</c:v>
                </c:pt>
                <c:pt idx="41">
                  <c:v>1</c:v>
                </c:pt>
                <c:pt idx="42">
                  <c:v>1</c:v>
                </c:pt>
                <c:pt idx="43">
                  <c:v>9</c:v>
                </c:pt>
                <c:pt idx="44">
                  <c:v>12</c:v>
                </c:pt>
                <c:pt idx="45">
                  <c:v>22</c:v>
                </c:pt>
                <c:pt idx="46">
                  <c:v>9</c:v>
                </c:pt>
                <c:pt idx="47">
                  <c:v>1</c:v>
                </c:pt>
                <c:pt idx="48">
                  <c:v>9</c:v>
                </c:pt>
                <c:pt idx="49">
                  <c:v>1</c:v>
                </c:pt>
                <c:pt idx="50">
                  <c:v>1</c:v>
                </c:pt>
                <c:pt idx="51">
                  <c:v>2</c:v>
                </c:pt>
                <c:pt idx="52">
                  <c:v>4</c:v>
                </c:pt>
                <c:pt idx="53">
                  <c:v>4</c:v>
                </c:pt>
                <c:pt idx="54">
                  <c:v>2</c:v>
                </c:pt>
                <c:pt idx="55">
                  <c:v>15</c:v>
                </c:pt>
                <c:pt idx="56">
                  <c:v>9</c:v>
                </c:pt>
                <c:pt idx="57">
                  <c:v>2</c:v>
                </c:pt>
                <c:pt idx="58">
                  <c:v>7</c:v>
                </c:pt>
                <c:pt idx="59">
                  <c:v>7</c:v>
                </c:pt>
                <c:pt idx="60">
                  <c:v>9</c:v>
                </c:pt>
                <c:pt idx="61">
                  <c:v>10</c:v>
                </c:pt>
                <c:pt idx="62">
                  <c:v>27</c:v>
                </c:pt>
                <c:pt idx="63">
                  <c:v>21</c:v>
                </c:pt>
                <c:pt idx="64">
                  <c:v>17</c:v>
                </c:pt>
                <c:pt idx="65">
                  <c:v>5</c:v>
                </c:pt>
                <c:pt idx="66">
                  <c:v>6</c:v>
                </c:pt>
                <c:pt idx="67">
                  <c:v>1</c:v>
                </c:pt>
                <c:pt idx="68">
                  <c:v>3</c:v>
                </c:pt>
                <c:pt idx="69">
                  <c:v>1</c:v>
                </c:pt>
                <c:pt idx="70">
                  <c:v>4</c:v>
                </c:pt>
                <c:pt idx="71">
                  <c:v>5</c:v>
                </c:pt>
                <c:pt idx="72">
                  <c:v>1</c:v>
                </c:pt>
                <c:pt idx="73">
                  <c:v>10</c:v>
                </c:pt>
                <c:pt idx="74">
                  <c:v>1</c:v>
                </c:pt>
                <c:pt idx="75">
                  <c:v>11</c:v>
                </c:pt>
                <c:pt idx="76">
                  <c:v>15</c:v>
                </c:pt>
                <c:pt idx="77">
                  <c:v>0</c:v>
                </c:pt>
                <c:pt idx="78">
                  <c:v>5</c:v>
                </c:pt>
                <c:pt idx="79">
                  <c:v>4</c:v>
                </c:pt>
                <c:pt idx="80">
                  <c:v>10</c:v>
                </c:pt>
                <c:pt idx="81">
                  <c:v>6</c:v>
                </c:pt>
                <c:pt idx="82">
                  <c:v>1</c:v>
                </c:pt>
                <c:pt idx="83">
                  <c:v>13</c:v>
                </c:pt>
                <c:pt idx="84">
                  <c:v>5</c:v>
                </c:pt>
                <c:pt idx="85">
                  <c:v>6</c:v>
                </c:pt>
                <c:pt idx="86">
                  <c:v>0</c:v>
                </c:pt>
                <c:pt idx="87">
                  <c:v>4</c:v>
                </c:pt>
                <c:pt idx="88">
                  <c:v>11</c:v>
                </c:pt>
                <c:pt idx="89">
                  <c:v>9</c:v>
                </c:pt>
                <c:pt idx="90">
                  <c:v>22</c:v>
                </c:pt>
                <c:pt idx="91">
                  <c:v>10</c:v>
                </c:pt>
                <c:pt idx="92">
                  <c:v>11</c:v>
                </c:pt>
                <c:pt idx="93">
                  <c:v>10</c:v>
                </c:pt>
                <c:pt idx="94">
                  <c:v>11</c:v>
                </c:pt>
                <c:pt idx="95">
                  <c:v>4</c:v>
                </c:pt>
                <c:pt idx="96">
                  <c:v>3</c:v>
                </c:pt>
                <c:pt idx="97">
                  <c:v>5</c:v>
                </c:pt>
                <c:pt idx="98">
                  <c:v>37</c:v>
                </c:pt>
                <c:pt idx="99">
                  <c:v>3</c:v>
                </c:pt>
                <c:pt idx="100">
                  <c:v>3</c:v>
                </c:pt>
                <c:pt idx="101">
                  <c:v>1</c:v>
                </c:pt>
                <c:pt idx="102">
                  <c:v>1</c:v>
                </c:pt>
                <c:pt idx="103">
                  <c:v>16</c:v>
                </c:pt>
                <c:pt idx="104">
                  <c:v>1</c:v>
                </c:pt>
                <c:pt idx="105">
                  <c:v>3</c:v>
                </c:pt>
                <c:pt idx="106">
                  <c:v>8</c:v>
                </c:pt>
                <c:pt idx="107">
                  <c:v>6</c:v>
                </c:pt>
                <c:pt idx="108">
                  <c:v>2</c:v>
                </c:pt>
                <c:pt idx="109">
                  <c:v>0</c:v>
                </c:pt>
                <c:pt idx="110">
                  <c:v>13</c:v>
                </c:pt>
                <c:pt idx="111">
                  <c:v>9</c:v>
                </c:pt>
                <c:pt idx="112">
                  <c:v>5</c:v>
                </c:pt>
                <c:pt idx="113">
                  <c:v>5</c:v>
                </c:pt>
                <c:pt idx="114">
                  <c:v>1</c:v>
                </c:pt>
                <c:pt idx="115">
                  <c:v>5</c:v>
                </c:pt>
                <c:pt idx="116">
                  <c:v>11</c:v>
                </c:pt>
                <c:pt idx="117">
                  <c:v>9</c:v>
                </c:pt>
                <c:pt idx="118">
                  <c:v>1</c:v>
                </c:pt>
                <c:pt idx="119">
                  <c:v>25</c:v>
                </c:pt>
                <c:pt idx="120">
                  <c:v>10</c:v>
                </c:pt>
                <c:pt idx="121">
                  <c:v>7</c:v>
                </c:pt>
                <c:pt idx="122">
                  <c:v>5</c:v>
                </c:pt>
                <c:pt idx="123">
                  <c:v>20</c:v>
                </c:pt>
                <c:pt idx="124">
                  <c:v>7</c:v>
                </c:pt>
                <c:pt idx="125">
                  <c:v>5</c:v>
                </c:pt>
                <c:pt idx="126">
                  <c:v>40</c:v>
                </c:pt>
                <c:pt idx="127">
                  <c:v>0</c:v>
                </c:pt>
                <c:pt idx="128">
                  <c:v>2</c:v>
                </c:pt>
                <c:pt idx="129">
                  <c:v>15</c:v>
                </c:pt>
                <c:pt idx="130">
                  <c:v>3</c:v>
                </c:pt>
                <c:pt idx="131">
                  <c:v>2</c:v>
                </c:pt>
                <c:pt idx="132">
                  <c:v>2</c:v>
                </c:pt>
                <c:pt idx="133">
                  <c:v>9</c:v>
                </c:pt>
                <c:pt idx="134">
                  <c:v>8</c:v>
                </c:pt>
                <c:pt idx="135">
                  <c:v>3</c:v>
                </c:pt>
                <c:pt idx="136">
                  <c:v>4</c:v>
                </c:pt>
                <c:pt idx="137">
                  <c:v>15</c:v>
                </c:pt>
                <c:pt idx="138">
                  <c:v>2</c:v>
                </c:pt>
                <c:pt idx="139">
                  <c:v>11</c:v>
                </c:pt>
                <c:pt idx="140">
                  <c:v>5</c:v>
                </c:pt>
                <c:pt idx="141">
                  <c:v>6</c:v>
                </c:pt>
                <c:pt idx="142">
                  <c:v>3</c:v>
                </c:pt>
                <c:pt idx="143">
                  <c:v>5</c:v>
                </c:pt>
                <c:pt idx="144">
                  <c:v>8</c:v>
                </c:pt>
                <c:pt idx="145">
                  <c:v>3</c:v>
                </c:pt>
                <c:pt idx="146">
                  <c:v>5</c:v>
                </c:pt>
                <c:pt idx="147">
                  <c:v>7</c:v>
                </c:pt>
                <c:pt idx="148">
                  <c:v>5</c:v>
                </c:pt>
                <c:pt idx="149">
                  <c:v>1</c:v>
                </c:pt>
                <c:pt idx="150">
                  <c:v>20</c:v>
                </c:pt>
                <c:pt idx="151">
                  <c:v>10</c:v>
                </c:pt>
                <c:pt idx="152">
                  <c:v>7</c:v>
                </c:pt>
                <c:pt idx="153">
                  <c:v>17</c:v>
                </c:pt>
                <c:pt idx="154">
                  <c:v>9</c:v>
                </c:pt>
                <c:pt idx="155">
                  <c:v>10</c:v>
                </c:pt>
                <c:pt idx="156">
                  <c:v>1</c:v>
                </c:pt>
                <c:pt idx="157">
                  <c:v>1</c:v>
                </c:pt>
                <c:pt idx="158">
                  <c:v>12</c:v>
                </c:pt>
                <c:pt idx="159">
                  <c:v>4</c:v>
                </c:pt>
                <c:pt idx="160">
                  <c:v>2</c:v>
                </c:pt>
                <c:pt idx="161">
                  <c:v>2</c:v>
                </c:pt>
                <c:pt idx="162">
                  <c:v>5</c:v>
                </c:pt>
                <c:pt idx="163">
                  <c:v>5</c:v>
                </c:pt>
                <c:pt idx="164">
                  <c:v>1</c:v>
                </c:pt>
                <c:pt idx="165">
                  <c:v>5</c:v>
                </c:pt>
                <c:pt idx="166">
                  <c:v>9</c:v>
                </c:pt>
                <c:pt idx="167">
                  <c:v>10</c:v>
                </c:pt>
                <c:pt idx="168">
                  <c:v>8</c:v>
                </c:pt>
                <c:pt idx="169">
                  <c:v>5</c:v>
                </c:pt>
                <c:pt idx="170">
                  <c:v>5</c:v>
                </c:pt>
                <c:pt idx="171">
                  <c:v>0</c:v>
                </c:pt>
                <c:pt idx="172">
                  <c:v>8</c:v>
                </c:pt>
                <c:pt idx="173">
                  <c:v>12</c:v>
                </c:pt>
                <c:pt idx="174">
                  <c:v>5</c:v>
                </c:pt>
                <c:pt idx="175">
                  <c:v>2</c:v>
                </c:pt>
                <c:pt idx="176">
                  <c:v>3</c:v>
                </c:pt>
                <c:pt idx="177">
                  <c:v>1</c:v>
                </c:pt>
                <c:pt idx="178">
                  <c:v>24</c:v>
                </c:pt>
                <c:pt idx="179">
                  <c:v>2</c:v>
                </c:pt>
                <c:pt idx="180">
                  <c:v>4</c:v>
                </c:pt>
                <c:pt idx="181">
                  <c:v>3</c:v>
                </c:pt>
                <c:pt idx="182">
                  <c:v>4</c:v>
                </c:pt>
                <c:pt idx="183">
                  <c:v>3</c:v>
                </c:pt>
                <c:pt idx="184">
                  <c:v>4</c:v>
                </c:pt>
                <c:pt idx="185">
                  <c:v>8</c:v>
                </c:pt>
                <c:pt idx="186">
                  <c:v>20</c:v>
                </c:pt>
                <c:pt idx="187">
                  <c:v>24</c:v>
                </c:pt>
                <c:pt idx="188">
                  <c:v>10</c:v>
                </c:pt>
                <c:pt idx="189">
                  <c:v>7</c:v>
                </c:pt>
                <c:pt idx="190">
                  <c:v>33</c:v>
                </c:pt>
                <c:pt idx="191">
                  <c:v>7</c:v>
                </c:pt>
                <c:pt idx="192">
                  <c:v>1</c:v>
                </c:pt>
                <c:pt idx="193">
                  <c:v>5</c:v>
                </c:pt>
                <c:pt idx="194">
                  <c:v>20</c:v>
                </c:pt>
                <c:pt idx="195">
                  <c:v>8</c:v>
                </c:pt>
                <c:pt idx="196">
                  <c:v>6</c:v>
                </c:pt>
                <c:pt idx="197">
                  <c:v>5</c:v>
                </c:pt>
                <c:pt idx="198">
                  <c:v>1</c:v>
                </c:pt>
                <c:pt idx="199">
                  <c:v>7</c:v>
                </c:pt>
                <c:pt idx="200">
                  <c:v>2</c:v>
                </c:pt>
                <c:pt idx="201">
                  <c:v>7</c:v>
                </c:pt>
                <c:pt idx="202">
                  <c:v>5</c:v>
                </c:pt>
                <c:pt idx="203">
                  <c:v>7</c:v>
                </c:pt>
                <c:pt idx="204">
                  <c:v>1</c:v>
                </c:pt>
                <c:pt idx="205">
                  <c:v>10</c:v>
                </c:pt>
                <c:pt idx="206">
                  <c:v>4</c:v>
                </c:pt>
                <c:pt idx="207">
                  <c:v>8</c:v>
                </c:pt>
                <c:pt idx="208">
                  <c:v>3</c:v>
                </c:pt>
                <c:pt idx="209">
                  <c:v>4</c:v>
                </c:pt>
                <c:pt idx="210">
                  <c:v>14</c:v>
                </c:pt>
                <c:pt idx="211">
                  <c:v>11</c:v>
                </c:pt>
                <c:pt idx="212">
                  <c:v>7</c:v>
                </c:pt>
                <c:pt idx="213">
                  <c:v>10</c:v>
                </c:pt>
                <c:pt idx="214">
                  <c:v>5</c:v>
                </c:pt>
                <c:pt idx="215">
                  <c:v>1</c:v>
                </c:pt>
                <c:pt idx="216">
                  <c:v>6</c:v>
                </c:pt>
                <c:pt idx="217">
                  <c:v>6</c:v>
                </c:pt>
                <c:pt idx="218">
                  <c:v>19</c:v>
                </c:pt>
                <c:pt idx="219">
                  <c:v>6</c:v>
                </c:pt>
                <c:pt idx="220">
                  <c:v>13</c:v>
                </c:pt>
                <c:pt idx="221">
                  <c:v>3</c:v>
                </c:pt>
                <c:pt idx="222">
                  <c:v>10</c:v>
                </c:pt>
                <c:pt idx="223">
                  <c:v>16</c:v>
                </c:pt>
                <c:pt idx="224">
                  <c:v>5</c:v>
                </c:pt>
                <c:pt idx="225">
                  <c:v>1</c:v>
                </c:pt>
                <c:pt idx="226">
                  <c:v>9</c:v>
                </c:pt>
                <c:pt idx="227">
                  <c:v>11</c:v>
                </c:pt>
                <c:pt idx="228">
                  <c:v>10</c:v>
                </c:pt>
                <c:pt idx="229">
                  <c:v>4</c:v>
                </c:pt>
                <c:pt idx="230">
                  <c:v>2</c:v>
                </c:pt>
                <c:pt idx="231">
                  <c:v>22</c:v>
                </c:pt>
                <c:pt idx="232">
                  <c:v>2</c:v>
                </c:pt>
                <c:pt idx="233">
                  <c:v>7</c:v>
                </c:pt>
                <c:pt idx="234">
                  <c:v>5</c:v>
                </c:pt>
                <c:pt idx="235">
                  <c:v>17</c:v>
                </c:pt>
                <c:pt idx="236">
                  <c:v>9</c:v>
                </c:pt>
                <c:pt idx="237">
                  <c:v>33</c:v>
                </c:pt>
                <c:pt idx="238">
                  <c:v>4</c:v>
                </c:pt>
                <c:pt idx="239">
                  <c:v>3</c:v>
                </c:pt>
                <c:pt idx="240">
                  <c:v>3</c:v>
                </c:pt>
                <c:pt idx="241">
                  <c:v>3</c:v>
                </c:pt>
                <c:pt idx="242">
                  <c:v>1</c:v>
                </c:pt>
                <c:pt idx="243">
                  <c:v>9</c:v>
                </c:pt>
                <c:pt idx="244">
                  <c:v>24</c:v>
                </c:pt>
                <c:pt idx="245">
                  <c:v>2</c:v>
                </c:pt>
                <c:pt idx="246">
                  <c:v>2</c:v>
                </c:pt>
                <c:pt idx="247">
                  <c:v>11</c:v>
                </c:pt>
                <c:pt idx="248">
                  <c:v>3</c:v>
                </c:pt>
                <c:pt idx="249">
                  <c:v>3</c:v>
                </c:pt>
                <c:pt idx="250">
                  <c:v>1</c:v>
                </c:pt>
                <c:pt idx="251">
                  <c:v>19</c:v>
                </c:pt>
                <c:pt idx="252">
                  <c:v>6</c:v>
                </c:pt>
                <c:pt idx="253">
                  <c:v>3</c:v>
                </c:pt>
                <c:pt idx="254">
                  <c:v>3</c:v>
                </c:pt>
                <c:pt idx="255">
                  <c:v>4</c:v>
                </c:pt>
                <c:pt idx="256">
                  <c:v>9</c:v>
                </c:pt>
                <c:pt idx="257">
                  <c:v>21</c:v>
                </c:pt>
                <c:pt idx="258">
                  <c:v>1</c:v>
                </c:pt>
                <c:pt idx="259">
                  <c:v>5</c:v>
                </c:pt>
                <c:pt idx="260">
                  <c:v>5</c:v>
                </c:pt>
                <c:pt idx="261">
                  <c:v>8</c:v>
                </c:pt>
                <c:pt idx="262">
                  <c:v>6</c:v>
                </c:pt>
                <c:pt idx="263">
                  <c:v>7</c:v>
                </c:pt>
                <c:pt idx="264">
                  <c:v>0</c:v>
                </c:pt>
                <c:pt idx="265">
                  <c:v>0</c:v>
                </c:pt>
                <c:pt idx="266">
                  <c:v>9</c:v>
                </c:pt>
                <c:pt idx="267">
                  <c:v>6</c:v>
                </c:pt>
                <c:pt idx="268">
                  <c:v>20</c:v>
                </c:pt>
                <c:pt idx="269">
                  <c:v>15</c:v>
                </c:pt>
                <c:pt idx="270">
                  <c:v>36</c:v>
                </c:pt>
                <c:pt idx="271">
                  <c:v>10</c:v>
                </c:pt>
                <c:pt idx="272">
                  <c:v>5</c:v>
                </c:pt>
                <c:pt idx="273">
                  <c:v>5</c:v>
                </c:pt>
                <c:pt idx="274">
                  <c:v>3</c:v>
                </c:pt>
                <c:pt idx="275">
                  <c:v>5</c:v>
                </c:pt>
                <c:pt idx="276">
                  <c:v>7</c:v>
                </c:pt>
                <c:pt idx="277">
                  <c:v>8</c:v>
                </c:pt>
                <c:pt idx="278">
                  <c:v>6</c:v>
                </c:pt>
                <c:pt idx="279">
                  <c:v>10</c:v>
                </c:pt>
                <c:pt idx="280">
                  <c:v>5</c:v>
                </c:pt>
                <c:pt idx="281">
                  <c:v>20</c:v>
                </c:pt>
                <c:pt idx="282">
                  <c:v>10</c:v>
                </c:pt>
                <c:pt idx="283">
                  <c:v>10</c:v>
                </c:pt>
                <c:pt idx="284">
                  <c:v>5</c:v>
                </c:pt>
                <c:pt idx="285">
                  <c:v>17</c:v>
                </c:pt>
                <c:pt idx="286">
                  <c:v>1</c:v>
                </c:pt>
                <c:pt idx="287">
                  <c:v>2</c:v>
                </c:pt>
                <c:pt idx="288">
                  <c:v>3</c:v>
                </c:pt>
                <c:pt idx="289">
                  <c:v>5</c:v>
                </c:pt>
                <c:pt idx="290">
                  <c:v>3</c:v>
                </c:pt>
                <c:pt idx="291">
                  <c:v>8</c:v>
                </c:pt>
                <c:pt idx="292">
                  <c:v>2</c:v>
                </c:pt>
                <c:pt idx="293">
                  <c:v>8</c:v>
                </c:pt>
                <c:pt idx="294">
                  <c:v>4</c:v>
                </c:pt>
                <c:pt idx="295">
                  <c:v>20</c:v>
                </c:pt>
                <c:pt idx="296">
                  <c:v>0</c:v>
                </c:pt>
                <c:pt idx="297">
                  <c:v>11</c:v>
                </c:pt>
                <c:pt idx="298">
                  <c:v>1</c:v>
                </c:pt>
                <c:pt idx="299">
                  <c:v>4</c:v>
                </c:pt>
                <c:pt idx="300">
                  <c:v>22</c:v>
                </c:pt>
                <c:pt idx="301">
                  <c:v>0</c:v>
                </c:pt>
                <c:pt idx="302">
                  <c:v>8</c:v>
                </c:pt>
                <c:pt idx="303">
                  <c:v>8</c:v>
                </c:pt>
                <c:pt idx="304">
                  <c:v>18</c:v>
                </c:pt>
                <c:pt idx="305">
                  <c:v>9</c:v>
                </c:pt>
                <c:pt idx="306">
                  <c:v>13</c:v>
                </c:pt>
                <c:pt idx="307">
                  <c:v>10</c:v>
                </c:pt>
                <c:pt idx="308">
                  <c:v>5</c:v>
                </c:pt>
                <c:pt idx="309">
                  <c:v>5</c:v>
                </c:pt>
                <c:pt idx="310">
                  <c:v>2</c:v>
                </c:pt>
                <c:pt idx="311">
                  <c:v>24</c:v>
                </c:pt>
                <c:pt idx="312">
                  <c:v>2</c:v>
                </c:pt>
                <c:pt idx="313">
                  <c:v>10</c:v>
                </c:pt>
                <c:pt idx="314">
                  <c:v>21</c:v>
                </c:pt>
                <c:pt idx="315">
                  <c:v>8</c:v>
                </c:pt>
                <c:pt idx="316">
                  <c:v>7</c:v>
                </c:pt>
                <c:pt idx="317">
                  <c:v>8</c:v>
                </c:pt>
                <c:pt idx="318">
                  <c:v>4</c:v>
                </c:pt>
                <c:pt idx="319">
                  <c:v>13</c:v>
                </c:pt>
                <c:pt idx="320">
                  <c:v>5</c:v>
                </c:pt>
                <c:pt idx="321">
                  <c:v>7</c:v>
                </c:pt>
                <c:pt idx="322">
                  <c:v>7</c:v>
                </c:pt>
                <c:pt idx="323">
                  <c:v>3</c:v>
                </c:pt>
                <c:pt idx="324">
                  <c:v>10</c:v>
                </c:pt>
                <c:pt idx="325">
                  <c:v>10</c:v>
                </c:pt>
                <c:pt idx="326">
                  <c:v>21</c:v>
                </c:pt>
                <c:pt idx="327">
                  <c:v>1</c:v>
                </c:pt>
                <c:pt idx="328">
                  <c:v>7</c:v>
                </c:pt>
                <c:pt idx="329">
                  <c:v>3</c:v>
                </c:pt>
                <c:pt idx="330">
                  <c:v>9</c:v>
                </c:pt>
                <c:pt idx="331">
                  <c:v>5</c:v>
                </c:pt>
                <c:pt idx="332">
                  <c:v>4</c:v>
                </c:pt>
                <c:pt idx="333">
                  <c:v>1</c:v>
                </c:pt>
                <c:pt idx="334">
                  <c:v>10</c:v>
                </c:pt>
                <c:pt idx="335">
                  <c:v>4</c:v>
                </c:pt>
                <c:pt idx="336">
                  <c:v>7</c:v>
                </c:pt>
                <c:pt idx="337">
                  <c:v>3</c:v>
                </c:pt>
                <c:pt idx="338">
                  <c:v>10</c:v>
                </c:pt>
                <c:pt idx="339">
                  <c:v>8</c:v>
                </c:pt>
                <c:pt idx="340">
                  <c:v>6</c:v>
                </c:pt>
                <c:pt idx="341">
                  <c:v>11</c:v>
                </c:pt>
                <c:pt idx="342">
                  <c:v>11</c:v>
                </c:pt>
                <c:pt idx="343">
                  <c:v>7</c:v>
                </c:pt>
                <c:pt idx="344">
                  <c:v>16</c:v>
                </c:pt>
                <c:pt idx="345">
                  <c:v>4</c:v>
                </c:pt>
                <c:pt idx="346">
                  <c:v>5</c:v>
                </c:pt>
                <c:pt idx="347">
                  <c:v>0</c:v>
                </c:pt>
                <c:pt idx="348">
                  <c:v>1</c:v>
                </c:pt>
                <c:pt idx="349">
                  <c:v>4</c:v>
                </c:pt>
                <c:pt idx="350">
                  <c:v>3</c:v>
                </c:pt>
                <c:pt idx="351">
                  <c:v>8</c:v>
                </c:pt>
                <c:pt idx="352">
                  <c:v>0</c:v>
                </c:pt>
                <c:pt idx="353">
                  <c:v>7</c:v>
                </c:pt>
                <c:pt idx="354">
                  <c:v>2</c:v>
                </c:pt>
                <c:pt idx="355">
                  <c:v>8</c:v>
                </c:pt>
                <c:pt idx="356">
                  <c:v>1</c:v>
                </c:pt>
                <c:pt idx="357">
                  <c:v>3</c:v>
                </c:pt>
                <c:pt idx="358">
                  <c:v>1</c:v>
                </c:pt>
                <c:pt idx="359">
                  <c:v>13</c:v>
                </c:pt>
                <c:pt idx="360">
                  <c:v>3</c:v>
                </c:pt>
                <c:pt idx="361">
                  <c:v>7</c:v>
                </c:pt>
                <c:pt idx="362">
                  <c:v>3</c:v>
                </c:pt>
                <c:pt idx="363">
                  <c:v>1</c:v>
                </c:pt>
                <c:pt idx="364">
                  <c:v>5</c:v>
                </c:pt>
                <c:pt idx="365">
                  <c:v>1</c:v>
                </c:pt>
                <c:pt idx="366">
                  <c:v>8</c:v>
                </c:pt>
                <c:pt idx="367">
                  <c:v>4</c:v>
                </c:pt>
                <c:pt idx="368">
                  <c:v>6</c:v>
                </c:pt>
                <c:pt idx="369">
                  <c:v>2</c:v>
                </c:pt>
                <c:pt idx="370">
                  <c:v>1</c:v>
                </c:pt>
                <c:pt idx="371">
                  <c:v>3</c:v>
                </c:pt>
                <c:pt idx="372">
                  <c:v>1</c:v>
                </c:pt>
                <c:pt idx="373">
                  <c:v>5</c:v>
                </c:pt>
                <c:pt idx="374">
                  <c:v>7</c:v>
                </c:pt>
                <c:pt idx="375">
                  <c:v>5</c:v>
                </c:pt>
                <c:pt idx="376">
                  <c:v>7</c:v>
                </c:pt>
                <c:pt idx="377">
                  <c:v>2</c:v>
                </c:pt>
                <c:pt idx="378">
                  <c:v>5</c:v>
                </c:pt>
                <c:pt idx="379">
                  <c:v>5</c:v>
                </c:pt>
                <c:pt idx="380">
                  <c:v>5</c:v>
                </c:pt>
                <c:pt idx="381">
                  <c:v>1</c:v>
                </c:pt>
                <c:pt idx="382">
                  <c:v>6</c:v>
                </c:pt>
                <c:pt idx="383">
                  <c:v>2</c:v>
                </c:pt>
                <c:pt idx="384">
                  <c:v>10</c:v>
                </c:pt>
                <c:pt idx="385">
                  <c:v>1</c:v>
                </c:pt>
                <c:pt idx="386">
                  <c:v>18</c:v>
                </c:pt>
                <c:pt idx="387">
                  <c:v>5</c:v>
                </c:pt>
                <c:pt idx="388">
                  <c:v>5</c:v>
                </c:pt>
                <c:pt idx="389">
                  <c:v>1</c:v>
                </c:pt>
                <c:pt idx="390">
                  <c:v>25</c:v>
                </c:pt>
                <c:pt idx="391">
                  <c:v>1</c:v>
                </c:pt>
                <c:pt idx="392">
                  <c:v>4</c:v>
                </c:pt>
                <c:pt idx="393">
                  <c:v>3</c:v>
                </c:pt>
                <c:pt idx="394">
                  <c:v>13</c:v>
                </c:pt>
                <c:pt idx="395">
                  <c:v>3</c:v>
                </c:pt>
                <c:pt idx="396">
                  <c:v>5</c:v>
                </c:pt>
                <c:pt idx="397">
                  <c:v>5</c:v>
                </c:pt>
                <c:pt idx="398">
                  <c:v>13</c:v>
                </c:pt>
                <c:pt idx="399">
                  <c:v>4</c:v>
                </c:pt>
                <c:pt idx="400">
                  <c:v>21</c:v>
                </c:pt>
                <c:pt idx="401">
                  <c:v>7</c:v>
                </c:pt>
                <c:pt idx="402">
                  <c:v>5</c:v>
                </c:pt>
                <c:pt idx="403">
                  <c:v>10</c:v>
                </c:pt>
                <c:pt idx="404">
                  <c:v>10</c:v>
                </c:pt>
                <c:pt idx="405">
                  <c:v>2</c:v>
                </c:pt>
                <c:pt idx="406">
                  <c:v>5</c:v>
                </c:pt>
                <c:pt idx="407">
                  <c:v>2</c:v>
                </c:pt>
                <c:pt idx="408">
                  <c:v>5</c:v>
                </c:pt>
                <c:pt idx="409">
                  <c:v>5</c:v>
                </c:pt>
                <c:pt idx="410">
                  <c:v>5</c:v>
                </c:pt>
                <c:pt idx="411">
                  <c:v>29</c:v>
                </c:pt>
                <c:pt idx="412">
                  <c:v>10</c:v>
                </c:pt>
                <c:pt idx="413">
                  <c:v>6</c:v>
                </c:pt>
                <c:pt idx="414">
                  <c:v>5</c:v>
                </c:pt>
                <c:pt idx="415">
                  <c:v>2</c:v>
                </c:pt>
                <c:pt idx="416">
                  <c:v>1</c:v>
                </c:pt>
                <c:pt idx="417">
                  <c:v>20</c:v>
                </c:pt>
                <c:pt idx="418">
                  <c:v>3</c:v>
                </c:pt>
                <c:pt idx="419">
                  <c:v>5</c:v>
                </c:pt>
                <c:pt idx="420">
                  <c:v>10</c:v>
                </c:pt>
                <c:pt idx="421">
                  <c:v>2</c:v>
                </c:pt>
                <c:pt idx="422">
                  <c:v>1</c:v>
                </c:pt>
                <c:pt idx="423">
                  <c:v>9</c:v>
                </c:pt>
                <c:pt idx="424">
                  <c:v>1</c:v>
                </c:pt>
                <c:pt idx="425">
                  <c:v>27</c:v>
                </c:pt>
                <c:pt idx="426">
                  <c:v>11</c:v>
                </c:pt>
                <c:pt idx="427">
                  <c:v>18</c:v>
                </c:pt>
                <c:pt idx="428">
                  <c:v>5</c:v>
                </c:pt>
                <c:pt idx="429">
                  <c:v>3</c:v>
                </c:pt>
                <c:pt idx="430">
                  <c:v>5</c:v>
                </c:pt>
                <c:pt idx="431">
                  <c:v>1</c:v>
                </c:pt>
                <c:pt idx="432">
                  <c:v>7</c:v>
                </c:pt>
                <c:pt idx="433">
                  <c:v>3</c:v>
                </c:pt>
                <c:pt idx="434">
                  <c:v>13</c:v>
                </c:pt>
                <c:pt idx="435">
                  <c:v>7</c:v>
                </c:pt>
                <c:pt idx="436">
                  <c:v>4</c:v>
                </c:pt>
                <c:pt idx="437">
                  <c:v>3</c:v>
                </c:pt>
                <c:pt idx="438">
                  <c:v>8</c:v>
                </c:pt>
                <c:pt idx="439">
                  <c:v>1</c:v>
                </c:pt>
                <c:pt idx="440">
                  <c:v>3</c:v>
                </c:pt>
                <c:pt idx="441">
                  <c:v>2</c:v>
                </c:pt>
                <c:pt idx="442">
                  <c:v>10</c:v>
                </c:pt>
                <c:pt idx="443">
                  <c:v>2</c:v>
                </c:pt>
                <c:pt idx="444">
                  <c:v>9</c:v>
                </c:pt>
                <c:pt idx="445">
                  <c:v>10</c:v>
                </c:pt>
                <c:pt idx="446">
                  <c:v>14</c:v>
                </c:pt>
                <c:pt idx="447">
                  <c:v>11</c:v>
                </c:pt>
                <c:pt idx="448">
                  <c:v>20</c:v>
                </c:pt>
                <c:pt idx="449">
                  <c:v>8</c:v>
                </c:pt>
                <c:pt idx="450">
                  <c:v>6</c:v>
                </c:pt>
                <c:pt idx="451">
                  <c:v>10</c:v>
                </c:pt>
                <c:pt idx="452">
                  <c:v>8</c:v>
                </c:pt>
                <c:pt idx="453">
                  <c:v>7</c:v>
                </c:pt>
                <c:pt idx="454">
                  <c:v>3</c:v>
                </c:pt>
                <c:pt idx="455">
                  <c:v>6</c:v>
                </c:pt>
                <c:pt idx="456">
                  <c:v>5</c:v>
                </c:pt>
                <c:pt idx="457">
                  <c:v>0</c:v>
                </c:pt>
                <c:pt idx="458">
                  <c:v>1</c:v>
                </c:pt>
                <c:pt idx="459">
                  <c:v>8</c:v>
                </c:pt>
                <c:pt idx="460">
                  <c:v>0</c:v>
                </c:pt>
                <c:pt idx="461">
                  <c:v>5</c:v>
                </c:pt>
                <c:pt idx="462">
                  <c:v>10</c:v>
                </c:pt>
                <c:pt idx="463">
                  <c:v>1</c:v>
                </c:pt>
                <c:pt idx="464">
                  <c:v>6</c:v>
                </c:pt>
                <c:pt idx="465">
                  <c:v>2</c:v>
                </c:pt>
                <c:pt idx="466">
                  <c:v>18</c:v>
                </c:pt>
                <c:pt idx="467">
                  <c:v>9</c:v>
                </c:pt>
                <c:pt idx="468">
                  <c:v>10</c:v>
                </c:pt>
                <c:pt idx="469">
                  <c:v>4</c:v>
                </c:pt>
                <c:pt idx="470">
                  <c:v>2</c:v>
                </c:pt>
                <c:pt idx="471">
                  <c:v>1</c:v>
                </c:pt>
                <c:pt idx="472">
                  <c:v>6</c:v>
                </c:pt>
                <c:pt idx="473">
                  <c:v>31</c:v>
                </c:pt>
                <c:pt idx="474">
                  <c:v>6</c:v>
                </c:pt>
                <c:pt idx="475">
                  <c:v>5</c:v>
                </c:pt>
                <c:pt idx="476">
                  <c:v>1</c:v>
                </c:pt>
                <c:pt idx="477">
                  <c:v>32</c:v>
                </c:pt>
                <c:pt idx="478">
                  <c:v>7</c:v>
                </c:pt>
                <c:pt idx="479">
                  <c:v>6</c:v>
                </c:pt>
                <c:pt idx="480">
                  <c:v>1</c:v>
                </c:pt>
                <c:pt idx="481">
                  <c:v>6</c:v>
                </c:pt>
                <c:pt idx="482">
                  <c:v>3</c:v>
                </c:pt>
                <c:pt idx="483">
                  <c:v>3</c:v>
                </c:pt>
                <c:pt idx="484">
                  <c:v>7</c:v>
                </c:pt>
                <c:pt idx="485">
                  <c:v>5</c:v>
                </c:pt>
                <c:pt idx="486">
                  <c:v>3</c:v>
                </c:pt>
                <c:pt idx="487">
                  <c:v>1</c:v>
                </c:pt>
                <c:pt idx="488">
                  <c:v>10</c:v>
                </c:pt>
                <c:pt idx="489">
                  <c:v>1</c:v>
                </c:pt>
                <c:pt idx="490">
                  <c:v>0</c:v>
                </c:pt>
                <c:pt idx="491">
                  <c:v>8</c:v>
                </c:pt>
                <c:pt idx="492">
                  <c:v>3</c:v>
                </c:pt>
                <c:pt idx="493">
                  <c:v>2</c:v>
                </c:pt>
                <c:pt idx="494">
                  <c:v>8</c:v>
                </c:pt>
                <c:pt idx="495">
                  <c:v>4</c:v>
                </c:pt>
                <c:pt idx="496">
                  <c:v>3</c:v>
                </c:pt>
                <c:pt idx="497">
                  <c:v>2</c:v>
                </c:pt>
                <c:pt idx="498">
                  <c:v>2</c:v>
                </c:pt>
                <c:pt idx="499">
                  <c:v>5</c:v>
                </c:pt>
                <c:pt idx="500">
                  <c:v>6</c:v>
                </c:pt>
                <c:pt idx="501">
                  <c:v>1</c:v>
                </c:pt>
                <c:pt idx="502">
                  <c:v>14</c:v>
                </c:pt>
                <c:pt idx="503">
                  <c:v>10</c:v>
                </c:pt>
                <c:pt idx="504">
                  <c:v>1</c:v>
                </c:pt>
                <c:pt idx="505">
                  <c:v>3</c:v>
                </c:pt>
                <c:pt idx="506">
                  <c:v>10</c:v>
                </c:pt>
                <c:pt idx="507">
                  <c:v>6</c:v>
                </c:pt>
                <c:pt idx="508">
                  <c:v>17</c:v>
                </c:pt>
                <c:pt idx="509">
                  <c:v>13</c:v>
                </c:pt>
                <c:pt idx="510">
                  <c:v>9</c:v>
                </c:pt>
                <c:pt idx="511">
                  <c:v>3</c:v>
                </c:pt>
                <c:pt idx="512">
                  <c:v>4</c:v>
                </c:pt>
                <c:pt idx="513">
                  <c:v>1</c:v>
                </c:pt>
                <c:pt idx="514">
                  <c:v>10</c:v>
                </c:pt>
                <c:pt idx="515">
                  <c:v>1</c:v>
                </c:pt>
                <c:pt idx="516">
                  <c:v>3</c:v>
                </c:pt>
                <c:pt idx="517">
                  <c:v>3</c:v>
                </c:pt>
                <c:pt idx="518">
                  <c:v>7</c:v>
                </c:pt>
                <c:pt idx="519">
                  <c:v>10</c:v>
                </c:pt>
                <c:pt idx="520">
                  <c:v>2</c:v>
                </c:pt>
                <c:pt idx="521">
                  <c:v>6</c:v>
                </c:pt>
                <c:pt idx="522">
                  <c:v>1</c:v>
                </c:pt>
                <c:pt idx="523">
                  <c:v>20</c:v>
                </c:pt>
                <c:pt idx="524">
                  <c:v>8</c:v>
                </c:pt>
                <c:pt idx="525">
                  <c:v>2</c:v>
                </c:pt>
                <c:pt idx="526">
                  <c:v>20</c:v>
                </c:pt>
                <c:pt idx="527">
                  <c:v>10</c:v>
                </c:pt>
                <c:pt idx="528">
                  <c:v>4</c:v>
                </c:pt>
                <c:pt idx="529">
                  <c:v>9</c:v>
                </c:pt>
                <c:pt idx="530">
                  <c:v>9</c:v>
                </c:pt>
                <c:pt idx="531">
                  <c:v>7</c:v>
                </c:pt>
                <c:pt idx="532">
                  <c:v>7</c:v>
                </c:pt>
                <c:pt idx="533">
                  <c:v>18</c:v>
                </c:pt>
                <c:pt idx="534">
                  <c:v>5</c:v>
                </c:pt>
                <c:pt idx="535">
                  <c:v>21</c:v>
                </c:pt>
                <c:pt idx="536">
                  <c:v>2</c:v>
                </c:pt>
                <c:pt idx="537">
                  <c:v>9</c:v>
                </c:pt>
                <c:pt idx="538">
                  <c:v>22</c:v>
                </c:pt>
                <c:pt idx="539">
                  <c:v>2</c:v>
                </c:pt>
                <c:pt idx="540">
                  <c:v>7</c:v>
                </c:pt>
                <c:pt idx="541">
                  <c:v>8</c:v>
                </c:pt>
                <c:pt idx="542">
                  <c:v>1</c:v>
                </c:pt>
                <c:pt idx="543">
                  <c:v>5</c:v>
                </c:pt>
                <c:pt idx="544">
                  <c:v>22</c:v>
                </c:pt>
                <c:pt idx="545">
                  <c:v>8</c:v>
                </c:pt>
                <c:pt idx="546">
                  <c:v>1</c:v>
                </c:pt>
                <c:pt idx="547">
                  <c:v>2</c:v>
                </c:pt>
                <c:pt idx="548">
                  <c:v>2</c:v>
                </c:pt>
                <c:pt idx="549">
                  <c:v>5</c:v>
                </c:pt>
                <c:pt idx="550">
                  <c:v>4</c:v>
                </c:pt>
                <c:pt idx="551">
                  <c:v>8</c:v>
                </c:pt>
                <c:pt idx="552">
                  <c:v>10</c:v>
                </c:pt>
                <c:pt idx="553">
                  <c:v>4</c:v>
                </c:pt>
                <c:pt idx="554">
                  <c:v>7</c:v>
                </c:pt>
                <c:pt idx="555">
                  <c:v>2</c:v>
                </c:pt>
                <c:pt idx="556">
                  <c:v>2</c:v>
                </c:pt>
                <c:pt idx="557">
                  <c:v>1</c:v>
                </c:pt>
                <c:pt idx="558">
                  <c:v>10</c:v>
                </c:pt>
                <c:pt idx="559">
                  <c:v>1</c:v>
                </c:pt>
                <c:pt idx="560">
                  <c:v>0</c:v>
                </c:pt>
                <c:pt idx="561">
                  <c:v>34</c:v>
                </c:pt>
                <c:pt idx="562">
                  <c:v>10</c:v>
                </c:pt>
                <c:pt idx="563">
                  <c:v>6</c:v>
                </c:pt>
                <c:pt idx="564">
                  <c:v>8</c:v>
                </c:pt>
                <c:pt idx="565">
                  <c:v>2</c:v>
                </c:pt>
                <c:pt idx="566">
                  <c:v>5</c:v>
                </c:pt>
                <c:pt idx="567">
                  <c:v>6</c:v>
                </c:pt>
                <c:pt idx="568">
                  <c:v>5</c:v>
                </c:pt>
                <c:pt idx="569">
                  <c:v>10</c:v>
                </c:pt>
                <c:pt idx="570">
                  <c:v>4</c:v>
                </c:pt>
                <c:pt idx="571">
                  <c:v>2</c:v>
                </c:pt>
                <c:pt idx="572">
                  <c:v>8</c:v>
                </c:pt>
                <c:pt idx="573">
                  <c:v>4</c:v>
                </c:pt>
                <c:pt idx="574">
                  <c:v>4</c:v>
                </c:pt>
                <c:pt idx="575">
                  <c:v>5</c:v>
                </c:pt>
                <c:pt idx="576">
                  <c:v>4</c:v>
                </c:pt>
                <c:pt idx="577">
                  <c:v>5</c:v>
                </c:pt>
                <c:pt idx="578">
                  <c:v>15</c:v>
                </c:pt>
                <c:pt idx="579">
                  <c:v>6</c:v>
                </c:pt>
                <c:pt idx="580">
                  <c:v>3</c:v>
                </c:pt>
                <c:pt idx="581">
                  <c:v>2</c:v>
                </c:pt>
                <c:pt idx="582">
                  <c:v>8</c:v>
                </c:pt>
                <c:pt idx="583">
                  <c:v>3</c:v>
                </c:pt>
                <c:pt idx="584">
                  <c:v>24</c:v>
                </c:pt>
                <c:pt idx="585">
                  <c:v>0</c:v>
                </c:pt>
                <c:pt idx="586">
                  <c:v>1</c:v>
                </c:pt>
                <c:pt idx="587">
                  <c:v>5</c:v>
                </c:pt>
                <c:pt idx="588">
                  <c:v>4</c:v>
                </c:pt>
                <c:pt idx="589">
                  <c:v>1</c:v>
                </c:pt>
                <c:pt idx="590">
                  <c:v>13</c:v>
                </c:pt>
                <c:pt idx="591">
                  <c:v>3</c:v>
                </c:pt>
                <c:pt idx="592">
                  <c:v>26</c:v>
                </c:pt>
                <c:pt idx="593">
                  <c:v>9</c:v>
                </c:pt>
                <c:pt idx="594">
                  <c:v>10</c:v>
                </c:pt>
                <c:pt idx="595">
                  <c:v>31</c:v>
                </c:pt>
                <c:pt idx="596">
                  <c:v>2</c:v>
                </c:pt>
                <c:pt idx="597">
                  <c:v>4</c:v>
                </c:pt>
                <c:pt idx="598">
                  <c:v>2</c:v>
                </c:pt>
                <c:pt idx="599">
                  <c:v>5</c:v>
                </c:pt>
                <c:pt idx="600">
                  <c:v>14</c:v>
                </c:pt>
                <c:pt idx="601">
                  <c:v>1</c:v>
                </c:pt>
                <c:pt idx="602">
                  <c:v>0</c:v>
                </c:pt>
                <c:pt idx="603">
                  <c:v>1</c:v>
                </c:pt>
                <c:pt idx="604">
                  <c:v>9</c:v>
                </c:pt>
                <c:pt idx="605">
                  <c:v>4</c:v>
                </c:pt>
                <c:pt idx="606">
                  <c:v>5</c:v>
                </c:pt>
                <c:pt idx="607">
                  <c:v>9</c:v>
                </c:pt>
                <c:pt idx="608">
                  <c:v>9</c:v>
                </c:pt>
                <c:pt idx="609">
                  <c:v>4</c:v>
                </c:pt>
                <c:pt idx="610">
                  <c:v>9</c:v>
                </c:pt>
                <c:pt idx="611">
                  <c:v>8</c:v>
                </c:pt>
                <c:pt idx="612">
                  <c:v>8</c:v>
                </c:pt>
                <c:pt idx="613">
                  <c:v>3</c:v>
                </c:pt>
                <c:pt idx="614">
                  <c:v>8</c:v>
                </c:pt>
                <c:pt idx="615">
                  <c:v>0</c:v>
                </c:pt>
                <c:pt idx="616">
                  <c:v>20</c:v>
                </c:pt>
                <c:pt idx="617">
                  <c:v>5</c:v>
                </c:pt>
                <c:pt idx="618">
                  <c:v>4</c:v>
                </c:pt>
                <c:pt idx="619">
                  <c:v>9</c:v>
                </c:pt>
                <c:pt idx="620">
                  <c:v>6</c:v>
                </c:pt>
                <c:pt idx="621">
                  <c:v>18</c:v>
                </c:pt>
                <c:pt idx="622">
                  <c:v>5</c:v>
                </c:pt>
                <c:pt idx="623">
                  <c:v>5</c:v>
                </c:pt>
                <c:pt idx="624">
                  <c:v>5</c:v>
                </c:pt>
                <c:pt idx="625">
                  <c:v>5</c:v>
                </c:pt>
                <c:pt idx="626">
                  <c:v>5</c:v>
                </c:pt>
                <c:pt idx="627">
                  <c:v>9</c:v>
                </c:pt>
                <c:pt idx="628">
                  <c:v>1</c:v>
                </c:pt>
                <c:pt idx="629">
                  <c:v>5</c:v>
                </c:pt>
                <c:pt idx="630">
                  <c:v>2</c:v>
                </c:pt>
                <c:pt idx="631">
                  <c:v>3</c:v>
                </c:pt>
                <c:pt idx="632">
                  <c:v>2</c:v>
                </c:pt>
                <c:pt idx="633">
                  <c:v>5</c:v>
                </c:pt>
                <c:pt idx="634">
                  <c:v>5</c:v>
                </c:pt>
                <c:pt idx="635">
                  <c:v>17</c:v>
                </c:pt>
                <c:pt idx="636">
                  <c:v>10</c:v>
                </c:pt>
                <c:pt idx="637">
                  <c:v>3</c:v>
                </c:pt>
                <c:pt idx="638">
                  <c:v>5</c:v>
                </c:pt>
                <c:pt idx="639">
                  <c:v>4</c:v>
                </c:pt>
                <c:pt idx="640">
                  <c:v>5</c:v>
                </c:pt>
                <c:pt idx="641">
                  <c:v>10</c:v>
                </c:pt>
                <c:pt idx="642">
                  <c:v>2</c:v>
                </c:pt>
                <c:pt idx="643">
                  <c:v>5</c:v>
                </c:pt>
                <c:pt idx="644">
                  <c:v>6</c:v>
                </c:pt>
                <c:pt idx="645">
                  <c:v>3</c:v>
                </c:pt>
                <c:pt idx="646">
                  <c:v>2</c:v>
                </c:pt>
                <c:pt idx="647">
                  <c:v>13</c:v>
                </c:pt>
                <c:pt idx="648">
                  <c:v>5</c:v>
                </c:pt>
                <c:pt idx="649">
                  <c:v>12</c:v>
                </c:pt>
                <c:pt idx="650">
                  <c:v>5</c:v>
                </c:pt>
                <c:pt idx="651">
                  <c:v>7</c:v>
                </c:pt>
                <c:pt idx="652">
                  <c:v>10</c:v>
                </c:pt>
                <c:pt idx="653">
                  <c:v>31</c:v>
                </c:pt>
                <c:pt idx="654">
                  <c:v>5</c:v>
                </c:pt>
                <c:pt idx="655">
                  <c:v>4</c:v>
                </c:pt>
                <c:pt idx="656">
                  <c:v>1</c:v>
                </c:pt>
                <c:pt idx="657">
                  <c:v>4</c:v>
                </c:pt>
                <c:pt idx="658">
                  <c:v>8</c:v>
                </c:pt>
                <c:pt idx="659">
                  <c:v>4</c:v>
                </c:pt>
                <c:pt idx="660">
                  <c:v>1</c:v>
                </c:pt>
                <c:pt idx="661">
                  <c:v>1</c:v>
                </c:pt>
                <c:pt idx="662">
                  <c:v>2</c:v>
                </c:pt>
                <c:pt idx="663">
                  <c:v>1</c:v>
                </c:pt>
                <c:pt idx="664">
                  <c:v>16</c:v>
                </c:pt>
                <c:pt idx="665">
                  <c:v>3</c:v>
                </c:pt>
                <c:pt idx="666">
                  <c:v>3</c:v>
                </c:pt>
                <c:pt idx="667">
                  <c:v>7</c:v>
                </c:pt>
                <c:pt idx="668">
                  <c:v>2</c:v>
                </c:pt>
                <c:pt idx="669">
                  <c:v>2</c:v>
                </c:pt>
                <c:pt idx="670">
                  <c:v>1</c:v>
                </c:pt>
                <c:pt idx="671">
                  <c:v>1</c:v>
                </c:pt>
                <c:pt idx="672">
                  <c:v>5</c:v>
                </c:pt>
                <c:pt idx="673">
                  <c:v>3</c:v>
                </c:pt>
                <c:pt idx="674">
                  <c:v>6</c:v>
                </c:pt>
                <c:pt idx="675">
                  <c:v>7</c:v>
                </c:pt>
                <c:pt idx="676">
                  <c:v>10</c:v>
                </c:pt>
                <c:pt idx="677">
                  <c:v>26</c:v>
                </c:pt>
                <c:pt idx="678">
                  <c:v>0</c:v>
                </c:pt>
                <c:pt idx="679">
                  <c:v>9</c:v>
                </c:pt>
                <c:pt idx="680">
                  <c:v>6</c:v>
                </c:pt>
                <c:pt idx="681">
                  <c:v>15</c:v>
                </c:pt>
                <c:pt idx="682">
                  <c:v>3</c:v>
                </c:pt>
                <c:pt idx="683">
                  <c:v>1</c:v>
                </c:pt>
                <c:pt idx="684">
                  <c:v>1</c:v>
                </c:pt>
                <c:pt idx="685">
                  <c:v>7</c:v>
                </c:pt>
                <c:pt idx="686">
                  <c:v>18</c:v>
                </c:pt>
                <c:pt idx="687">
                  <c:v>11</c:v>
                </c:pt>
                <c:pt idx="688">
                  <c:v>1</c:v>
                </c:pt>
                <c:pt idx="689">
                  <c:v>1</c:v>
                </c:pt>
                <c:pt idx="690">
                  <c:v>9</c:v>
                </c:pt>
                <c:pt idx="691">
                  <c:v>1</c:v>
                </c:pt>
                <c:pt idx="692">
                  <c:v>8</c:v>
                </c:pt>
                <c:pt idx="693">
                  <c:v>16</c:v>
                </c:pt>
                <c:pt idx="694">
                  <c:v>5</c:v>
                </c:pt>
                <c:pt idx="695">
                  <c:v>14</c:v>
                </c:pt>
                <c:pt idx="696">
                  <c:v>9</c:v>
                </c:pt>
                <c:pt idx="697">
                  <c:v>3</c:v>
                </c:pt>
                <c:pt idx="698">
                  <c:v>5</c:v>
                </c:pt>
                <c:pt idx="699">
                  <c:v>9</c:v>
                </c:pt>
                <c:pt idx="700">
                  <c:v>1</c:v>
                </c:pt>
                <c:pt idx="701">
                  <c:v>17</c:v>
                </c:pt>
                <c:pt idx="702">
                  <c:v>8</c:v>
                </c:pt>
                <c:pt idx="703">
                  <c:v>5</c:v>
                </c:pt>
                <c:pt idx="704">
                  <c:v>10</c:v>
                </c:pt>
                <c:pt idx="705">
                  <c:v>8</c:v>
                </c:pt>
                <c:pt idx="706">
                  <c:v>1</c:v>
                </c:pt>
                <c:pt idx="707">
                  <c:v>19</c:v>
                </c:pt>
                <c:pt idx="708">
                  <c:v>7</c:v>
                </c:pt>
                <c:pt idx="709">
                  <c:v>3</c:v>
                </c:pt>
                <c:pt idx="710">
                  <c:v>10</c:v>
                </c:pt>
                <c:pt idx="711">
                  <c:v>0</c:v>
                </c:pt>
                <c:pt idx="712">
                  <c:v>3</c:v>
                </c:pt>
                <c:pt idx="713">
                  <c:v>5</c:v>
                </c:pt>
                <c:pt idx="714">
                  <c:v>5</c:v>
                </c:pt>
                <c:pt idx="715">
                  <c:v>6</c:v>
                </c:pt>
                <c:pt idx="716">
                  <c:v>18</c:v>
                </c:pt>
                <c:pt idx="717">
                  <c:v>2</c:v>
                </c:pt>
                <c:pt idx="718">
                  <c:v>9</c:v>
                </c:pt>
                <c:pt idx="719">
                  <c:v>9</c:v>
                </c:pt>
                <c:pt idx="720">
                  <c:v>5</c:v>
                </c:pt>
                <c:pt idx="721">
                  <c:v>12</c:v>
                </c:pt>
                <c:pt idx="722">
                  <c:v>2</c:v>
                </c:pt>
                <c:pt idx="723">
                  <c:v>8</c:v>
                </c:pt>
                <c:pt idx="724">
                  <c:v>4</c:v>
                </c:pt>
                <c:pt idx="725">
                  <c:v>4</c:v>
                </c:pt>
                <c:pt idx="726">
                  <c:v>4</c:v>
                </c:pt>
                <c:pt idx="727">
                  <c:v>0</c:v>
                </c:pt>
                <c:pt idx="728">
                  <c:v>10</c:v>
                </c:pt>
                <c:pt idx="729">
                  <c:v>16</c:v>
                </c:pt>
                <c:pt idx="730">
                  <c:v>8</c:v>
                </c:pt>
                <c:pt idx="731">
                  <c:v>1</c:v>
                </c:pt>
                <c:pt idx="732">
                  <c:v>3</c:v>
                </c:pt>
                <c:pt idx="733">
                  <c:v>8</c:v>
                </c:pt>
                <c:pt idx="734">
                  <c:v>4</c:v>
                </c:pt>
                <c:pt idx="735">
                  <c:v>2</c:v>
                </c:pt>
                <c:pt idx="736">
                  <c:v>15</c:v>
                </c:pt>
                <c:pt idx="737">
                  <c:v>2</c:v>
                </c:pt>
                <c:pt idx="738">
                  <c:v>21</c:v>
                </c:pt>
                <c:pt idx="739">
                  <c:v>3</c:v>
                </c:pt>
                <c:pt idx="740">
                  <c:v>3</c:v>
                </c:pt>
                <c:pt idx="741">
                  <c:v>1</c:v>
                </c:pt>
                <c:pt idx="742">
                  <c:v>1</c:v>
                </c:pt>
                <c:pt idx="743">
                  <c:v>5</c:v>
                </c:pt>
                <c:pt idx="744">
                  <c:v>1</c:v>
                </c:pt>
                <c:pt idx="745">
                  <c:v>8</c:v>
                </c:pt>
                <c:pt idx="746">
                  <c:v>21</c:v>
                </c:pt>
                <c:pt idx="747">
                  <c:v>1</c:v>
                </c:pt>
                <c:pt idx="748">
                  <c:v>2</c:v>
                </c:pt>
                <c:pt idx="749">
                  <c:v>32</c:v>
                </c:pt>
                <c:pt idx="750">
                  <c:v>12</c:v>
                </c:pt>
                <c:pt idx="751">
                  <c:v>18</c:v>
                </c:pt>
                <c:pt idx="752">
                  <c:v>17</c:v>
                </c:pt>
                <c:pt idx="753">
                  <c:v>21</c:v>
                </c:pt>
                <c:pt idx="754">
                  <c:v>2</c:v>
                </c:pt>
                <c:pt idx="755">
                  <c:v>9</c:v>
                </c:pt>
                <c:pt idx="756">
                  <c:v>8</c:v>
                </c:pt>
                <c:pt idx="757">
                  <c:v>15</c:v>
                </c:pt>
                <c:pt idx="758">
                  <c:v>6</c:v>
                </c:pt>
                <c:pt idx="759">
                  <c:v>6</c:v>
                </c:pt>
                <c:pt idx="760">
                  <c:v>15</c:v>
                </c:pt>
                <c:pt idx="761">
                  <c:v>1</c:v>
                </c:pt>
                <c:pt idx="762">
                  <c:v>3</c:v>
                </c:pt>
                <c:pt idx="763">
                  <c:v>1</c:v>
                </c:pt>
                <c:pt idx="764">
                  <c:v>1</c:v>
                </c:pt>
                <c:pt idx="765">
                  <c:v>2</c:v>
                </c:pt>
                <c:pt idx="766">
                  <c:v>8</c:v>
                </c:pt>
                <c:pt idx="767">
                  <c:v>4</c:v>
                </c:pt>
                <c:pt idx="768">
                  <c:v>7</c:v>
                </c:pt>
                <c:pt idx="769">
                  <c:v>5</c:v>
                </c:pt>
                <c:pt idx="770">
                  <c:v>2</c:v>
                </c:pt>
                <c:pt idx="771">
                  <c:v>9</c:v>
                </c:pt>
                <c:pt idx="772">
                  <c:v>5</c:v>
                </c:pt>
                <c:pt idx="773">
                  <c:v>14</c:v>
                </c:pt>
                <c:pt idx="774">
                  <c:v>9</c:v>
                </c:pt>
                <c:pt idx="775">
                  <c:v>1</c:v>
                </c:pt>
                <c:pt idx="776">
                  <c:v>2</c:v>
                </c:pt>
                <c:pt idx="777">
                  <c:v>1</c:v>
                </c:pt>
                <c:pt idx="778">
                  <c:v>16</c:v>
                </c:pt>
                <c:pt idx="779">
                  <c:v>10</c:v>
                </c:pt>
                <c:pt idx="780">
                  <c:v>10</c:v>
                </c:pt>
                <c:pt idx="781">
                  <c:v>5</c:v>
                </c:pt>
                <c:pt idx="782">
                  <c:v>6</c:v>
                </c:pt>
                <c:pt idx="783">
                  <c:v>10</c:v>
                </c:pt>
                <c:pt idx="784">
                  <c:v>19</c:v>
                </c:pt>
                <c:pt idx="785">
                  <c:v>11</c:v>
                </c:pt>
                <c:pt idx="786">
                  <c:v>3</c:v>
                </c:pt>
                <c:pt idx="787">
                  <c:v>3</c:v>
                </c:pt>
                <c:pt idx="788">
                  <c:v>8</c:v>
                </c:pt>
                <c:pt idx="789">
                  <c:v>20</c:v>
                </c:pt>
                <c:pt idx="790">
                  <c:v>3</c:v>
                </c:pt>
                <c:pt idx="791">
                  <c:v>8</c:v>
                </c:pt>
                <c:pt idx="792">
                  <c:v>13</c:v>
                </c:pt>
                <c:pt idx="793">
                  <c:v>4</c:v>
                </c:pt>
                <c:pt idx="794">
                  <c:v>6</c:v>
                </c:pt>
                <c:pt idx="795">
                  <c:v>1</c:v>
                </c:pt>
                <c:pt idx="796">
                  <c:v>7</c:v>
                </c:pt>
                <c:pt idx="797">
                  <c:v>1</c:v>
                </c:pt>
                <c:pt idx="798">
                  <c:v>2</c:v>
                </c:pt>
                <c:pt idx="799">
                  <c:v>22</c:v>
                </c:pt>
                <c:pt idx="800">
                  <c:v>1</c:v>
                </c:pt>
                <c:pt idx="801">
                  <c:v>0</c:v>
                </c:pt>
                <c:pt idx="802">
                  <c:v>3</c:v>
                </c:pt>
                <c:pt idx="803">
                  <c:v>0</c:v>
                </c:pt>
                <c:pt idx="804">
                  <c:v>5</c:v>
                </c:pt>
                <c:pt idx="805">
                  <c:v>15</c:v>
                </c:pt>
                <c:pt idx="806">
                  <c:v>8</c:v>
                </c:pt>
                <c:pt idx="807">
                  <c:v>8</c:v>
                </c:pt>
                <c:pt idx="808">
                  <c:v>7</c:v>
                </c:pt>
                <c:pt idx="809">
                  <c:v>9</c:v>
                </c:pt>
                <c:pt idx="810">
                  <c:v>12</c:v>
                </c:pt>
                <c:pt idx="811">
                  <c:v>1</c:v>
                </c:pt>
                <c:pt idx="812">
                  <c:v>8</c:v>
                </c:pt>
                <c:pt idx="813">
                  <c:v>18</c:v>
                </c:pt>
                <c:pt idx="814">
                  <c:v>20</c:v>
                </c:pt>
                <c:pt idx="815">
                  <c:v>2</c:v>
                </c:pt>
                <c:pt idx="816">
                  <c:v>5</c:v>
                </c:pt>
                <c:pt idx="817">
                  <c:v>11</c:v>
                </c:pt>
                <c:pt idx="818">
                  <c:v>2</c:v>
                </c:pt>
                <c:pt idx="819">
                  <c:v>5</c:v>
                </c:pt>
                <c:pt idx="820">
                  <c:v>5</c:v>
                </c:pt>
                <c:pt idx="821">
                  <c:v>9</c:v>
                </c:pt>
                <c:pt idx="822">
                  <c:v>3</c:v>
                </c:pt>
                <c:pt idx="823">
                  <c:v>7</c:v>
                </c:pt>
                <c:pt idx="824">
                  <c:v>1</c:v>
                </c:pt>
                <c:pt idx="825">
                  <c:v>10</c:v>
                </c:pt>
                <c:pt idx="826">
                  <c:v>7</c:v>
                </c:pt>
                <c:pt idx="827">
                  <c:v>3</c:v>
                </c:pt>
                <c:pt idx="828">
                  <c:v>0</c:v>
                </c:pt>
                <c:pt idx="829">
                  <c:v>5</c:v>
                </c:pt>
                <c:pt idx="830">
                  <c:v>1</c:v>
                </c:pt>
                <c:pt idx="831">
                  <c:v>2</c:v>
                </c:pt>
                <c:pt idx="832">
                  <c:v>6</c:v>
                </c:pt>
                <c:pt idx="833">
                  <c:v>4</c:v>
                </c:pt>
                <c:pt idx="834">
                  <c:v>6</c:v>
                </c:pt>
                <c:pt idx="835">
                  <c:v>5</c:v>
                </c:pt>
                <c:pt idx="836">
                  <c:v>11</c:v>
                </c:pt>
                <c:pt idx="837">
                  <c:v>18</c:v>
                </c:pt>
                <c:pt idx="838">
                  <c:v>21</c:v>
                </c:pt>
                <c:pt idx="839">
                  <c:v>6</c:v>
                </c:pt>
                <c:pt idx="840">
                  <c:v>8</c:v>
                </c:pt>
                <c:pt idx="841">
                  <c:v>4</c:v>
                </c:pt>
                <c:pt idx="842">
                  <c:v>1</c:v>
                </c:pt>
                <c:pt idx="843">
                  <c:v>8</c:v>
                </c:pt>
                <c:pt idx="844">
                  <c:v>10</c:v>
                </c:pt>
                <c:pt idx="845">
                  <c:v>1</c:v>
                </c:pt>
                <c:pt idx="846">
                  <c:v>7</c:v>
                </c:pt>
                <c:pt idx="847">
                  <c:v>13</c:v>
                </c:pt>
                <c:pt idx="848">
                  <c:v>2</c:v>
                </c:pt>
                <c:pt idx="849">
                  <c:v>4</c:v>
                </c:pt>
                <c:pt idx="850">
                  <c:v>1</c:v>
                </c:pt>
                <c:pt idx="851">
                  <c:v>5</c:v>
                </c:pt>
                <c:pt idx="852">
                  <c:v>10</c:v>
                </c:pt>
                <c:pt idx="853">
                  <c:v>1</c:v>
                </c:pt>
                <c:pt idx="854">
                  <c:v>3</c:v>
                </c:pt>
                <c:pt idx="855">
                  <c:v>14</c:v>
                </c:pt>
                <c:pt idx="856">
                  <c:v>2</c:v>
                </c:pt>
                <c:pt idx="857">
                  <c:v>6</c:v>
                </c:pt>
                <c:pt idx="858">
                  <c:v>7</c:v>
                </c:pt>
                <c:pt idx="859">
                  <c:v>5</c:v>
                </c:pt>
                <c:pt idx="860">
                  <c:v>0</c:v>
                </c:pt>
                <c:pt idx="861">
                  <c:v>26</c:v>
                </c:pt>
                <c:pt idx="862">
                  <c:v>0</c:v>
                </c:pt>
                <c:pt idx="863">
                  <c:v>5</c:v>
                </c:pt>
                <c:pt idx="864">
                  <c:v>1</c:v>
                </c:pt>
                <c:pt idx="865">
                  <c:v>4</c:v>
                </c:pt>
                <c:pt idx="866">
                  <c:v>0</c:v>
                </c:pt>
                <c:pt idx="867">
                  <c:v>2</c:v>
                </c:pt>
                <c:pt idx="868">
                  <c:v>6</c:v>
                </c:pt>
                <c:pt idx="869">
                  <c:v>4</c:v>
                </c:pt>
                <c:pt idx="870">
                  <c:v>7</c:v>
                </c:pt>
                <c:pt idx="871">
                  <c:v>1</c:v>
                </c:pt>
                <c:pt idx="872">
                  <c:v>10</c:v>
                </c:pt>
                <c:pt idx="873">
                  <c:v>7</c:v>
                </c:pt>
                <c:pt idx="874">
                  <c:v>10</c:v>
                </c:pt>
                <c:pt idx="875">
                  <c:v>20</c:v>
                </c:pt>
                <c:pt idx="876">
                  <c:v>2</c:v>
                </c:pt>
                <c:pt idx="877">
                  <c:v>6</c:v>
                </c:pt>
                <c:pt idx="878">
                  <c:v>4</c:v>
                </c:pt>
                <c:pt idx="879">
                  <c:v>11</c:v>
                </c:pt>
                <c:pt idx="880">
                  <c:v>2</c:v>
                </c:pt>
                <c:pt idx="881">
                  <c:v>8</c:v>
                </c:pt>
                <c:pt idx="882">
                  <c:v>7</c:v>
                </c:pt>
                <c:pt idx="883">
                  <c:v>14</c:v>
                </c:pt>
                <c:pt idx="884">
                  <c:v>5</c:v>
                </c:pt>
                <c:pt idx="885">
                  <c:v>4</c:v>
                </c:pt>
                <c:pt idx="886">
                  <c:v>11</c:v>
                </c:pt>
                <c:pt idx="887">
                  <c:v>1</c:v>
                </c:pt>
                <c:pt idx="888">
                  <c:v>13</c:v>
                </c:pt>
                <c:pt idx="889">
                  <c:v>9</c:v>
                </c:pt>
                <c:pt idx="890">
                  <c:v>5</c:v>
                </c:pt>
                <c:pt idx="891">
                  <c:v>10</c:v>
                </c:pt>
                <c:pt idx="892">
                  <c:v>1</c:v>
                </c:pt>
                <c:pt idx="893">
                  <c:v>3</c:v>
                </c:pt>
                <c:pt idx="894">
                  <c:v>10</c:v>
                </c:pt>
                <c:pt idx="895">
                  <c:v>6</c:v>
                </c:pt>
                <c:pt idx="896">
                  <c:v>10</c:v>
                </c:pt>
                <c:pt idx="897">
                  <c:v>6</c:v>
                </c:pt>
                <c:pt idx="898">
                  <c:v>8</c:v>
                </c:pt>
                <c:pt idx="899">
                  <c:v>1</c:v>
                </c:pt>
                <c:pt idx="900">
                  <c:v>11</c:v>
                </c:pt>
                <c:pt idx="901">
                  <c:v>1</c:v>
                </c:pt>
                <c:pt idx="902">
                  <c:v>5</c:v>
                </c:pt>
                <c:pt idx="903">
                  <c:v>6</c:v>
                </c:pt>
                <c:pt idx="904">
                  <c:v>1</c:v>
                </c:pt>
                <c:pt idx="905">
                  <c:v>7</c:v>
                </c:pt>
                <c:pt idx="906">
                  <c:v>1</c:v>
                </c:pt>
                <c:pt idx="907">
                  <c:v>22</c:v>
                </c:pt>
                <c:pt idx="908">
                  <c:v>9</c:v>
                </c:pt>
                <c:pt idx="909">
                  <c:v>1</c:v>
                </c:pt>
                <c:pt idx="910">
                  <c:v>1</c:v>
                </c:pt>
                <c:pt idx="911">
                  <c:v>1</c:v>
                </c:pt>
                <c:pt idx="912">
                  <c:v>8</c:v>
                </c:pt>
                <c:pt idx="913">
                  <c:v>24</c:v>
                </c:pt>
                <c:pt idx="914">
                  <c:v>33</c:v>
                </c:pt>
                <c:pt idx="915">
                  <c:v>2</c:v>
                </c:pt>
                <c:pt idx="916">
                  <c:v>11</c:v>
                </c:pt>
                <c:pt idx="917">
                  <c:v>3</c:v>
                </c:pt>
                <c:pt idx="918">
                  <c:v>29</c:v>
                </c:pt>
                <c:pt idx="919">
                  <c:v>9</c:v>
                </c:pt>
                <c:pt idx="920">
                  <c:v>11</c:v>
                </c:pt>
                <c:pt idx="921">
                  <c:v>4</c:v>
                </c:pt>
                <c:pt idx="922">
                  <c:v>25</c:v>
                </c:pt>
                <c:pt idx="923">
                  <c:v>10</c:v>
                </c:pt>
                <c:pt idx="924">
                  <c:v>3</c:v>
                </c:pt>
                <c:pt idx="925">
                  <c:v>1</c:v>
                </c:pt>
                <c:pt idx="926">
                  <c:v>21</c:v>
                </c:pt>
                <c:pt idx="927">
                  <c:v>16</c:v>
                </c:pt>
                <c:pt idx="928">
                  <c:v>10</c:v>
                </c:pt>
                <c:pt idx="929">
                  <c:v>2</c:v>
                </c:pt>
                <c:pt idx="930">
                  <c:v>7</c:v>
                </c:pt>
                <c:pt idx="931">
                  <c:v>8</c:v>
                </c:pt>
                <c:pt idx="932">
                  <c:v>7</c:v>
                </c:pt>
                <c:pt idx="933">
                  <c:v>3</c:v>
                </c:pt>
                <c:pt idx="934">
                  <c:v>2</c:v>
                </c:pt>
                <c:pt idx="935">
                  <c:v>10</c:v>
                </c:pt>
                <c:pt idx="936">
                  <c:v>0</c:v>
                </c:pt>
                <c:pt idx="937">
                  <c:v>19</c:v>
                </c:pt>
                <c:pt idx="938">
                  <c:v>2</c:v>
                </c:pt>
                <c:pt idx="939">
                  <c:v>10</c:v>
                </c:pt>
                <c:pt idx="940">
                  <c:v>5</c:v>
                </c:pt>
                <c:pt idx="941">
                  <c:v>9</c:v>
                </c:pt>
                <c:pt idx="942">
                  <c:v>7</c:v>
                </c:pt>
                <c:pt idx="943">
                  <c:v>7</c:v>
                </c:pt>
                <c:pt idx="944">
                  <c:v>9</c:v>
                </c:pt>
                <c:pt idx="945">
                  <c:v>3</c:v>
                </c:pt>
                <c:pt idx="946">
                  <c:v>5</c:v>
                </c:pt>
                <c:pt idx="947">
                  <c:v>8</c:v>
                </c:pt>
                <c:pt idx="948">
                  <c:v>9</c:v>
                </c:pt>
                <c:pt idx="949">
                  <c:v>8</c:v>
                </c:pt>
                <c:pt idx="950">
                  <c:v>10</c:v>
                </c:pt>
                <c:pt idx="951">
                  <c:v>19</c:v>
                </c:pt>
                <c:pt idx="952">
                  <c:v>3</c:v>
                </c:pt>
                <c:pt idx="953">
                  <c:v>3</c:v>
                </c:pt>
                <c:pt idx="954">
                  <c:v>20</c:v>
                </c:pt>
                <c:pt idx="955">
                  <c:v>19</c:v>
                </c:pt>
                <c:pt idx="956">
                  <c:v>7</c:v>
                </c:pt>
                <c:pt idx="957">
                  <c:v>4</c:v>
                </c:pt>
                <c:pt idx="958">
                  <c:v>9</c:v>
                </c:pt>
                <c:pt idx="959">
                  <c:v>9</c:v>
                </c:pt>
                <c:pt idx="960">
                  <c:v>9</c:v>
                </c:pt>
                <c:pt idx="961">
                  <c:v>9</c:v>
                </c:pt>
                <c:pt idx="962">
                  <c:v>33</c:v>
                </c:pt>
                <c:pt idx="963">
                  <c:v>7</c:v>
                </c:pt>
                <c:pt idx="964">
                  <c:v>10</c:v>
                </c:pt>
                <c:pt idx="965">
                  <c:v>3</c:v>
                </c:pt>
                <c:pt idx="966">
                  <c:v>10</c:v>
                </c:pt>
                <c:pt idx="967">
                  <c:v>4</c:v>
                </c:pt>
                <c:pt idx="968">
                  <c:v>15</c:v>
                </c:pt>
                <c:pt idx="969">
                  <c:v>10</c:v>
                </c:pt>
                <c:pt idx="970">
                  <c:v>1</c:v>
                </c:pt>
                <c:pt idx="971">
                  <c:v>5</c:v>
                </c:pt>
                <c:pt idx="972">
                  <c:v>0</c:v>
                </c:pt>
                <c:pt idx="973">
                  <c:v>9</c:v>
                </c:pt>
                <c:pt idx="974">
                  <c:v>6</c:v>
                </c:pt>
                <c:pt idx="975">
                  <c:v>19</c:v>
                </c:pt>
                <c:pt idx="976">
                  <c:v>19</c:v>
                </c:pt>
                <c:pt idx="977">
                  <c:v>5</c:v>
                </c:pt>
                <c:pt idx="978">
                  <c:v>12</c:v>
                </c:pt>
                <c:pt idx="979">
                  <c:v>8</c:v>
                </c:pt>
                <c:pt idx="980">
                  <c:v>1</c:v>
                </c:pt>
                <c:pt idx="981">
                  <c:v>4</c:v>
                </c:pt>
                <c:pt idx="982">
                  <c:v>4</c:v>
                </c:pt>
                <c:pt idx="983">
                  <c:v>14</c:v>
                </c:pt>
                <c:pt idx="984">
                  <c:v>5</c:v>
                </c:pt>
                <c:pt idx="985">
                  <c:v>10</c:v>
                </c:pt>
                <c:pt idx="986">
                  <c:v>5</c:v>
                </c:pt>
                <c:pt idx="987">
                  <c:v>4</c:v>
                </c:pt>
                <c:pt idx="988">
                  <c:v>6</c:v>
                </c:pt>
                <c:pt idx="989">
                  <c:v>6</c:v>
                </c:pt>
                <c:pt idx="990">
                  <c:v>5</c:v>
                </c:pt>
                <c:pt idx="991">
                  <c:v>3</c:v>
                </c:pt>
                <c:pt idx="992">
                  <c:v>6</c:v>
                </c:pt>
                <c:pt idx="993">
                  <c:v>3</c:v>
                </c:pt>
                <c:pt idx="994">
                  <c:v>5</c:v>
                </c:pt>
                <c:pt idx="995">
                  <c:v>20</c:v>
                </c:pt>
                <c:pt idx="996">
                  <c:v>6</c:v>
                </c:pt>
                <c:pt idx="997">
                  <c:v>8</c:v>
                </c:pt>
                <c:pt idx="998">
                  <c:v>4</c:v>
                </c:pt>
                <c:pt idx="999">
                  <c:v>20</c:v>
                </c:pt>
                <c:pt idx="1000">
                  <c:v>5</c:v>
                </c:pt>
                <c:pt idx="1001">
                  <c:v>3</c:v>
                </c:pt>
                <c:pt idx="1002">
                  <c:v>2</c:v>
                </c:pt>
                <c:pt idx="1003">
                  <c:v>3</c:v>
                </c:pt>
                <c:pt idx="1004">
                  <c:v>7</c:v>
                </c:pt>
                <c:pt idx="1005">
                  <c:v>10</c:v>
                </c:pt>
                <c:pt idx="1006">
                  <c:v>4</c:v>
                </c:pt>
                <c:pt idx="1007">
                  <c:v>8</c:v>
                </c:pt>
                <c:pt idx="1008">
                  <c:v>20</c:v>
                </c:pt>
                <c:pt idx="1009">
                  <c:v>9</c:v>
                </c:pt>
                <c:pt idx="1010">
                  <c:v>7</c:v>
                </c:pt>
                <c:pt idx="1011">
                  <c:v>5</c:v>
                </c:pt>
                <c:pt idx="1012">
                  <c:v>1</c:v>
                </c:pt>
                <c:pt idx="1013">
                  <c:v>3</c:v>
                </c:pt>
                <c:pt idx="1014">
                  <c:v>3</c:v>
                </c:pt>
                <c:pt idx="1015">
                  <c:v>4</c:v>
                </c:pt>
                <c:pt idx="1016">
                  <c:v>1</c:v>
                </c:pt>
                <c:pt idx="1017">
                  <c:v>5</c:v>
                </c:pt>
                <c:pt idx="1018">
                  <c:v>10</c:v>
                </c:pt>
                <c:pt idx="1019">
                  <c:v>3</c:v>
                </c:pt>
                <c:pt idx="1020">
                  <c:v>6</c:v>
                </c:pt>
                <c:pt idx="1021">
                  <c:v>3</c:v>
                </c:pt>
                <c:pt idx="1022">
                  <c:v>6</c:v>
                </c:pt>
                <c:pt idx="1023">
                  <c:v>3</c:v>
                </c:pt>
                <c:pt idx="1024">
                  <c:v>20</c:v>
                </c:pt>
                <c:pt idx="1025">
                  <c:v>5</c:v>
                </c:pt>
                <c:pt idx="1026">
                  <c:v>4</c:v>
                </c:pt>
                <c:pt idx="1027">
                  <c:v>5</c:v>
                </c:pt>
                <c:pt idx="1028">
                  <c:v>4</c:v>
                </c:pt>
                <c:pt idx="1029">
                  <c:v>8</c:v>
                </c:pt>
                <c:pt idx="1030">
                  <c:v>13</c:v>
                </c:pt>
                <c:pt idx="1031">
                  <c:v>7</c:v>
                </c:pt>
                <c:pt idx="1032">
                  <c:v>1</c:v>
                </c:pt>
                <c:pt idx="1033">
                  <c:v>10</c:v>
                </c:pt>
                <c:pt idx="1034">
                  <c:v>7</c:v>
                </c:pt>
                <c:pt idx="1035">
                  <c:v>3</c:v>
                </c:pt>
                <c:pt idx="1036">
                  <c:v>2</c:v>
                </c:pt>
                <c:pt idx="1037">
                  <c:v>3</c:v>
                </c:pt>
                <c:pt idx="1038">
                  <c:v>2</c:v>
                </c:pt>
                <c:pt idx="1039">
                  <c:v>2</c:v>
                </c:pt>
                <c:pt idx="1040">
                  <c:v>9</c:v>
                </c:pt>
                <c:pt idx="1041">
                  <c:v>5</c:v>
                </c:pt>
                <c:pt idx="1042">
                  <c:v>5</c:v>
                </c:pt>
                <c:pt idx="1043">
                  <c:v>9</c:v>
                </c:pt>
                <c:pt idx="1044">
                  <c:v>3</c:v>
                </c:pt>
                <c:pt idx="1045">
                  <c:v>3</c:v>
                </c:pt>
                <c:pt idx="1046">
                  <c:v>5</c:v>
                </c:pt>
                <c:pt idx="1047">
                  <c:v>4</c:v>
                </c:pt>
                <c:pt idx="1048">
                  <c:v>13</c:v>
                </c:pt>
                <c:pt idx="1049">
                  <c:v>2</c:v>
                </c:pt>
                <c:pt idx="1050">
                  <c:v>12</c:v>
                </c:pt>
                <c:pt idx="1051">
                  <c:v>1</c:v>
                </c:pt>
                <c:pt idx="1052">
                  <c:v>1</c:v>
                </c:pt>
                <c:pt idx="1053">
                  <c:v>12</c:v>
                </c:pt>
                <c:pt idx="1054">
                  <c:v>8</c:v>
                </c:pt>
                <c:pt idx="1055">
                  <c:v>14</c:v>
                </c:pt>
                <c:pt idx="1056">
                  <c:v>3</c:v>
                </c:pt>
                <c:pt idx="1057">
                  <c:v>5</c:v>
                </c:pt>
                <c:pt idx="1058">
                  <c:v>15</c:v>
                </c:pt>
                <c:pt idx="1059">
                  <c:v>1</c:v>
                </c:pt>
                <c:pt idx="1060">
                  <c:v>0</c:v>
                </c:pt>
                <c:pt idx="1061">
                  <c:v>1</c:v>
                </c:pt>
                <c:pt idx="1062">
                  <c:v>2</c:v>
                </c:pt>
                <c:pt idx="1063">
                  <c:v>10</c:v>
                </c:pt>
                <c:pt idx="1064">
                  <c:v>5</c:v>
                </c:pt>
                <c:pt idx="1065">
                  <c:v>3</c:v>
                </c:pt>
                <c:pt idx="1066">
                  <c:v>5</c:v>
                </c:pt>
                <c:pt idx="1067">
                  <c:v>5</c:v>
                </c:pt>
                <c:pt idx="1068">
                  <c:v>0</c:v>
                </c:pt>
                <c:pt idx="1069">
                  <c:v>1</c:v>
                </c:pt>
                <c:pt idx="1070">
                  <c:v>4</c:v>
                </c:pt>
                <c:pt idx="1071">
                  <c:v>3</c:v>
                </c:pt>
                <c:pt idx="1072">
                  <c:v>3</c:v>
                </c:pt>
                <c:pt idx="1073">
                  <c:v>8</c:v>
                </c:pt>
                <c:pt idx="1074">
                  <c:v>0</c:v>
                </c:pt>
                <c:pt idx="1075">
                  <c:v>5</c:v>
                </c:pt>
                <c:pt idx="1076">
                  <c:v>14</c:v>
                </c:pt>
                <c:pt idx="1077">
                  <c:v>9</c:v>
                </c:pt>
                <c:pt idx="1078">
                  <c:v>20</c:v>
                </c:pt>
                <c:pt idx="1079">
                  <c:v>2</c:v>
                </c:pt>
                <c:pt idx="1080">
                  <c:v>13</c:v>
                </c:pt>
                <c:pt idx="1081">
                  <c:v>11</c:v>
                </c:pt>
                <c:pt idx="1082">
                  <c:v>4</c:v>
                </c:pt>
                <c:pt idx="1083">
                  <c:v>5</c:v>
                </c:pt>
                <c:pt idx="1084">
                  <c:v>10</c:v>
                </c:pt>
                <c:pt idx="1085">
                  <c:v>7</c:v>
                </c:pt>
                <c:pt idx="1086">
                  <c:v>32</c:v>
                </c:pt>
                <c:pt idx="1087">
                  <c:v>11</c:v>
                </c:pt>
                <c:pt idx="1088">
                  <c:v>1</c:v>
                </c:pt>
                <c:pt idx="1089">
                  <c:v>10</c:v>
                </c:pt>
                <c:pt idx="1090">
                  <c:v>7</c:v>
                </c:pt>
                <c:pt idx="1091">
                  <c:v>5</c:v>
                </c:pt>
                <c:pt idx="1092">
                  <c:v>5</c:v>
                </c:pt>
                <c:pt idx="1093">
                  <c:v>20</c:v>
                </c:pt>
                <c:pt idx="1094">
                  <c:v>8</c:v>
                </c:pt>
                <c:pt idx="1095">
                  <c:v>15</c:v>
                </c:pt>
                <c:pt idx="1096">
                  <c:v>21</c:v>
                </c:pt>
                <c:pt idx="1097">
                  <c:v>1</c:v>
                </c:pt>
                <c:pt idx="1098">
                  <c:v>2</c:v>
                </c:pt>
                <c:pt idx="1099">
                  <c:v>10</c:v>
                </c:pt>
                <c:pt idx="1100">
                  <c:v>5</c:v>
                </c:pt>
                <c:pt idx="1101">
                  <c:v>7</c:v>
                </c:pt>
                <c:pt idx="1102">
                  <c:v>3</c:v>
                </c:pt>
                <c:pt idx="1103">
                  <c:v>8</c:v>
                </c:pt>
                <c:pt idx="1104">
                  <c:v>1</c:v>
                </c:pt>
                <c:pt idx="1105">
                  <c:v>2</c:v>
                </c:pt>
                <c:pt idx="1106">
                  <c:v>10</c:v>
                </c:pt>
                <c:pt idx="1107">
                  <c:v>6</c:v>
                </c:pt>
                <c:pt idx="1108">
                  <c:v>3</c:v>
                </c:pt>
                <c:pt idx="1109">
                  <c:v>4</c:v>
                </c:pt>
                <c:pt idx="1110">
                  <c:v>1</c:v>
                </c:pt>
                <c:pt idx="1111">
                  <c:v>33</c:v>
                </c:pt>
                <c:pt idx="1112">
                  <c:v>5</c:v>
                </c:pt>
                <c:pt idx="1113">
                  <c:v>6</c:v>
                </c:pt>
                <c:pt idx="1114">
                  <c:v>8</c:v>
                </c:pt>
                <c:pt idx="1115">
                  <c:v>1</c:v>
                </c:pt>
                <c:pt idx="1116">
                  <c:v>36</c:v>
                </c:pt>
                <c:pt idx="1117">
                  <c:v>2</c:v>
                </c:pt>
                <c:pt idx="1118">
                  <c:v>1</c:v>
                </c:pt>
                <c:pt idx="1119">
                  <c:v>9</c:v>
                </c:pt>
                <c:pt idx="1120">
                  <c:v>3</c:v>
                </c:pt>
                <c:pt idx="1121">
                  <c:v>1</c:v>
                </c:pt>
                <c:pt idx="1122">
                  <c:v>10</c:v>
                </c:pt>
                <c:pt idx="1123">
                  <c:v>5</c:v>
                </c:pt>
                <c:pt idx="1124">
                  <c:v>7</c:v>
                </c:pt>
                <c:pt idx="1125">
                  <c:v>6</c:v>
                </c:pt>
                <c:pt idx="1126">
                  <c:v>1</c:v>
                </c:pt>
                <c:pt idx="1127">
                  <c:v>2</c:v>
                </c:pt>
                <c:pt idx="1128">
                  <c:v>3</c:v>
                </c:pt>
                <c:pt idx="1129">
                  <c:v>1</c:v>
                </c:pt>
                <c:pt idx="1130">
                  <c:v>10</c:v>
                </c:pt>
                <c:pt idx="1131">
                  <c:v>8</c:v>
                </c:pt>
                <c:pt idx="1132">
                  <c:v>5</c:v>
                </c:pt>
                <c:pt idx="1133">
                  <c:v>6</c:v>
                </c:pt>
                <c:pt idx="1134">
                  <c:v>1</c:v>
                </c:pt>
                <c:pt idx="1135">
                  <c:v>26</c:v>
                </c:pt>
                <c:pt idx="1136">
                  <c:v>1</c:v>
                </c:pt>
                <c:pt idx="1137">
                  <c:v>4</c:v>
                </c:pt>
                <c:pt idx="1138">
                  <c:v>30</c:v>
                </c:pt>
                <c:pt idx="1139">
                  <c:v>3</c:v>
                </c:pt>
                <c:pt idx="1140">
                  <c:v>22</c:v>
                </c:pt>
                <c:pt idx="1141">
                  <c:v>6</c:v>
                </c:pt>
                <c:pt idx="1142">
                  <c:v>10</c:v>
                </c:pt>
                <c:pt idx="1143">
                  <c:v>10</c:v>
                </c:pt>
                <c:pt idx="1144">
                  <c:v>5</c:v>
                </c:pt>
                <c:pt idx="1145">
                  <c:v>3</c:v>
                </c:pt>
                <c:pt idx="1146">
                  <c:v>9</c:v>
                </c:pt>
                <c:pt idx="1147">
                  <c:v>9</c:v>
                </c:pt>
                <c:pt idx="1148">
                  <c:v>7</c:v>
                </c:pt>
                <c:pt idx="1149">
                  <c:v>7</c:v>
                </c:pt>
                <c:pt idx="1150">
                  <c:v>16</c:v>
                </c:pt>
                <c:pt idx="1151">
                  <c:v>5</c:v>
                </c:pt>
                <c:pt idx="1152">
                  <c:v>2</c:v>
                </c:pt>
                <c:pt idx="1153">
                  <c:v>0</c:v>
                </c:pt>
                <c:pt idx="1154">
                  <c:v>5</c:v>
                </c:pt>
                <c:pt idx="1155">
                  <c:v>10</c:v>
                </c:pt>
                <c:pt idx="1156">
                  <c:v>18</c:v>
                </c:pt>
                <c:pt idx="1157">
                  <c:v>14</c:v>
                </c:pt>
                <c:pt idx="1158">
                  <c:v>4</c:v>
                </c:pt>
                <c:pt idx="1159">
                  <c:v>9</c:v>
                </c:pt>
                <c:pt idx="1160">
                  <c:v>10</c:v>
                </c:pt>
                <c:pt idx="1161">
                  <c:v>5</c:v>
                </c:pt>
                <c:pt idx="1162">
                  <c:v>13</c:v>
                </c:pt>
                <c:pt idx="1163">
                  <c:v>8</c:v>
                </c:pt>
                <c:pt idx="1164">
                  <c:v>4</c:v>
                </c:pt>
                <c:pt idx="1165">
                  <c:v>10</c:v>
                </c:pt>
                <c:pt idx="1166">
                  <c:v>2</c:v>
                </c:pt>
                <c:pt idx="1167">
                  <c:v>2</c:v>
                </c:pt>
                <c:pt idx="1168">
                  <c:v>6</c:v>
                </c:pt>
                <c:pt idx="1169">
                  <c:v>3</c:v>
                </c:pt>
                <c:pt idx="1170">
                  <c:v>4</c:v>
                </c:pt>
                <c:pt idx="1171">
                  <c:v>4</c:v>
                </c:pt>
                <c:pt idx="1172">
                  <c:v>5</c:v>
                </c:pt>
                <c:pt idx="1173">
                  <c:v>3</c:v>
                </c:pt>
                <c:pt idx="1174">
                  <c:v>7</c:v>
                </c:pt>
                <c:pt idx="1175">
                  <c:v>5</c:v>
                </c:pt>
                <c:pt idx="1176">
                  <c:v>4</c:v>
                </c:pt>
                <c:pt idx="1177">
                  <c:v>14</c:v>
                </c:pt>
                <c:pt idx="1178">
                  <c:v>2</c:v>
                </c:pt>
                <c:pt idx="1179">
                  <c:v>11</c:v>
                </c:pt>
                <c:pt idx="1180">
                  <c:v>4</c:v>
                </c:pt>
                <c:pt idx="1181">
                  <c:v>15</c:v>
                </c:pt>
                <c:pt idx="1182">
                  <c:v>3</c:v>
                </c:pt>
                <c:pt idx="1183">
                  <c:v>5</c:v>
                </c:pt>
                <c:pt idx="1184">
                  <c:v>10</c:v>
                </c:pt>
                <c:pt idx="1185">
                  <c:v>14</c:v>
                </c:pt>
                <c:pt idx="1186">
                  <c:v>11</c:v>
                </c:pt>
                <c:pt idx="1187">
                  <c:v>13</c:v>
                </c:pt>
                <c:pt idx="1188">
                  <c:v>10</c:v>
                </c:pt>
                <c:pt idx="1189">
                  <c:v>6</c:v>
                </c:pt>
                <c:pt idx="1190">
                  <c:v>9</c:v>
                </c:pt>
                <c:pt idx="1191">
                  <c:v>10</c:v>
                </c:pt>
                <c:pt idx="1192">
                  <c:v>2</c:v>
                </c:pt>
                <c:pt idx="1193">
                  <c:v>4</c:v>
                </c:pt>
                <c:pt idx="1194">
                  <c:v>3</c:v>
                </c:pt>
                <c:pt idx="1195">
                  <c:v>8</c:v>
                </c:pt>
                <c:pt idx="1196">
                  <c:v>2</c:v>
                </c:pt>
                <c:pt idx="1197">
                  <c:v>2</c:v>
                </c:pt>
                <c:pt idx="1198">
                  <c:v>6</c:v>
                </c:pt>
                <c:pt idx="1199">
                  <c:v>3</c:v>
                </c:pt>
                <c:pt idx="1200">
                  <c:v>2</c:v>
                </c:pt>
                <c:pt idx="1201">
                  <c:v>5</c:v>
                </c:pt>
                <c:pt idx="1202">
                  <c:v>0</c:v>
                </c:pt>
                <c:pt idx="1203">
                  <c:v>4</c:v>
                </c:pt>
                <c:pt idx="1204">
                  <c:v>9</c:v>
                </c:pt>
                <c:pt idx="1205">
                  <c:v>1</c:v>
                </c:pt>
                <c:pt idx="1206">
                  <c:v>7</c:v>
                </c:pt>
                <c:pt idx="1207">
                  <c:v>4</c:v>
                </c:pt>
                <c:pt idx="1208">
                  <c:v>15</c:v>
                </c:pt>
                <c:pt idx="1209">
                  <c:v>1</c:v>
                </c:pt>
                <c:pt idx="1210">
                  <c:v>14</c:v>
                </c:pt>
                <c:pt idx="1211">
                  <c:v>6</c:v>
                </c:pt>
                <c:pt idx="1212">
                  <c:v>10</c:v>
                </c:pt>
                <c:pt idx="1213">
                  <c:v>3</c:v>
                </c:pt>
                <c:pt idx="1214">
                  <c:v>8</c:v>
                </c:pt>
                <c:pt idx="1215">
                  <c:v>5</c:v>
                </c:pt>
                <c:pt idx="1216">
                  <c:v>10</c:v>
                </c:pt>
                <c:pt idx="1217">
                  <c:v>5</c:v>
                </c:pt>
                <c:pt idx="1218">
                  <c:v>10</c:v>
                </c:pt>
                <c:pt idx="1219">
                  <c:v>5</c:v>
                </c:pt>
                <c:pt idx="1220">
                  <c:v>13</c:v>
                </c:pt>
                <c:pt idx="1221">
                  <c:v>23</c:v>
                </c:pt>
                <c:pt idx="1222">
                  <c:v>1</c:v>
                </c:pt>
                <c:pt idx="1223">
                  <c:v>23</c:v>
                </c:pt>
                <c:pt idx="1224">
                  <c:v>3</c:v>
                </c:pt>
                <c:pt idx="1225">
                  <c:v>21</c:v>
                </c:pt>
                <c:pt idx="1226">
                  <c:v>5</c:v>
                </c:pt>
                <c:pt idx="1227">
                  <c:v>5</c:v>
                </c:pt>
                <c:pt idx="1228">
                  <c:v>3</c:v>
                </c:pt>
                <c:pt idx="1229">
                  <c:v>1</c:v>
                </c:pt>
                <c:pt idx="1230">
                  <c:v>6</c:v>
                </c:pt>
                <c:pt idx="1231">
                  <c:v>10</c:v>
                </c:pt>
                <c:pt idx="1232">
                  <c:v>7</c:v>
                </c:pt>
                <c:pt idx="1233">
                  <c:v>10</c:v>
                </c:pt>
                <c:pt idx="1234">
                  <c:v>1</c:v>
                </c:pt>
                <c:pt idx="1235">
                  <c:v>10</c:v>
                </c:pt>
                <c:pt idx="1236">
                  <c:v>2</c:v>
                </c:pt>
                <c:pt idx="1237">
                  <c:v>0</c:v>
                </c:pt>
                <c:pt idx="1238">
                  <c:v>3</c:v>
                </c:pt>
                <c:pt idx="1239">
                  <c:v>5</c:v>
                </c:pt>
                <c:pt idx="1240">
                  <c:v>9</c:v>
                </c:pt>
                <c:pt idx="1241">
                  <c:v>4</c:v>
                </c:pt>
                <c:pt idx="1242">
                  <c:v>21</c:v>
                </c:pt>
                <c:pt idx="1243">
                  <c:v>5</c:v>
                </c:pt>
                <c:pt idx="1244">
                  <c:v>9</c:v>
                </c:pt>
                <c:pt idx="1245">
                  <c:v>2</c:v>
                </c:pt>
                <c:pt idx="1246">
                  <c:v>4</c:v>
                </c:pt>
                <c:pt idx="1247">
                  <c:v>5</c:v>
                </c:pt>
                <c:pt idx="1248">
                  <c:v>6</c:v>
                </c:pt>
                <c:pt idx="1249">
                  <c:v>2</c:v>
                </c:pt>
                <c:pt idx="1250">
                  <c:v>3</c:v>
                </c:pt>
                <c:pt idx="1251">
                  <c:v>7</c:v>
                </c:pt>
                <c:pt idx="1252">
                  <c:v>5</c:v>
                </c:pt>
                <c:pt idx="1253">
                  <c:v>11</c:v>
                </c:pt>
                <c:pt idx="1254">
                  <c:v>5</c:v>
                </c:pt>
                <c:pt idx="1255">
                  <c:v>0</c:v>
                </c:pt>
                <c:pt idx="1256">
                  <c:v>6</c:v>
                </c:pt>
                <c:pt idx="1257">
                  <c:v>1</c:v>
                </c:pt>
                <c:pt idx="1258">
                  <c:v>1</c:v>
                </c:pt>
                <c:pt idx="1259">
                  <c:v>7</c:v>
                </c:pt>
                <c:pt idx="1260">
                  <c:v>7</c:v>
                </c:pt>
                <c:pt idx="1261">
                  <c:v>1</c:v>
                </c:pt>
                <c:pt idx="1262">
                  <c:v>1</c:v>
                </c:pt>
                <c:pt idx="1263">
                  <c:v>5</c:v>
                </c:pt>
                <c:pt idx="1264">
                  <c:v>1</c:v>
                </c:pt>
                <c:pt idx="1265">
                  <c:v>9</c:v>
                </c:pt>
                <c:pt idx="1266">
                  <c:v>5</c:v>
                </c:pt>
                <c:pt idx="1267">
                  <c:v>15</c:v>
                </c:pt>
                <c:pt idx="1268">
                  <c:v>3</c:v>
                </c:pt>
                <c:pt idx="1269">
                  <c:v>9</c:v>
                </c:pt>
                <c:pt idx="1270">
                  <c:v>2</c:v>
                </c:pt>
                <c:pt idx="1271">
                  <c:v>1</c:v>
                </c:pt>
                <c:pt idx="1272">
                  <c:v>5</c:v>
                </c:pt>
                <c:pt idx="1273">
                  <c:v>1</c:v>
                </c:pt>
                <c:pt idx="1274">
                  <c:v>12</c:v>
                </c:pt>
                <c:pt idx="1275">
                  <c:v>2</c:v>
                </c:pt>
                <c:pt idx="1276">
                  <c:v>5</c:v>
                </c:pt>
                <c:pt idx="1277">
                  <c:v>2</c:v>
                </c:pt>
                <c:pt idx="1278">
                  <c:v>12</c:v>
                </c:pt>
                <c:pt idx="1279">
                  <c:v>5</c:v>
                </c:pt>
                <c:pt idx="1280">
                  <c:v>10</c:v>
                </c:pt>
                <c:pt idx="1281">
                  <c:v>10</c:v>
                </c:pt>
                <c:pt idx="1282">
                  <c:v>10</c:v>
                </c:pt>
                <c:pt idx="1283">
                  <c:v>5</c:v>
                </c:pt>
                <c:pt idx="1284">
                  <c:v>4</c:v>
                </c:pt>
                <c:pt idx="1285">
                  <c:v>2</c:v>
                </c:pt>
                <c:pt idx="1286">
                  <c:v>4</c:v>
                </c:pt>
                <c:pt idx="1287">
                  <c:v>0</c:v>
                </c:pt>
                <c:pt idx="1288">
                  <c:v>7</c:v>
                </c:pt>
                <c:pt idx="1289">
                  <c:v>11</c:v>
                </c:pt>
                <c:pt idx="1290">
                  <c:v>7</c:v>
                </c:pt>
                <c:pt idx="1291">
                  <c:v>10</c:v>
                </c:pt>
                <c:pt idx="1292">
                  <c:v>2</c:v>
                </c:pt>
                <c:pt idx="1293">
                  <c:v>3</c:v>
                </c:pt>
                <c:pt idx="1294">
                  <c:v>3</c:v>
                </c:pt>
                <c:pt idx="1295">
                  <c:v>22</c:v>
                </c:pt>
                <c:pt idx="1296">
                  <c:v>7</c:v>
                </c:pt>
                <c:pt idx="1297">
                  <c:v>5</c:v>
                </c:pt>
                <c:pt idx="1298">
                  <c:v>9</c:v>
                </c:pt>
                <c:pt idx="1299">
                  <c:v>5</c:v>
                </c:pt>
                <c:pt idx="1300">
                  <c:v>10</c:v>
                </c:pt>
                <c:pt idx="1301">
                  <c:v>16</c:v>
                </c:pt>
                <c:pt idx="1302">
                  <c:v>5</c:v>
                </c:pt>
                <c:pt idx="1303">
                  <c:v>22</c:v>
                </c:pt>
                <c:pt idx="1304">
                  <c:v>7</c:v>
                </c:pt>
                <c:pt idx="1305">
                  <c:v>7</c:v>
                </c:pt>
                <c:pt idx="1306">
                  <c:v>3</c:v>
                </c:pt>
                <c:pt idx="1307">
                  <c:v>3</c:v>
                </c:pt>
                <c:pt idx="1308">
                  <c:v>4</c:v>
                </c:pt>
                <c:pt idx="1309">
                  <c:v>5</c:v>
                </c:pt>
                <c:pt idx="1310">
                  <c:v>2</c:v>
                </c:pt>
                <c:pt idx="1311">
                  <c:v>0</c:v>
                </c:pt>
                <c:pt idx="1312">
                  <c:v>1</c:v>
                </c:pt>
                <c:pt idx="1313">
                  <c:v>2</c:v>
                </c:pt>
                <c:pt idx="1314">
                  <c:v>8</c:v>
                </c:pt>
                <c:pt idx="1315">
                  <c:v>1</c:v>
                </c:pt>
                <c:pt idx="1316">
                  <c:v>7</c:v>
                </c:pt>
                <c:pt idx="1317">
                  <c:v>5</c:v>
                </c:pt>
                <c:pt idx="1318">
                  <c:v>11</c:v>
                </c:pt>
                <c:pt idx="1319">
                  <c:v>0</c:v>
                </c:pt>
                <c:pt idx="1320">
                  <c:v>6</c:v>
                </c:pt>
                <c:pt idx="1321">
                  <c:v>2</c:v>
                </c:pt>
                <c:pt idx="1322">
                  <c:v>9</c:v>
                </c:pt>
                <c:pt idx="1323">
                  <c:v>3</c:v>
                </c:pt>
                <c:pt idx="1324">
                  <c:v>7</c:v>
                </c:pt>
                <c:pt idx="1325">
                  <c:v>0</c:v>
                </c:pt>
                <c:pt idx="1326">
                  <c:v>2</c:v>
                </c:pt>
                <c:pt idx="1327">
                  <c:v>19</c:v>
                </c:pt>
                <c:pt idx="1328">
                  <c:v>9</c:v>
                </c:pt>
                <c:pt idx="1329">
                  <c:v>1</c:v>
                </c:pt>
                <c:pt idx="1330">
                  <c:v>16</c:v>
                </c:pt>
                <c:pt idx="1331">
                  <c:v>22</c:v>
                </c:pt>
                <c:pt idx="1332">
                  <c:v>1</c:v>
                </c:pt>
                <c:pt idx="1333">
                  <c:v>8</c:v>
                </c:pt>
                <c:pt idx="1334">
                  <c:v>7</c:v>
                </c:pt>
                <c:pt idx="1335">
                  <c:v>2</c:v>
                </c:pt>
                <c:pt idx="1336">
                  <c:v>5</c:v>
                </c:pt>
                <c:pt idx="1337">
                  <c:v>1</c:v>
                </c:pt>
                <c:pt idx="1338">
                  <c:v>1</c:v>
                </c:pt>
                <c:pt idx="1339">
                  <c:v>1</c:v>
                </c:pt>
                <c:pt idx="1340">
                  <c:v>10</c:v>
                </c:pt>
                <c:pt idx="1341">
                  <c:v>10</c:v>
                </c:pt>
                <c:pt idx="1342">
                  <c:v>5</c:v>
                </c:pt>
                <c:pt idx="1343">
                  <c:v>3</c:v>
                </c:pt>
                <c:pt idx="1344">
                  <c:v>5</c:v>
                </c:pt>
                <c:pt idx="1345">
                  <c:v>3</c:v>
                </c:pt>
                <c:pt idx="1346">
                  <c:v>9</c:v>
                </c:pt>
                <c:pt idx="1347">
                  <c:v>10</c:v>
                </c:pt>
                <c:pt idx="1348">
                  <c:v>19</c:v>
                </c:pt>
                <c:pt idx="1349">
                  <c:v>1</c:v>
                </c:pt>
                <c:pt idx="1350">
                  <c:v>8</c:v>
                </c:pt>
                <c:pt idx="1351">
                  <c:v>22</c:v>
                </c:pt>
                <c:pt idx="1352">
                  <c:v>2</c:v>
                </c:pt>
                <c:pt idx="1353">
                  <c:v>5</c:v>
                </c:pt>
                <c:pt idx="1354">
                  <c:v>4</c:v>
                </c:pt>
                <c:pt idx="1355">
                  <c:v>4</c:v>
                </c:pt>
                <c:pt idx="1356">
                  <c:v>5</c:v>
                </c:pt>
                <c:pt idx="1357">
                  <c:v>13</c:v>
                </c:pt>
                <c:pt idx="1358">
                  <c:v>5</c:v>
                </c:pt>
                <c:pt idx="1359">
                  <c:v>4</c:v>
                </c:pt>
                <c:pt idx="1360">
                  <c:v>2</c:v>
                </c:pt>
                <c:pt idx="1361">
                  <c:v>7</c:v>
                </c:pt>
                <c:pt idx="1362">
                  <c:v>4</c:v>
                </c:pt>
                <c:pt idx="1363">
                  <c:v>10</c:v>
                </c:pt>
                <c:pt idx="1364">
                  <c:v>7</c:v>
                </c:pt>
                <c:pt idx="1365">
                  <c:v>1</c:v>
                </c:pt>
                <c:pt idx="1366">
                  <c:v>3</c:v>
                </c:pt>
                <c:pt idx="1367">
                  <c:v>5</c:v>
                </c:pt>
                <c:pt idx="1368">
                  <c:v>15</c:v>
                </c:pt>
                <c:pt idx="1369">
                  <c:v>2</c:v>
                </c:pt>
                <c:pt idx="1370">
                  <c:v>8</c:v>
                </c:pt>
                <c:pt idx="1371">
                  <c:v>0</c:v>
                </c:pt>
                <c:pt idx="1372">
                  <c:v>10</c:v>
                </c:pt>
                <c:pt idx="1373">
                  <c:v>20</c:v>
                </c:pt>
                <c:pt idx="1374">
                  <c:v>1</c:v>
                </c:pt>
                <c:pt idx="1375">
                  <c:v>4</c:v>
                </c:pt>
                <c:pt idx="1376">
                  <c:v>5</c:v>
                </c:pt>
                <c:pt idx="1377">
                  <c:v>5</c:v>
                </c:pt>
                <c:pt idx="1378">
                  <c:v>0</c:v>
                </c:pt>
                <c:pt idx="1379">
                  <c:v>1</c:v>
                </c:pt>
                <c:pt idx="1380">
                  <c:v>5</c:v>
                </c:pt>
                <c:pt idx="1381">
                  <c:v>5</c:v>
                </c:pt>
                <c:pt idx="1382">
                  <c:v>4</c:v>
                </c:pt>
                <c:pt idx="1383">
                  <c:v>5</c:v>
                </c:pt>
                <c:pt idx="1384">
                  <c:v>14</c:v>
                </c:pt>
                <c:pt idx="1385">
                  <c:v>8</c:v>
                </c:pt>
                <c:pt idx="1386">
                  <c:v>7</c:v>
                </c:pt>
                <c:pt idx="1387">
                  <c:v>5</c:v>
                </c:pt>
                <c:pt idx="1388">
                  <c:v>5</c:v>
                </c:pt>
                <c:pt idx="1389">
                  <c:v>10</c:v>
                </c:pt>
                <c:pt idx="1390">
                  <c:v>4</c:v>
                </c:pt>
                <c:pt idx="1391">
                  <c:v>1</c:v>
                </c:pt>
                <c:pt idx="1392">
                  <c:v>10</c:v>
                </c:pt>
                <c:pt idx="1393">
                  <c:v>7</c:v>
                </c:pt>
                <c:pt idx="1394">
                  <c:v>1</c:v>
                </c:pt>
                <c:pt idx="1395">
                  <c:v>10</c:v>
                </c:pt>
                <c:pt idx="1396">
                  <c:v>2</c:v>
                </c:pt>
                <c:pt idx="1397">
                  <c:v>4</c:v>
                </c:pt>
                <c:pt idx="1398">
                  <c:v>9</c:v>
                </c:pt>
                <c:pt idx="1399">
                  <c:v>10</c:v>
                </c:pt>
                <c:pt idx="1400">
                  <c:v>6</c:v>
                </c:pt>
                <c:pt idx="1401">
                  <c:v>10</c:v>
                </c:pt>
                <c:pt idx="1402">
                  <c:v>1</c:v>
                </c:pt>
                <c:pt idx="1403">
                  <c:v>20</c:v>
                </c:pt>
                <c:pt idx="1404">
                  <c:v>20</c:v>
                </c:pt>
                <c:pt idx="1405">
                  <c:v>11</c:v>
                </c:pt>
                <c:pt idx="1406">
                  <c:v>5</c:v>
                </c:pt>
                <c:pt idx="1407">
                  <c:v>4</c:v>
                </c:pt>
                <c:pt idx="1408">
                  <c:v>5</c:v>
                </c:pt>
                <c:pt idx="1409">
                  <c:v>10</c:v>
                </c:pt>
                <c:pt idx="1410">
                  <c:v>11</c:v>
                </c:pt>
                <c:pt idx="1411">
                  <c:v>2</c:v>
                </c:pt>
                <c:pt idx="1412">
                  <c:v>12</c:v>
                </c:pt>
                <c:pt idx="1413">
                  <c:v>2</c:v>
                </c:pt>
                <c:pt idx="1414">
                  <c:v>17</c:v>
                </c:pt>
                <c:pt idx="1415">
                  <c:v>1</c:v>
                </c:pt>
                <c:pt idx="1416">
                  <c:v>15</c:v>
                </c:pt>
                <c:pt idx="1417">
                  <c:v>2</c:v>
                </c:pt>
                <c:pt idx="1418">
                  <c:v>8</c:v>
                </c:pt>
                <c:pt idx="1419">
                  <c:v>4</c:v>
                </c:pt>
                <c:pt idx="1420">
                  <c:v>5</c:v>
                </c:pt>
                <c:pt idx="1421">
                  <c:v>13</c:v>
                </c:pt>
                <c:pt idx="1422">
                  <c:v>2</c:v>
                </c:pt>
                <c:pt idx="1423">
                  <c:v>3</c:v>
                </c:pt>
                <c:pt idx="1424">
                  <c:v>10</c:v>
                </c:pt>
                <c:pt idx="1425">
                  <c:v>9</c:v>
                </c:pt>
                <c:pt idx="1426">
                  <c:v>6</c:v>
                </c:pt>
                <c:pt idx="1427">
                  <c:v>1</c:v>
                </c:pt>
                <c:pt idx="1428">
                  <c:v>2</c:v>
                </c:pt>
                <c:pt idx="1429">
                  <c:v>7</c:v>
                </c:pt>
                <c:pt idx="1430">
                  <c:v>18</c:v>
                </c:pt>
                <c:pt idx="1431">
                  <c:v>14</c:v>
                </c:pt>
                <c:pt idx="1432">
                  <c:v>16</c:v>
                </c:pt>
                <c:pt idx="1433">
                  <c:v>5</c:v>
                </c:pt>
                <c:pt idx="1434">
                  <c:v>9</c:v>
                </c:pt>
                <c:pt idx="1435">
                  <c:v>4</c:v>
                </c:pt>
                <c:pt idx="1436">
                  <c:v>2</c:v>
                </c:pt>
                <c:pt idx="1437">
                  <c:v>6</c:v>
                </c:pt>
                <c:pt idx="1438">
                  <c:v>1</c:v>
                </c:pt>
                <c:pt idx="1439">
                  <c:v>9</c:v>
                </c:pt>
                <c:pt idx="1440">
                  <c:v>4</c:v>
                </c:pt>
                <c:pt idx="1441">
                  <c:v>13</c:v>
                </c:pt>
                <c:pt idx="1442">
                  <c:v>2</c:v>
                </c:pt>
                <c:pt idx="1443">
                  <c:v>22</c:v>
                </c:pt>
                <c:pt idx="1444">
                  <c:v>10</c:v>
                </c:pt>
                <c:pt idx="1445">
                  <c:v>20</c:v>
                </c:pt>
                <c:pt idx="1446">
                  <c:v>8</c:v>
                </c:pt>
                <c:pt idx="1447">
                  <c:v>15</c:v>
                </c:pt>
                <c:pt idx="1448">
                  <c:v>5</c:v>
                </c:pt>
                <c:pt idx="1449">
                  <c:v>4</c:v>
                </c:pt>
                <c:pt idx="1450">
                  <c:v>9</c:v>
                </c:pt>
                <c:pt idx="1451">
                  <c:v>10</c:v>
                </c:pt>
                <c:pt idx="1452">
                  <c:v>6</c:v>
                </c:pt>
                <c:pt idx="1453">
                  <c:v>6</c:v>
                </c:pt>
                <c:pt idx="1454">
                  <c:v>5</c:v>
                </c:pt>
                <c:pt idx="1455">
                  <c:v>2</c:v>
                </c:pt>
                <c:pt idx="1456">
                  <c:v>10</c:v>
                </c:pt>
                <c:pt idx="1457">
                  <c:v>5</c:v>
                </c:pt>
                <c:pt idx="1458">
                  <c:v>4</c:v>
                </c:pt>
                <c:pt idx="1459">
                  <c:v>4</c:v>
                </c:pt>
                <c:pt idx="1460">
                  <c:v>5</c:v>
                </c:pt>
                <c:pt idx="1461">
                  <c:v>3</c:v>
                </c:pt>
                <c:pt idx="1462">
                  <c:v>20</c:v>
                </c:pt>
                <c:pt idx="1463">
                  <c:v>9</c:v>
                </c:pt>
                <c:pt idx="1464">
                  <c:v>4</c:v>
                </c:pt>
                <c:pt idx="1465">
                  <c:v>5</c:v>
                </c:pt>
                <c:pt idx="1466">
                  <c:v>7</c:v>
                </c:pt>
                <c:pt idx="1467">
                  <c:v>6</c:v>
                </c:pt>
                <c:pt idx="1468">
                  <c:v>9</c:v>
                </c:pt>
                <c:pt idx="1469">
                  <c:v>4</c:v>
                </c:pt>
              </c:numCache>
            </c:numRef>
          </c:xVal>
          <c:yVal>
            <c:numRef>
              <c:f>Sheet1!$N$2:$N$1471</c:f>
              <c:numCache>
                <c:formatCode>General</c:formatCode>
                <c:ptCount val="1470"/>
                <c:pt idx="0">
                  <c:v>5993</c:v>
                </c:pt>
                <c:pt idx="1">
                  <c:v>5130</c:v>
                </c:pt>
                <c:pt idx="2">
                  <c:v>2090</c:v>
                </c:pt>
                <c:pt idx="3">
                  <c:v>2909</c:v>
                </c:pt>
                <c:pt idx="4">
                  <c:v>3468</c:v>
                </c:pt>
                <c:pt idx="5">
                  <c:v>3068</c:v>
                </c:pt>
                <c:pt idx="6">
                  <c:v>2670</c:v>
                </c:pt>
                <c:pt idx="7">
                  <c:v>2693</c:v>
                </c:pt>
                <c:pt idx="8">
                  <c:v>9526</c:v>
                </c:pt>
                <c:pt idx="9">
                  <c:v>5237</c:v>
                </c:pt>
                <c:pt idx="10">
                  <c:v>2426</c:v>
                </c:pt>
                <c:pt idx="11">
                  <c:v>4193</c:v>
                </c:pt>
                <c:pt idx="12">
                  <c:v>2911</c:v>
                </c:pt>
                <c:pt idx="13">
                  <c:v>2661</c:v>
                </c:pt>
                <c:pt idx="14">
                  <c:v>2028</c:v>
                </c:pt>
                <c:pt idx="15">
                  <c:v>9980</c:v>
                </c:pt>
                <c:pt idx="16">
                  <c:v>3298</c:v>
                </c:pt>
                <c:pt idx="17">
                  <c:v>2935</c:v>
                </c:pt>
                <c:pt idx="18">
                  <c:v>15427</c:v>
                </c:pt>
                <c:pt idx="19">
                  <c:v>3944</c:v>
                </c:pt>
                <c:pt idx="20">
                  <c:v>4011</c:v>
                </c:pt>
                <c:pt idx="21">
                  <c:v>3407</c:v>
                </c:pt>
                <c:pt idx="22">
                  <c:v>11994</c:v>
                </c:pt>
                <c:pt idx="23">
                  <c:v>1232</c:v>
                </c:pt>
                <c:pt idx="24">
                  <c:v>2960</c:v>
                </c:pt>
                <c:pt idx="25">
                  <c:v>19094</c:v>
                </c:pt>
                <c:pt idx="26">
                  <c:v>3919</c:v>
                </c:pt>
                <c:pt idx="27">
                  <c:v>6825</c:v>
                </c:pt>
                <c:pt idx="28">
                  <c:v>10248</c:v>
                </c:pt>
                <c:pt idx="29">
                  <c:v>18947</c:v>
                </c:pt>
                <c:pt idx="30">
                  <c:v>2496</c:v>
                </c:pt>
                <c:pt idx="31">
                  <c:v>6465</c:v>
                </c:pt>
                <c:pt idx="32">
                  <c:v>2206</c:v>
                </c:pt>
                <c:pt idx="33">
                  <c:v>2086</c:v>
                </c:pt>
                <c:pt idx="34">
                  <c:v>2293</c:v>
                </c:pt>
                <c:pt idx="35">
                  <c:v>2645</c:v>
                </c:pt>
                <c:pt idx="36">
                  <c:v>2683</c:v>
                </c:pt>
                <c:pt idx="37">
                  <c:v>2014</c:v>
                </c:pt>
                <c:pt idx="38">
                  <c:v>3419</c:v>
                </c:pt>
                <c:pt idx="39">
                  <c:v>5376</c:v>
                </c:pt>
                <c:pt idx="40">
                  <c:v>1951</c:v>
                </c:pt>
                <c:pt idx="41">
                  <c:v>2341</c:v>
                </c:pt>
                <c:pt idx="42">
                  <c:v>2293</c:v>
                </c:pt>
                <c:pt idx="43">
                  <c:v>8726</c:v>
                </c:pt>
                <c:pt idx="44">
                  <c:v>4011</c:v>
                </c:pt>
                <c:pt idx="45">
                  <c:v>19545</c:v>
                </c:pt>
                <c:pt idx="46">
                  <c:v>4568</c:v>
                </c:pt>
                <c:pt idx="47">
                  <c:v>3022</c:v>
                </c:pt>
                <c:pt idx="48">
                  <c:v>5772</c:v>
                </c:pt>
                <c:pt idx="49">
                  <c:v>2269</c:v>
                </c:pt>
                <c:pt idx="50">
                  <c:v>5381</c:v>
                </c:pt>
                <c:pt idx="51">
                  <c:v>3441</c:v>
                </c:pt>
                <c:pt idx="52">
                  <c:v>5454</c:v>
                </c:pt>
                <c:pt idx="53">
                  <c:v>9884</c:v>
                </c:pt>
                <c:pt idx="54">
                  <c:v>4157</c:v>
                </c:pt>
                <c:pt idx="55">
                  <c:v>13458</c:v>
                </c:pt>
                <c:pt idx="56">
                  <c:v>9069</c:v>
                </c:pt>
                <c:pt idx="57">
                  <c:v>4014</c:v>
                </c:pt>
                <c:pt idx="58">
                  <c:v>5915</c:v>
                </c:pt>
                <c:pt idx="59">
                  <c:v>5993</c:v>
                </c:pt>
                <c:pt idx="60">
                  <c:v>6162</c:v>
                </c:pt>
                <c:pt idx="61">
                  <c:v>2406</c:v>
                </c:pt>
                <c:pt idx="62">
                  <c:v>18740</c:v>
                </c:pt>
                <c:pt idx="63">
                  <c:v>7637</c:v>
                </c:pt>
                <c:pt idx="64">
                  <c:v>10096</c:v>
                </c:pt>
                <c:pt idx="65">
                  <c:v>14756</c:v>
                </c:pt>
                <c:pt idx="66">
                  <c:v>6499</c:v>
                </c:pt>
                <c:pt idx="67">
                  <c:v>9724</c:v>
                </c:pt>
                <c:pt idx="68">
                  <c:v>2194</c:v>
                </c:pt>
                <c:pt idx="69">
                  <c:v>3388</c:v>
                </c:pt>
                <c:pt idx="70">
                  <c:v>5473</c:v>
                </c:pt>
                <c:pt idx="71">
                  <c:v>2703</c:v>
                </c:pt>
                <c:pt idx="72">
                  <c:v>2501</c:v>
                </c:pt>
                <c:pt idx="73">
                  <c:v>6220</c:v>
                </c:pt>
                <c:pt idx="74">
                  <c:v>3038</c:v>
                </c:pt>
                <c:pt idx="75">
                  <c:v>4424</c:v>
                </c:pt>
                <c:pt idx="76">
                  <c:v>4312</c:v>
                </c:pt>
                <c:pt idx="77">
                  <c:v>13245</c:v>
                </c:pt>
                <c:pt idx="78">
                  <c:v>13664</c:v>
                </c:pt>
                <c:pt idx="79">
                  <c:v>5021</c:v>
                </c:pt>
                <c:pt idx="80">
                  <c:v>5126</c:v>
                </c:pt>
                <c:pt idx="81">
                  <c:v>2859</c:v>
                </c:pt>
                <c:pt idx="82">
                  <c:v>10239</c:v>
                </c:pt>
                <c:pt idx="83">
                  <c:v>5329</c:v>
                </c:pt>
                <c:pt idx="84">
                  <c:v>4325</c:v>
                </c:pt>
                <c:pt idx="85">
                  <c:v>7260</c:v>
                </c:pt>
                <c:pt idx="86">
                  <c:v>2322</c:v>
                </c:pt>
                <c:pt idx="87">
                  <c:v>2075</c:v>
                </c:pt>
                <c:pt idx="88">
                  <c:v>4152</c:v>
                </c:pt>
                <c:pt idx="89">
                  <c:v>9619</c:v>
                </c:pt>
                <c:pt idx="90">
                  <c:v>13503</c:v>
                </c:pt>
                <c:pt idx="91">
                  <c:v>5441</c:v>
                </c:pt>
                <c:pt idx="92">
                  <c:v>5209</c:v>
                </c:pt>
                <c:pt idx="93">
                  <c:v>10673</c:v>
                </c:pt>
                <c:pt idx="94">
                  <c:v>5010</c:v>
                </c:pt>
                <c:pt idx="95">
                  <c:v>13549</c:v>
                </c:pt>
                <c:pt idx="96">
                  <c:v>4999</c:v>
                </c:pt>
                <c:pt idx="97">
                  <c:v>4221</c:v>
                </c:pt>
                <c:pt idx="98">
                  <c:v>13872</c:v>
                </c:pt>
                <c:pt idx="99">
                  <c:v>2042</c:v>
                </c:pt>
                <c:pt idx="100">
                  <c:v>2073</c:v>
                </c:pt>
                <c:pt idx="101">
                  <c:v>2956</c:v>
                </c:pt>
                <c:pt idx="102">
                  <c:v>2926</c:v>
                </c:pt>
                <c:pt idx="103">
                  <c:v>4809</c:v>
                </c:pt>
                <c:pt idx="104">
                  <c:v>5163</c:v>
                </c:pt>
                <c:pt idx="105">
                  <c:v>18844</c:v>
                </c:pt>
                <c:pt idx="106">
                  <c:v>18172</c:v>
                </c:pt>
                <c:pt idx="107">
                  <c:v>5744</c:v>
                </c:pt>
                <c:pt idx="108">
                  <c:v>2889</c:v>
                </c:pt>
                <c:pt idx="109">
                  <c:v>2871</c:v>
                </c:pt>
                <c:pt idx="110">
                  <c:v>7484</c:v>
                </c:pt>
                <c:pt idx="111">
                  <c:v>6074</c:v>
                </c:pt>
                <c:pt idx="112">
                  <c:v>17328</c:v>
                </c:pt>
                <c:pt idx="113">
                  <c:v>2774</c:v>
                </c:pt>
                <c:pt idx="114">
                  <c:v>4505</c:v>
                </c:pt>
                <c:pt idx="115">
                  <c:v>7428</c:v>
                </c:pt>
                <c:pt idx="116">
                  <c:v>11631</c:v>
                </c:pt>
                <c:pt idx="117">
                  <c:v>9738</c:v>
                </c:pt>
                <c:pt idx="118">
                  <c:v>2835</c:v>
                </c:pt>
                <c:pt idx="119">
                  <c:v>16959</c:v>
                </c:pt>
                <c:pt idx="120">
                  <c:v>2613</c:v>
                </c:pt>
                <c:pt idx="121">
                  <c:v>6146</c:v>
                </c:pt>
                <c:pt idx="122">
                  <c:v>4963</c:v>
                </c:pt>
                <c:pt idx="123">
                  <c:v>19537</c:v>
                </c:pt>
                <c:pt idx="124">
                  <c:v>6172</c:v>
                </c:pt>
                <c:pt idx="125">
                  <c:v>2368</c:v>
                </c:pt>
                <c:pt idx="126">
                  <c:v>10312</c:v>
                </c:pt>
                <c:pt idx="127">
                  <c:v>1675</c:v>
                </c:pt>
                <c:pt idx="128">
                  <c:v>2523</c:v>
                </c:pt>
                <c:pt idx="129">
                  <c:v>6567</c:v>
                </c:pt>
                <c:pt idx="130">
                  <c:v>4739</c:v>
                </c:pt>
                <c:pt idx="131">
                  <c:v>9208</c:v>
                </c:pt>
                <c:pt idx="132">
                  <c:v>4559</c:v>
                </c:pt>
                <c:pt idx="133">
                  <c:v>8189</c:v>
                </c:pt>
                <c:pt idx="134">
                  <c:v>2942</c:v>
                </c:pt>
                <c:pt idx="135">
                  <c:v>4941</c:v>
                </c:pt>
                <c:pt idx="136">
                  <c:v>10650</c:v>
                </c:pt>
                <c:pt idx="137">
                  <c:v>5902</c:v>
                </c:pt>
                <c:pt idx="138">
                  <c:v>8639</c:v>
                </c:pt>
                <c:pt idx="139">
                  <c:v>6347</c:v>
                </c:pt>
                <c:pt idx="140">
                  <c:v>4200</c:v>
                </c:pt>
                <c:pt idx="141">
                  <c:v>3452</c:v>
                </c:pt>
                <c:pt idx="142">
                  <c:v>4317</c:v>
                </c:pt>
                <c:pt idx="143">
                  <c:v>2632</c:v>
                </c:pt>
                <c:pt idx="144">
                  <c:v>4668</c:v>
                </c:pt>
                <c:pt idx="145">
                  <c:v>3204</c:v>
                </c:pt>
                <c:pt idx="146">
                  <c:v>2720</c:v>
                </c:pt>
                <c:pt idx="147">
                  <c:v>17181</c:v>
                </c:pt>
                <c:pt idx="148">
                  <c:v>2238</c:v>
                </c:pt>
                <c:pt idx="149">
                  <c:v>1483</c:v>
                </c:pt>
                <c:pt idx="150">
                  <c:v>5605</c:v>
                </c:pt>
                <c:pt idx="151">
                  <c:v>7295</c:v>
                </c:pt>
                <c:pt idx="152">
                  <c:v>2306</c:v>
                </c:pt>
                <c:pt idx="153">
                  <c:v>2348</c:v>
                </c:pt>
                <c:pt idx="154">
                  <c:v>8998</c:v>
                </c:pt>
                <c:pt idx="155">
                  <c:v>4319</c:v>
                </c:pt>
                <c:pt idx="156">
                  <c:v>6132</c:v>
                </c:pt>
                <c:pt idx="157">
                  <c:v>3346</c:v>
                </c:pt>
                <c:pt idx="158">
                  <c:v>10855</c:v>
                </c:pt>
                <c:pt idx="159">
                  <c:v>2231</c:v>
                </c:pt>
                <c:pt idx="160">
                  <c:v>2323</c:v>
                </c:pt>
                <c:pt idx="161">
                  <c:v>2024</c:v>
                </c:pt>
                <c:pt idx="162">
                  <c:v>2713</c:v>
                </c:pt>
                <c:pt idx="163">
                  <c:v>9439</c:v>
                </c:pt>
                <c:pt idx="164">
                  <c:v>2566</c:v>
                </c:pt>
                <c:pt idx="165">
                  <c:v>19926</c:v>
                </c:pt>
                <c:pt idx="166">
                  <c:v>2451</c:v>
                </c:pt>
                <c:pt idx="167">
                  <c:v>9419</c:v>
                </c:pt>
                <c:pt idx="168">
                  <c:v>8686</c:v>
                </c:pt>
                <c:pt idx="169">
                  <c:v>3038</c:v>
                </c:pt>
                <c:pt idx="170">
                  <c:v>3058</c:v>
                </c:pt>
                <c:pt idx="171">
                  <c:v>2325</c:v>
                </c:pt>
                <c:pt idx="172">
                  <c:v>2088</c:v>
                </c:pt>
                <c:pt idx="173">
                  <c:v>3072</c:v>
                </c:pt>
                <c:pt idx="174">
                  <c:v>5006</c:v>
                </c:pt>
                <c:pt idx="175">
                  <c:v>4257</c:v>
                </c:pt>
                <c:pt idx="176">
                  <c:v>2500</c:v>
                </c:pt>
                <c:pt idx="177">
                  <c:v>1102</c:v>
                </c:pt>
                <c:pt idx="178">
                  <c:v>10453</c:v>
                </c:pt>
                <c:pt idx="179">
                  <c:v>2288</c:v>
                </c:pt>
                <c:pt idx="180">
                  <c:v>3929</c:v>
                </c:pt>
                <c:pt idx="181">
                  <c:v>2311</c:v>
                </c:pt>
                <c:pt idx="182">
                  <c:v>3140</c:v>
                </c:pt>
                <c:pt idx="183">
                  <c:v>3690</c:v>
                </c:pt>
                <c:pt idx="184">
                  <c:v>4450</c:v>
                </c:pt>
                <c:pt idx="185">
                  <c:v>2756</c:v>
                </c:pt>
                <c:pt idx="186">
                  <c:v>19033</c:v>
                </c:pt>
                <c:pt idx="187">
                  <c:v>18722</c:v>
                </c:pt>
                <c:pt idx="188">
                  <c:v>9547</c:v>
                </c:pt>
                <c:pt idx="189">
                  <c:v>13734</c:v>
                </c:pt>
                <c:pt idx="190">
                  <c:v>19999</c:v>
                </c:pt>
                <c:pt idx="191">
                  <c:v>2279</c:v>
                </c:pt>
                <c:pt idx="192">
                  <c:v>5916</c:v>
                </c:pt>
                <c:pt idx="193">
                  <c:v>2089</c:v>
                </c:pt>
                <c:pt idx="194">
                  <c:v>16792</c:v>
                </c:pt>
                <c:pt idx="195">
                  <c:v>3564</c:v>
                </c:pt>
                <c:pt idx="196">
                  <c:v>4425</c:v>
                </c:pt>
                <c:pt idx="197">
                  <c:v>5265</c:v>
                </c:pt>
                <c:pt idx="198">
                  <c:v>6553</c:v>
                </c:pt>
                <c:pt idx="199">
                  <c:v>6261</c:v>
                </c:pt>
                <c:pt idx="200">
                  <c:v>4298</c:v>
                </c:pt>
                <c:pt idx="201">
                  <c:v>6804</c:v>
                </c:pt>
                <c:pt idx="202">
                  <c:v>3815</c:v>
                </c:pt>
                <c:pt idx="203">
                  <c:v>2741</c:v>
                </c:pt>
                <c:pt idx="204">
                  <c:v>6673</c:v>
                </c:pt>
                <c:pt idx="205">
                  <c:v>7639</c:v>
                </c:pt>
                <c:pt idx="206">
                  <c:v>2328</c:v>
                </c:pt>
                <c:pt idx="207">
                  <c:v>2153</c:v>
                </c:pt>
                <c:pt idx="208">
                  <c:v>4876</c:v>
                </c:pt>
                <c:pt idx="209">
                  <c:v>9396</c:v>
                </c:pt>
                <c:pt idx="210">
                  <c:v>10400</c:v>
                </c:pt>
                <c:pt idx="211">
                  <c:v>8474</c:v>
                </c:pt>
                <c:pt idx="212">
                  <c:v>9981</c:v>
                </c:pt>
                <c:pt idx="213">
                  <c:v>12490</c:v>
                </c:pt>
                <c:pt idx="214">
                  <c:v>2657</c:v>
                </c:pt>
                <c:pt idx="215">
                  <c:v>13591</c:v>
                </c:pt>
                <c:pt idx="216">
                  <c:v>6696</c:v>
                </c:pt>
                <c:pt idx="217">
                  <c:v>2058</c:v>
                </c:pt>
                <c:pt idx="218">
                  <c:v>8865</c:v>
                </c:pt>
                <c:pt idx="219">
                  <c:v>5940</c:v>
                </c:pt>
                <c:pt idx="220">
                  <c:v>5914</c:v>
                </c:pt>
                <c:pt idx="221">
                  <c:v>2622</c:v>
                </c:pt>
                <c:pt idx="222">
                  <c:v>12185</c:v>
                </c:pt>
                <c:pt idx="223">
                  <c:v>10609</c:v>
                </c:pt>
                <c:pt idx="224">
                  <c:v>4345</c:v>
                </c:pt>
                <c:pt idx="225">
                  <c:v>2177</c:v>
                </c:pt>
                <c:pt idx="226">
                  <c:v>2793</c:v>
                </c:pt>
                <c:pt idx="227">
                  <c:v>7918</c:v>
                </c:pt>
                <c:pt idx="228">
                  <c:v>8789</c:v>
                </c:pt>
                <c:pt idx="229">
                  <c:v>2389</c:v>
                </c:pt>
                <c:pt idx="230">
                  <c:v>3212</c:v>
                </c:pt>
                <c:pt idx="231">
                  <c:v>19232</c:v>
                </c:pt>
                <c:pt idx="232">
                  <c:v>2267</c:v>
                </c:pt>
                <c:pt idx="233">
                  <c:v>19517</c:v>
                </c:pt>
                <c:pt idx="234">
                  <c:v>2436</c:v>
                </c:pt>
                <c:pt idx="235">
                  <c:v>16064</c:v>
                </c:pt>
                <c:pt idx="236">
                  <c:v>2707</c:v>
                </c:pt>
                <c:pt idx="237">
                  <c:v>19068</c:v>
                </c:pt>
                <c:pt idx="238">
                  <c:v>3931</c:v>
                </c:pt>
                <c:pt idx="239">
                  <c:v>3730</c:v>
                </c:pt>
                <c:pt idx="240">
                  <c:v>2232</c:v>
                </c:pt>
                <c:pt idx="241">
                  <c:v>4465</c:v>
                </c:pt>
                <c:pt idx="242">
                  <c:v>3072</c:v>
                </c:pt>
                <c:pt idx="243">
                  <c:v>3319</c:v>
                </c:pt>
                <c:pt idx="244">
                  <c:v>19202</c:v>
                </c:pt>
                <c:pt idx="245">
                  <c:v>13675</c:v>
                </c:pt>
                <c:pt idx="246">
                  <c:v>2911</c:v>
                </c:pt>
                <c:pt idx="247">
                  <c:v>5957</c:v>
                </c:pt>
                <c:pt idx="248">
                  <c:v>3920</c:v>
                </c:pt>
                <c:pt idx="249">
                  <c:v>6434</c:v>
                </c:pt>
                <c:pt idx="250">
                  <c:v>10048</c:v>
                </c:pt>
                <c:pt idx="251">
                  <c:v>10938</c:v>
                </c:pt>
                <c:pt idx="252">
                  <c:v>2340</c:v>
                </c:pt>
                <c:pt idx="253">
                  <c:v>6545</c:v>
                </c:pt>
                <c:pt idx="254">
                  <c:v>6931</c:v>
                </c:pt>
                <c:pt idx="255">
                  <c:v>4898</c:v>
                </c:pt>
                <c:pt idx="256">
                  <c:v>2593</c:v>
                </c:pt>
                <c:pt idx="257">
                  <c:v>19436</c:v>
                </c:pt>
                <c:pt idx="258">
                  <c:v>2723</c:v>
                </c:pt>
                <c:pt idx="259">
                  <c:v>3479</c:v>
                </c:pt>
                <c:pt idx="260">
                  <c:v>2794</c:v>
                </c:pt>
                <c:pt idx="261">
                  <c:v>5249</c:v>
                </c:pt>
                <c:pt idx="262">
                  <c:v>2176</c:v>
                </c:pt>
                <c:pt idx="263">
                  <c:v>16872</c:v>
                </c:pt>
                <c:pt idx="264">
                  <c:v>3485</c:v>
                </c:pt>
                <c:pt idx="265">
                  <c:v>6644</c:v>
                </c:pt>
                <c:pt idx="266">
                  <c:v>5582</c:v>
                </c:pt>
                <c:pt idx="267">
                  <c:v>4000</c:v>
                </c:pt>
                <c:pt idx="268">
                  <c:v>13496</c:v>
                </c:pt>
                <c:pt idx="269">
                  <c:v>3210</c:v>
                </c:pt>
                <c:pt idx="270">
                  <c:v>19045</c:v>
                </c:pt>
                <c:pt idx="271">
                  <c:v>11849</c:v>
                </c:pt>
                <c:pt idx="272">
                  <c:v>2070</c:v>
                </c:pt>
                <c:pt idx="273">
                  <c:v>6502</c:v>
                </c:pt>
                <c:pt idx="274">
                  <c:v>3230</c:v>
                </c:pt>
                <c:pt idx="275">
                  <c:v>13603</c:v>
                </c:pt>
                <c:pt idx="276">
                  <c:v>11996</c:v>
                </c:pt>
                <c:pt idx="277">
                  <c:v>5605</c:v>
                </c:pt>
                <c:pt idx="278">
                  <c:v>6397</c:v>
                </c:pt>
                <c:pt idx="279">
                  <c:v>19144</c:v>
                </c:pt>
                <c:pt idx="280">
                  <c:v>17584</c:v>
                </c:pt>
                <c:pt idx="281">
                  <c:v>4907</c:v>
                </c:pt>
                <c:pt idx="282">
                  <c:v>4554</c:v>
                </c:pt>
                <c:pt idx="283">
                  <c:v>5415</c:v>
                </c:pt>
                <c:pt idx="284">
                  <c:v>4741</c:v>
                </c:pt>
                <c:pt idx="285">
                  <c:v>2115</c:v>
                </c:pt>
                <c:pt idx="286">
                  <c:v>3161</c:v>
                </c:pt>
                <c:pt idx="287">
                  <c:v>5745</c:v>
                </c:pt>
                <c:pt idx="288">
                  <c:v>2373</c:v>
                </c:pt>
                <c:pt idx="289">
                  <c:v>3310</c:v>
                </c:pt>
                <c:pt idx="290">
                  <c:v>18665</c:v>
                </c:pt>
                <c:pt idx="291">
                  <c:v>4485</c:v>
                </c:pt>
                <c:pt idx="292">
                  <c:v>2789</c:v>
                </c:pt>
                <c:pt idx="293">
                  <c:v>5828</c:v>
                </c:pt>
                <c:pt idx="294">
                  <c:v>2326</c:v>
                </c:pt>
                <c:pt idx="295">
                  <c:v>13525</c:v>
                </c:pt>
                <c:pt idx="296">
                  <c:v>1420</c:v>
                </c:pt>
                <c:pt idx="297">
                  <c:v>8020</c:v>
                </c:pt>
                <c:pt idx="298">
                  <c:v>3688</c:v>
                </c:pt>
                <c:pt idx="299">
                  <c:v>5482</c:v>
                </c:pt>
                <c:pt idx="300">
                  <c:v>16015</c:v>
                </c:pt>
                <c:pt idx="301">
                  <c:v>1200</c:v>
                </c:pt>
                <c:pt idx="302">
                  <c:v>5661</c:v>
                </c:pt>
                <c:pt idx="303">
                  <c:v>6929</c:v>
                </c:pt>
                <c:pt idx="304">
                  <c:v>9613</c:v>
                </c:pt>
                <c:pt idx="305">
                  <c:v>5674</c:v>
                </c:pt>
                <c:pt idx="306">
                  <c:v>5484</c:v>
                </c:pt>
                <c:pt idx="307">
                  <c:v>12061</c:v>
                </c:pt>
                <c:pt idx="308">
                  <c:v>5660</c:v>
                </c:pt>
                <c:pt idx="309">
                  <c:v>4821</c:v>
                </c:pt>
                <c:pt idx="310">
                  <c:v>6410</c:v>
                </c:pt>
                <c:pt idx="311">
                  <c:v>5210</c:v>
                </c:pt>
                <c:pt idx="312">
                  <c:v>2695</c:v>
                </c:pt>
                <c:pt idx="313">
                  <c:v>11878</c:v>
                </c:pt>
                <c:pt idx="314">
                  <c:v>17068</c:v>
                </c:pt>
                <c:pt idx="315">
                  <c:v>2455</c:v>
                </c:pt>
                <c:pt idx="316">
                  <c:v>13964</c:v>
                </c:pt>
                <c:pt idx="317">
                  <c:v>4941</c:v>
                </c:pt>
                <c:pt idx="318">
                  <c:v>2478</c:v>
                </c:pt>
                <c:pt idx="319">
                  <c:v>5228</c:v>
                </c:pt>
                <c:pt idx="320">
                  <c:v>4478</c:v>
                </c:pt>
                <c:pt idx="321">
                  <c:v>7547</c:v>
                </c:pt>
                <c:pt idx="322">
                  <c:v>5055</c:v>
                </c:pt>
                <c:pt idx="323">
                  <c:v>3464</c:v>
                </c:pt>
                <c:pt idx="324">
                  <c:v>5775</c:v>
                </c:pt>
                <c:pt idx="325">
                  <c:v>8943</c:v>
                </c:pt>
                <c:pt idx="326">
                  <c:v>19272</c:v>
                </c:pt>
                <c:pt idx="327">
                  <c:v>5238</c:v>
                </c:pt>
                <c:pt idx="328">
                  <c:v>4682</c:v>
                </c:pt>
                <c:pt idx="329">
                  <c:v>18300</c:v>
                </c:pt>
                <c:pt idx="330">
                  <c:v>5257</c:v>
                </c:pt>
                <c:pt idx="331">
                  <c:v>6349</c:v>
                </c:pt>
                <c:pt idx="332">
                  <c:v>4869</c:v>
                </c:pt>
                <c:pt idx="333">
                  <c:v>9985</c:v>
                </c:pt>
                <c:pt idx="334">
                  <c:v>3697</c:v>
                </c:pt>
                <c:pt idx="335">
                  <c:v>7457</c:v>
                </c:pt>
                <c:pt idx="336">
                  <c:v>2119</c:v>
                </c:pt>
                <c:pt idx="337">
                  <c:v>3983</c:v>
                </c:pt>
                <c:pt idx="338">
                  <c:v>6118</c:v>
                </c:pt>
                <c:pt idx="339">
                  <c:v>6214</c:v>
                </c:pt>
                <c:pt idx="340">
                  <c:v>6347</c:v>
                </c:pt>
                <c:pt idx="341">
                  <c:v>11510</c:v>
                </c:pt>
                <c:pt idx="342">
                  <c:v>7143</c:v>
                </c:pt>
                <c:pt idx="343">
                  <c:v>8268</c:v>
                </c:pt>
                <c:pt idx="344">
                  <c:v>8095</c:v>
                </c:pt>
                <c:pt idx="345">
                  <c:v>2904</c:v>
                </c:pt>
                <c:pt idx="346">
                  <c:v>6032</c:v>
                </c:pt>
                <c:pt idx="347">
                  <c:v>2976</c:v>
                </c:pt>
                <c:pt idx="348">
                  <c:v>15992</c:v>
                </c:pt>
                <c:pt idx="349">
                  <c:v>4649</c:v>
                </c:pt>
                <c:pt idx="350">
                  <c:v>2696</c:v>
                </c:pt>
                <c:pt idx="351">
                  <c:v>2370</c:v>
                </c:pt>
                <c:pt idx="352">
                  <c:v>12504</c:v>
                </c:pt>
                <c:pt idx="353">
                  <c:v>5974</c:v>
                </c:pt>
                <c:pt idx="354">
                  <c:v>4736</c:v>
                </c:pt>
                <c:pt idx="355">
                  <c:v>5296</c:v>
                </c:pt>
                <c:pt idx="356">
                  <c:v>6781</c:v>
                </c:pt>
                <c:pt idx="357">
                  <c:v>2174</c:v>
                </c:pt>
                <c:pt idx="358">
                  <c:v>6653</c:v>
                </c:pt>
                <c:pt idx="359">
                  <c:v>9699</c:v>
                </c:pt>
                <c:pt idx="360">
                  <c:v>6755</c:v>
                </c:pt>
                <c:pt idx="361">
                  <c:v>2213</c:v>
                </c:pt>
                <c:pt idx="362">
                  <c:v>2610</c:v>
                </c:pt>
                <c:pt idx="363">
                  <c:v>2851</c:v>
                </c:pt>
                <c:pt idx="364">
                  <c:v>3452</c:v>
                </c:pt>
                <c:pt idx="365">
                  <c:v>5258</c:v>
                </c:pt>
                <c:pt idx="366">
                  <c:v>9355</c:v>
                </c:pt>
                <c:pt idx="367">
                  <c:v>10496</c:v>
                </c:pt>
                <c:pt idx="368">
                  <c:v>6380</c:v>
                </c:pt>
                <c:pt idx="369">
                  <c:v>2657</c:v>
                </c:pt>
                <c:pt idx="370">
                  <c:v>2716</c:v>
                </c:pt>
                <c:pt idx="371">
                  <c:v>2201</c:v>
                </c:pt>
                <c:pt idx="372">
                  <c:v>6540</c:v>
                </c:pt>
                <c:pt idx="373">
                  <c:v>3816</c:v>
                </c:pt>
                <c:pt idx="374">
                  <c:v>5253</c:v>
                </c:pt>
                <c:pt idx="375">
                  <c:v>10965</c:v>
                </c:pt>
                <c:pt idx="376">
                  <c:v>4936</c:v>
                </c:pt>
                <c:pt idx="377">
                  <c:v>2543</c:v>
                </c:pt>
                <c:pt idx="378">
                  <c:v>5304</c:v>
                </c:pt>
                <c:pt idx="379">
                  <c:v>16659</c:v>
                </c:pt>
                <c:pt idx="380">
                  <c:v>4260</c:v>
                </c:pt>
                <c:pt idx="381">
                  <c:v>2476</c:v>
                </c:pt>
                <c:pt idx="382">
                  <c:v>3102</c:v>
                </c:pt>
                <c:pt idx="383">
                  <c:v>2244</c:v>
                </c:pt>
                <c:pt idx="384">
                  <c:v>7596</c:v>
                </c:pt>
                <c:pt idx="385">
                  <c:v>2285</c:v>
                </c:pt>
                <c:pt idx="386">
                  <c:v>3034</c:v>
                </c:pt>
                <c:pt idx="387">
                  <c:v>5715</c:v>
                </c:pt>
                <c:pt idx="388">
                  <c:v>2576</c:v>
                </c:pt>
                <c:pt idx="389">
                  <c:v>4197</c:v>
                </c:pt>
                <c:pt idx="390">
                  <c:v>14336</c:v>
                </c:pt>
                <c:pt idx="391">
                  <c:v>3448</c:v>
                </c:pt>
                <c:pt idx="392">
                  <c:v>19406</c:v>
                </c:pt>
                <c:pt idx="393">
                  <c:v>6538</c:v>
                </c:pt>
                <c:pt idx="394">
                  <c:v>4306</c:v>
                </c:pt>
                <c:pt idx="395">
                  <c:v>2258</c:v>
                </c:pt>
                <c:pt idx="396">
                  <c:v>4522</c:v>
                </c:pt>
                <c:pt idx="397">
                  <c:v>4487</c:v>
                </c:pt>
                <c:pt idx="398">
                  <c:v>4449</c:v>
                </c:pt>
                <c:pt idx="399">
                  <c:v>2218</c:v>
                </c:pt>
                <c:pt idx="400">
                  <c:v>19197</c:v>
                </c:pt>
                <c:pt idx="401">
                  <c:v>13212</c:v>
                </c:pt>
                <c:pt idx="402">
                  <c:v>6577</c:v>
                </c:pt>
                <c:pt idx="403">
                  <c:v>8392</c:v>
                </c:pt>
                <c:pt idx="404">
                  <c:v>4558</c:v>
                </c:pt>
                <c:pt idx="405">
                  <c:v>4031</c:v>
                </c:pt>
                <c:pt idx="406">
                  <c:v>7969</c:v>
                </c:pt>
                <c:pt idx="407">
                  <c:v>2654</c:v>
                </c:pt>
                <c:pt idx="408">
                  <c:v>16555</c:v>
                </c:pt>
                <c:pt idx="409">
                  <c:v>4556</c:v>
                </c:pt>
                <c:pt idx="410">
                  <c:v>6091</c:v>
                </c:pt>
                <c:pt idx="411">
                  <c:v>19566</c:v>
                </c:pt>
                <c:pt idx="412">
                  <c:v>4810</c:v>
                </c:pt>
                <c:pt idx="413">
                  <c:v>4523</c:v>
                </c:pt>
                <c:pt idx="414">
                  <c:v>3202</c:v>
                </c:pt>
                <c:pt idx="415">
                  <c:v>2351</c:v>
                </c:pt>
                <c:pt idx="416">
                  <c:v>1702</c:v>
                </c:pt>
                <c:pt idx="417">
                  <c:v>18041</c:v>
                </c:pt>
                <c:pt idx="418">
                  <c:v>2886</c:v>
                </c:pt>
                <c:pt idx="419">
                  <c:v>2097</c:v>
                </c:pt>
                <c:pt idx="420">
                  <c:v>11935</c:v>
                </c:pt>
                <c:pt idx="421">
                  <c:v>2546</c:v>
                </c:pt>
                <c:pt idx="422">
                  <c:v>2564</c:v>
                </c:pt>
                <c:pt idx="423">
                  <c:v>8412</c:v>
                </c:pt>
                <c:pt idx="424">
                  <c:v>14118</c:v>
                </c:pt>
                <c:pt idx="425">
                  <c:v>17046</c:v>
                </c:pt>
                <c:pt idx="426">
                  <c:v>2564</c:v>
                </c:pt>
                <c:pt idx="427">
                  <c:v>10266</c:v>
                </c:pt>
                <c:pt idx="428">
                  <c:v>5070</c:v>
                </c:pt>
                <c:pt idx="429">
                  <c:v>17861</c:v>
                </c:pt>
                <c:pt idx="430">
                  <c:v>4230</c:v>
                </c:pt>
                <c:pt idx="431">
                  <c:v>3780</c:v>
                </c:pt>
                <c:pt idx="432">
                  <c:v>2768</c:v>
                </c:pt>
                <c:pt idx="433">
                  <c:v>9071</c:v>
                </c:pt>
                <c:pt idx="434">
                  <c:v>10648</c:v>
                </c:pt>
                <c:pt idx="435">
                  <c:v>13610</c:v>
                </c:pt>
                <c:pt idx="436">
                  <c:v>3408</c:v>
                </c:pt>
                <c:pt idx="437">
                  <c:v>2983</c:v>
                </c:pt>
                <c:pt idx="438">
                  <c:v>7632</c:v>
                </c:pt>
                <c:pt idx="439">
                  <c:v>9824</c:v>
                </c:pt>
                <c:pt idx="440">
                  <c:v>9950</c:v>
                </c:pt>
                <c:pt idx="441">
                  <c:v>2093</c:v>
                </c:pt>
                <c:pt idx="442">
                  <c:v>9980</c:v>
                </c:pt>
                <c:pt idx="443">
                  <c:v>3894</c:v>
                </c:pt>
                <c:pt idx="444">
                  <c:v>4051</c:v>
                </c:pt>
                <c:pt idx="445">
                  <c:v>16835</c:v>
                </c:pt>
                <c:pt idx="446">
                  <c:v>6230</c:v>
                </c:pt>
                <c:pt idx="447">
                  <c:v>4717</c:v>
                </c:pt>
                <c:pt idx="448">
                  <c:v>13237</c:v>
                </c:pt>
                <c:pt idx="449">
                  <c:v>3755</c:v>
                </c:pt>
                <c:pt idx="450">
                  <c:v>6582</c:v>
                </c:pt>
                <c:pt idx="451">
                  <c:v>7406</c:v>
                </c:pt>
                <c:pt idx="452">
                  <c:v>4805</c:v>
                </c:pt>
                <c:pt idx="453">
                  <c:v>2741</c:v>
                </c:pt>
                <c:pt idx="454">
                  <c:v>4262</c:v>
                </c:pt>
                <c:pt idx="455">
                  <c:v>16184</c:v>
                </c:pt>
                <c:pt idx="456">
                  <c:v>11557</c:v>
                </c:pt>
                <c:pt idx="457">
                  <c:v>1878</c:v>
                </c:pt>
                <c:pt idx="458">
                  <c:v>10932</c:v>
                </c:pt>
                <c:pt idx="459">
                  <c:v>6811</c:v>
                </c:pt>
                <c:pt idx="460">
                  <c:v>4306</c:v>
                </c:pt>
                <c:pt idx="461">
                  <c:v>4859</c:v>
                </c:pt>
                <c:pt idx="462">
                  <c:v>5337</c:v>
                </c:pt>
                <c:pt idx="463">
                  <c:v>2340</c:v>
                </c:pt>
                <c:pt idx="464">
                  <c:v>7491</c:v>
                </c:pt>
                <c:pt idx="465">
                  <c:v>10527</c:v>
                </c:pt>
                <c:pt idx="466">
                  <c:v>16595</c:v>
                </c:pt>
                <c:pt idx="467">
                  <c:v>8834</c:v>
                </c:pt>
                <c:pt idx="468">
                  <c:v>5577</c:v>
                </c:pt>
                <c:pt idx="469">
                  <c:v>4707</c:v>
                </c:pt>
                <c:pt idx="470">
                  <c:v>2400</c:v>
                </c:pt>
                <c:pt idx="471">
                  <c:v>9824</c:v>
                </c:pt>
                <c:pt idx="472">
                  <c:v>6447</c:v>
                </c:pt>
                <c:pt idx="473">
                  <c:v>19502</c:v>
                </c:pt>
                <c:pt idx="474">
                  <c:v>2725</c:v>
                </c:pt>
                <c:pt idx="475">
                  <c:v>6272</c:v>
                </c:pt>
                <c:pt idx="476">
                  <c:v>2127</c:v>
                </c:pt>
                <c:pt idx="477">
                  <c:v>18200</c:v>
                </c:pt>
                <c:pt idx="478">
                  <c:v>2096</c:v>
                </c:pt>
                <c:pt idx="479">
                  <c:v>2886</c:v>
                </c:pt>
                <c:pt idx="480">
                  <c:v>2033</c:v>
                </c:pt>
                <c:pt idx="481">
                  <c:v>3622</c:v>
                </c:pt>
                <c:pt idx="482">
                  <c:v>4233</c:v>
                </c:pt>
                <c:pt idx="483">
                  <c:v>3681</c:v>
                </c:pt>
                <c:pt idx="484">
                  <c:v>5460</c:v>
                </c:pt>
                <c:pt idx="485">
                  <c:v>2187</c:v>
                </c:pt>
                <c:pt idx="486">
                  <c:v>9602</c:v>
                </c:pt>
                <c:pt idx="487">
                  <c:v>2836</c:v>
                </c:pt>
                <c:pt idx="488">
                  <c:v>4089</c:v>
                </c:pt>
                <c:pt idx="489">
                  <c:v>16627</c:v>
                </c:pt>
                <c:pt idx="490">
                  <c:v>2619</c:v>
                </c:pt>
                <c:pt idx="491">
                  <c:v>5679</c:v>
                </c:pt>
                <c:pt idx="492">
                  <c:v>15402</c:v>
                </c:pt>
                <c:pt idx="493">
                  <c:v>5985</c:v>
                </c:pt>
                <c:pt idx="494">
                  <c:v>2579</c:v>
                </c:pt>
                <c:pt idx="495">
                  <c:v>3041</c:v>
                </c:pt>
                <c:pt idx="496">
                  <c:v>3447</c:v>
                </c:pt>
                <c:pt idx="497">
                  <c:v>19513</c:v>
                </c:pt>
                <c:pt idx="498">
                  <c:v>2773</c:v>
                </c:pt>
                <c:pt idx="499">
                  <c:v>7104</c:v>
                </c:pt>
                <c:pt idx="500">
                  <c:v>6322</c:v>
                </c:pt>
                <c:pt idx="501">
                  <c:v>2083</c:v>
                </c:pt>
                <c:pt idx="502">
                  <c:v>8381</c:v>
                </c:pt>
                <c:pt idx="503">
                  <c:v>2691</c:v>
                </c:pt>
                <c:pt idx="504">
                  <c:v>4286</c:v>
                </c:pt>
                <c:pt idx="505">
                  <c:v>2659</c:v>
                </c:pt>
                <c:pt idx="506">
                  <c:v>9434</c:v>
                </c:pt>
                <c:pt idx="507">
                  <c:v>5561</c:v>
                </c:pt>
                <c:pt idx="508">
                  <c:v>6646</c:v>
                </c:pt>
                <c:pt idx="509">
                  <c:v>7725</c:v>
                </c:pt>
                <c:pt idx="510">
                  <c:v>10725</c:v>
                </c:pt>
                <c:pt idx="511">
                  <c:v>8847</c:v>
                </c:pt>
                <c:pt idx="512">
                  <c:v>2045</c:v>
                </c:pt>
                <c:pt idx="513">
                  <c:v>1009</c:v>
                </c:pt>
                <c:pt idx="514">
                  <c:v>3348</c:v>
                </c:pt>
                <c:pt idx="515">
                  <c:v>1281</c:v>
                </c:pt>
                <c:pt idx="516">
                  <c:v>2819</c:v>
                </c:pt>
                <c:pt idx="517">
                  <c:v>4851</c:v>
                </c:pt>
                <c:pt idx="518">
                  <c:v>4028</c:v>
                </c:pt>
                <c:pt idx="519">
                  <c:v>2720</c:v>
                </c:pt>
                <c:pt idx="520">
                  <c:v>8120</c:v>
                </c:pt>
                <c:pt idx="521">
                  <c:v>4647</c:v>
                </c:pt>
                <c:pt idx="522">
                  <c:v>4680</c:v>
                </c:pt>
                <c:pt idx="523">
                  <c:v>3221</c:v>
                </c:pt>
                <c:pt idx="524">
                  <c:v>8621</c:v>
                </c:pt>
                <c:pt idx="525">
                  <c:v>4577</c:v>
                </c:pt>
                <c:pt idx="526">
                  <c:v>4553</c:v>
                </c:pt>
                <c:pt idx="527">
                  <c:v>5396</c:v>
                </c:pt>
                <c:pt idx="528">
                  <c:v>6796</c:v>
                </c:pt>
                <c:pt idx="529">
                  <c:v>7625</c:v>
                </c:pt>
                <c:pt idx="530">
                  <c:v>7412</c:v>
                </c:pt>
                <c:pt idx="531">
                  <c:v>11159</c:v>
                </c:pt>
                <c:pt idx="532">
                  <c:v>4960</c:v>
                </c:pt>
                <c:pt idx="533">
                  <c:v>10475</c:v>
                </c:pt>
                <c:pt idx="534">
                  <c:v>14814</c:v>
                </c:pt>
                <c:pt idx="535">
                  <c:v>19141</c:v>
                </c:pt>
                <c:pt idx="536">
                  <c:v>5405</c:v>
                </c:pt>
                <c:pt idx="537">
                  <c:v>8793</c:v>
                </c:pt>
                <c:pt idx="538">
                  <c:v>19189</c:v>
                </c:pt>
                <c:pt idx="539">
                  <c:v>3875</c:v>
                </c:pt>
                <c:pt idx="540">
                  <c:v>2216</c:v>
                </c:pt>
                <c:pt idx="541">
                  <c:v>11713</c:v>
                </c:pt>
                <c:pt idx="542">
                  <c:v>7861</c:v>
                </c:pt>
                <c:pt idx="543">
                  <c:v>3708</c:v>
                </c:pt>
                <c:pt idx="544">
                  <c:v>13770</c:v>
                </c:pt>
                <c:pt idx="545">
                  <c:v>5304</c:v>
                </c:pt>
                <c:pt idx="546">
                  <c:v>2642</c:v>
                </c:pt>
                <c:pt idx="547">
                  <c:v>2759</c:v>
                </c:pt>
                <c:pt idx="548">
                  <c:v>6804</c:v>
                </c:pt>
                <c:pt idx="549">
                  <c:v>6142</c:v>
                </c:pt>
                <c:pt idx="550">
                  <c:v>2500</c:v>
                </c:pt>
                <c:pt idx="551">
                  <c:v>6389</c:v>
                </c:pt>
                <c:pt idx="552">
                  <c:v>11103</c:v>
                </c:pt>
                <c:pt idx="553">
                  <c:v>2342</c:v>
                </c:pt>
                <c:pt idx="554">
                  <c:v>6811</c:v>
                </c:pt>
                <c:pt idx="555">
                  <c:v>2297</c:v>
                </c:pt>
                <c:pt idx="556">
                  <c:v>2450</c:v>
                </c:pt>
                <c:pt idx="557">
                  <c:v>5093</c:v>
                </c:pt>
                <c:pt idx="558">
                  <c:v>5309</c:v>
                </c:pt>
                <c:pt idx="559">
                  <c:v>3057</c:v>
                </c:pt>
                <c:pt idx="560">
                  <c:v>5121</c:v>
                </c:pt>
                <c:pt idx="561">
                  <c:v>16856</c:v>
                </c:pt>
                <c:pt idx="562">
                  <c:v>2686</c:v>
                </c:pt>
                <c:pt idx="563">
                  <c:v>6180</c:v>
                </c:pt>
                <c:pt idx="564">
                  <c:v>6632</c:v>
                </c:pt>
                <c:pt idx="565">
                  <c:v>3505</c:v>
                </c:pt>
                <c:pt idx="566">
                  <c:v>6397</c:v>
                </c:pt>
                <c:pt idx="567">
                  <c:v>6274</c:v>
                </c:pt>
                <c:pt idx="568">
                  <c:v>19859</c:v>
                </c:pt>
                <c:pt idx="569">
                  <c:v>7587</c:v>
                </c:pt>
                <c:pt idx="570">
                  <c:v>4258</c:v>
                </c:pt>
                <c:pt idx="571">
                  <c:v>4364</c:v>
                </c:pt>
                <c:pt idx="572">
                  <c:v>4335</c:v>
                </c:pt>
                <c:pt idx="573">
                  <c:v>5326</c:v>
                </c:pt>
                <c:pt idx="574">
                  <c:v>3280</c:v>
                </c:pt>
                <c:pt idx="575">
                  <c:v>5485</c:v>
                </c:pt>
                <c:pt idx="576">
                  <c:v>4342</c:v>
                </c:pt>
                <c:pt idx="577">
                  <c:v>2782</c:v>
                </c:pt>
                <c:pt idx="578">
                  <c:v>5980</c:v>
                </c:pt>
                <c:pt idx="579">
                  <c:v>4381</c:v>
                </c:pt>
                <c:pt idx="580">
                  <c:v>2572</c:v>
                </c:pt>
                <c:pt idx="581">
                  <c:v>3833</c:v>
                </c:pt>
                <c:pt idx="582">
                  <c:v>4244</c:v>
                </c:pt>
                <c:pt idx="583">
                  <c:v>6500</c:v>
                </c:pt>
                <c:pt idx="584">
                  <c:v>18430</c:v>
                </c:pt>
                <c:pt idx="585">
                  <c:v>1601</c:v>
                </c:pt>
                <c:pt idx="586">
                  <c:v>2694</c:v>
                </c:pt>
                <c:pt idx="587">
                  <c:v>3149</c:v>
                </c:pt>
                <c:pt idx="588">
                  <c:v>17639</c:v>
                </c:pt>
                <c:pt idx="589">
                  <c:v>2319</c:v>
                </c:pt>
                <c:pt idx="590">
                  <c:v>11691</c:v>
                </c:pt>
                <c:pt idx="591">
                  <c:v>5324</c:v>
                </c:pt>
                <c:pt idx="592">
                  <c:v>16752</c:v>
                </c:pt>
                <c:pt idx="593">
                  <c:v>5228</c:v>
                </c:pt>
                <c:pt idx="594">
                  <c:v>2700</c:v>
                </c:pt>
                <c:pt idx="595">
                  <c:v>19246</c:v>
                </c:pt>
                <c:pt idx="596">
                  <c:v>2506</c:v>
                </c:pt>
                <c:pt idx="597">
                  <c:v>6062</c:v>
                </c:pt>
                <c:pt idx="598">
                  <c:v>4382</c:v>
                </c:pt>
                <c:pt idx="599">
                  <c:v>2143</c:v>
                </c:pt>
                <c:pt idx="600">
                  <c:v>6162</c:v>
                </c:pt>
                <c:pt idx="601">
                  <c:v>5094</c:v>
                </c:pt>
                <c:pt idx="602">
                  <c:v>6877</c:v>
                </c:pt>
                <c:pt idx="603">
                  <c:v>2274</c:v>
                </c:pt>
                <c:pt idx="604">
                  <c:v>4434</c:v>
                </c:pt>
                <c:pt idx="605">
                  <c:v>6288</c:v>
                </c:pt>
                <c:pt idx="606">
                  <c:v>2553</c:v>
                </c:pt>
                <c:pt idx="607">
                  <c:v>7654</c:v>
                </c:pt>
                <c:pt idx="608">
                  <c:v>5160</c:v>
                </c:pt>
                <c:pt idx="609">
                  <c:v>17159</c:v>
                </c:pt>
                <c:pt idx="610">
                  <c:v>12808</c:v>
                </c:pt>
                <c:pt idx="611">
                  <c:v>10221</c:v>
                </c:pt>
                <c:pt idx="612">
                  <c:v>4779</c:v>
                </c:pt>
                <c:pt idx="613">
                  <c:v>3737</c:v>
                </c:pt>
                <c:pt idx="614">
                  <c:v>2366</c:v>
                </c:pt>
                <c:pt idx="615">
                  <c:v>1706</c:v>
                </c:pt>
                <c:pt idx="616">
                  <c:v>16307</c:v>
                </c:pt>
                <c:pt idx="617">
                  <c:v>5933</c:v>
                </c:pt>
                <c:pt idx="618">
                  <c:v>3424</c:v>
                </c:pt>
                <c:pt idx="619">
                  <c:v>4037</c:v>
                </c:pt>
                <c:pt idx="620">
                  <c:v>2559</c:v>
                </c:pt>
                <c:pt idx="621">
                  <c:v>6201</c:v>
                </c:pt>
                <c:pt idx="622">
                  <c:v>4403</c:v>
                </c:pt>
                <c:pt idx="623">
                  <c:v>3761</c:v>
                </c:pt>
                <c:pt idx="624">
                  <c:v>10934</c:v>
                </c:pt>
                <c:pt idx="625">
                  <c:v>10761</c:v>
                </c:pt>
                <c:pt idx="626">
                  <c:v>5175</c:v>
                </c:pt>
                <c:pt idx="627">
                  <c:v>13826</c:v>
                </c:pt>
                <c:pt idx="628">
                  <c:v>6334</c:v>
                </c:pt>
                <c:pt idx="629">
                  <c:v>4936</c:v>
                </c:pt>
                <c:pt idx="630">
                  <c:v>4775</c:v>
                </c:pt>
                <c:pt idx="631">
                  <c:v>2818</c:v>
                </c:pt>
                <c:pt idx="632">
                  <c:v>2515</c:v>
                </c:pt>
                <c:pt idx="633">
                  <c:v>2342</c:v>
                </c:pt>
                <c:pt idx="634">
                  <c:v>4194</c:v>
                </c:pt>
                <c:pt idx="635">
                  <c:v>10685</c:v>
                </c:pt>
                <c:pt idx="636">
                  <c:v>2022</c:v>
                </c:pt>
                <c:pt idx="637">
                  <c:v>2314</c:v>
                </c:pt>
                <c:pt idx="638">
                  <c:v>4256</c:v>
                </c:pt>
                <c:pt idx="639">
                  <c:v>3580</c:v>
                </c:pt>
                <c:pt idx="640">
                  <c:v>3162</c:v>
                </c:pt>
                <c:pt idx="641">
                  <c:v>6524</c:v>
                </c:pt>
                <c:pt idx="642">
                  <c:v>2899</c:v>
                </c:pt>
                <c:pt idx="643">
                  <c:v>5231</c:v>
                </c:pt>
                <c:pt idx="644">
                  <c:v>2356</c:v>
                </c:pt>
                <c:pt idx="645">
                  <c:v>2800</c:v>
                </c:pt>
                <c:pt idx="646">
                  <c:v>11836</c:v>
                </c:pt>
                <c:pt idx="647">
                  <c:v>10903</c:v>
                </c:pt>
                <c:pt idx="648">
                  <c:v>2973</c:v>
                </c:pt>
                <c:pt idx="649">
                  <c:v>14275</c:v>
                </c:pt>
                <c:pt idx="650">
                  <c:v>5562</c:v>
                </c:pt>
                <c:pt idx="651">
                  <c:v>4537</c:v>
                </c:pt>
                <c:pt idx="652">
                  <c:v>7642</c:v>
                </c:pt>
                <c:pt idx="653">
                  <c:v>17924</c:v>
                </c:pt>
                <c:pt idx="654">
                  <c:v>5204</c:v>
                </c:pt>
                <c:pt idx="655">
                  <c:v>2277</c:v>
                </c:pt>
                <c:pt idx="656">
                  <c:v>2795</c:v>
                </c:pt>
                <c:pt idx="657">
                  <c:v>2532</c:v>
                </c:pt>
                <c:pt idx="658">
                  <c:v>2559</c:v>
                </c:pt>
                <c:pt idx="659">
                  <c:v>4908</c:v>
                </c:pt>
                <c:pt idx="660">
                  <c:v>2380</c:v>
                </c:pt>
                <c:pt idx="661">
                  <c:v>4765</c:v>
                </c:pt>
                <c:pt idx="662">
                  <c:v>2044</c:v>
                </c:pt>
                <c:pt idx="663">
                  <c:v>2693</c:v>
                </c:pt>
                <c:pt idx="664">
                  <c:v>6586</c:v>
                </c:pt>
                <c:pt idx="665">
                  <c:v>3294</c:v>
                </c:pt>
                <c:pt idx="666">
                  <c:v>4171</c:v>
                </c:pt>
                <c:pt idx="667">
                  <c:v>2778</c:v>
                </c:pt>
                <c:pt idx="668">
                  <c:v>2377</c:v>
                </c:pt>
                <c:pt idx="669">
                  <c:v>2404</c:v>
                </c:pt>
                <c:pt idx="670">
                  <c:v>2318</c:v>
                </c:pt>
                <c:pt idx="671">
                  <c:v>2008</c:v>
                </c:pt>
                <c:pt idx="672">
                  <c:v>6244</c:v>
                </c:pt>
                <c:pt idx="673">
                  <c:v>2799</c:v>
                </c:pt>
                <c:pt idx="674">
                  <c:v>10552</c:v>
                </c:pt>
                <c:pt idx="675">
                  <c:v>2329</c:v>
                </c:pt>
                <c:pt idx="676">
                  <c:v>4014</c:v>
                </c:pt>
                <c:pt idx="677">
                  <c:v>7403</c:v>
                </c:pt>
                <c:pt idx="678">
                  <c:v>2259</c:v>
                </c:pt>
                <c:pt idx="679">
                  <c:v>6932</c:v>
                </c:pt>
                <c:pt idx="680">
                  <c:v>4678</c:v>
                </c:pt>
                <c:pt idx="681">
                  <c:v>13582</c:v>
                </c:pt>
                <c:pt idx="682">
                  <c:v>2332</c:v>
                </c:pt>
                <c:pt idx="683">
                  <c:v>2413</c:v>
                </c:pt>
                <c:pt idx="684">
                  <c:v>9705</c:v>
                </c:pt>
                <c:pt idx="685">
                  <c:v>4294</c:v>
                </c:pt>
                <c:pt idx="686">
                  <c:v>4721</c:v>
                </c:pt>
                <c:pt idx="687">
                  <c:v>2519</c:v>
                </c:pt>
                <c:pt idx="688">
                  <c:v>2121</c:v>
                </c:pt>
                <c:pt idx="689">
                  <c:v>2973</c:v>
                </c:pt>
                <c:pt idx="690">
                  <c:v>5855</c:v>
                </c:pt>
                <c:pt idx="691">
                  <c:v>3617</c:v>
                </c:pt>
                <c:pt idx="692">
                  <c:v>6725</c:v>
                </c:pt>
                <c:pt idx="693">
                  <c:v>10325</c:v>
                </c:pt>
                <c:pt idx="694">
                  <c:v>6949</c:v>
                </c:pt>
                <c:pt idx="695">
                  <c:v>10609</c:v>
                </c:pt>
                <c:pt idx="696">
                  <c:v>4447</c:v>
                </c:pt>
                <c:pt idx="697">
                  <c:v>2157</c:v>
                </c:pt>
                <c:pt idx="698">
                  <c:v>4601</c:v>
                </c:pt>
                <c:pt idx="699">
                  <c:v>17099</c:v>
                </c:pt>
                <c:pt idx="700">
                  <c:v>2479</c:v>
                </c:pt>
                <c:pt idx="701">
                  <c:v>14852</c:v>
                </c:pt>
                <c:pt idx="702">
                  <c:v>7264</c:v>
                </c:pt>
                <c:pt idx="703">
                  <c:v>5666</c:v>
                </c:pt>
                <c:pt idx="704">
                  <c:v>7823</c:v>
                </c:pt>
                <c:pt idx="705">
                  <c:v>7880</c:v>
                </c:pt>
                <c:pt idx="706">
                  <c:v>13194</c:v>
                </c:pt>
                <c:pt idx="707">
                  <c:v>5067</c:v>
                </c:pt>
                <c:pt idx="708">
                  <c:v>5079</c:v>
                </c:pt>
                <c:pt idx="709">
                  <c:v>2321</c:v>
                </c:pt>
                <c:pt idx="710">
                  <c:v>17444</c:v>
                </c:pt>
                <c:pt idx="711">
                  <c:v>2404</c:v>
                </c:pt>
                <c:pt idx="712">
                  <c:v>3452</c:v>
                </c:pt>
                <c:pt idx="713">
                  <c:v>2270</c:v>
                </c:pt>
                <c:pt idx="714">
                  <c:v>17399</c:v>
                </c:pt>
                <c:pt idx="715">
                  <c:v>5488</c:v>
                </c:pt>
                <c:pt idx="716">
                  <c:v>19419</c:v>
                </c:pt>
                <c:pt idx="717">
                  <c:v>2811</c:v>
                </c:pt>
                <c:pt idx="718">
                  <c:v>3633</c:v>
                </c:pt>
                <c:pt idx="719">
                  <c:v>4163</c:v>
                </c:pt>
                <c:pt idx="720">
                  <c:v>2132</c:v>
                </c:pt>
                <c:pt idx="721">
                  <c:v>13973</c:v>
                </c:pt>
                <c:pt idx="722">
                  <c:v>2684</c:v>
                </c:pt>
                <c:pt idx="723">
                  <c:v>10845</c:v>
                </c:pt>
                <c:pt idx="724">
                  <c:v>4377</c:v>
                </c:pt>
                <c:pt idx="725">
                  <c:v>3743</c:v>
                </c:pt>
                <c:pt idx="726">
                  <c:v>4148</c:v>
                </c:pt>
                <c:pt idx="727">
                  <c:v>1051</c:v>
                </c:pt>
                <c:pt idx="728">
                  <c:v>10739</c:v>
                </c:pt>
                <c:pt idx="729">
                  <c:v>10388</c:v>
                </c:pt>
                <c:pt idx="730">
                  <c:v>11416</c:v>
                </c:pt>
                <c:pt idx="731">
                  <c:v>2600</c:v>
                </c:pt>
                <c:pt idx="732">
                  <c:v>2422</c:v>
                </c:pt>
                <c:pt idx="733">
                  <c:v>5472</c:v>
                </c:pt>
                <c:pt idx="734">
                  <c:v>2451</c:v>
                </c:pt>
                <c:pt idx="735">
                  <c:v>4240</c:v>
                </c:pt>
                <c:pt idx="736">
                  <c:v>10999</c:v>
                </c:pt>
                <c:pt idx="737">
                  <c:v>5003</c:v>
                </c:pt>
                <c:pt idx="738">
                  <c:v>12742</c:v>
                </c:pt>
                <c:pt idx="739">
                  <c:v>4227</c:v>
                </c:pt>
                <c:pt idx="740">
                  <c:v>3917</c:v>
                </c:pt>
                <c:pt idx="741">
                  <c:v>18303</c:v>
                </c:pt>
                <c:pt idx="742">
                  <c:v>2380</c:v>
                </c:pt>
                <c:pt idx="743">
                  <c:v>13726</c:v>
                </c:pt>
                <c:pt idx="744">
                  <c:v>4777</c:v>
                </c:pt>
                <c:pt idx="745">
                  <c:v>6385</c:v>
                </c:pt>
                <c:pt idx="746">
                  <c:v>19973</c:v>
                </c:pt>
                <c:pt idx="747">
                  <c:v>6861</c:v>
                </c:pt>
                <c:pt idx="748">
                  <c:v>4969</c:v>
                </c:pt>
                <c:pt idx="749">
                  <c:v>19845</c:v>
                </c:pt>
                <c:pt idx="750">
                  <c:v>13320</c:v>
                </c:pt>
                <c:pt idx="751">
                  <c:v>6347</c:v>
                </c:pt>
                <c:pt idx="752">
                  <c:v>2743</c:v>
                </c:pt>
                <c:pt idx="753">
                  <c:v>10880</c:v>
                </c:pt>
                <c:pt idx="754">
                  <c:v>2342</c:v>
                </c:pt>
                <c:pt idx="755">
                  <c:v>17650</c:v>
                </c:pt>
                <c:pt idx="756">
                  <c:v>4025</c:v>
                </c:pt>
                <c:pt idx="757">
                  <c:v>9725</c:v>
                </c:pt>
                <c:pt idx="758">
                  <c:v>11904</c:v>
                </c:pt>
                <c:pt idx="759">
                  <c:v>2177</c:v>
                </c:pt>
                <c:pt idx="760">
                  <c:v>7525</c:v>
                </c:pt>
                <c:pt idx="761">
                  <c:v>4834</c:v>
                </c:pt>
                <c:pt idx="762">
                  <c:v>2042</c:v>
                </c:pt>
                <c:pt idx="763">
                  <c:v>2220</c:v>
                </c:pt>
                <c:pt idx="764">
                  <c:v>1052</c:v>
                </c:pt>
                <c:pt idx="765">
                  <c:v>2821</c:v>
                </c:pt>
                <c:pt idx="766">
                  <c:v>19237</c:v>
                </c:pt>
                <c:pt idx="767">
                  <c:v>4107</c:v>
                </c:pt>
                <c:pt idx="768">
                  <c:v>8396</c:v>
                </c:pt>
                <c:pt idx="769">
                  <c:v>2007</c:v>
                </c:pt>
                <c:pt idx="770">
                  <c:v>19627</c:v>
                </c:pt>
                <c:pt idx="771">
                  <c:v>10686</c:v>
                </c:pt>
                <c:pt idx="772">
                  <c:v>2942</c:v>
                </c:pt>
                <c:pt idx="773">
                  <c:v>8858</c:v>
                </c:pt>
                <c:pt idx="774">
                  <c:v>16756</c:v>
                </c:pt>
                <c:pt idx="775">
                  <c:v>10798</c:v>
                </c:pt>
                <c:pt idx="776">
                  <c:v>2323</c:v>
                </c:pt>
                <c:pt idx="777">
                  <c:v>1416</c:v>
                </c:pt>
                <c:pt idx="778">
                  <c:v>4615</c:v>
                </c:pt>
                <c:pt idx="779">
                  <c:v>2461</c:v>
                </c:pt>
                <c:pt idx="780">
                  <c:v>8722</c:v>
                </c:pt>
                <c:pt idx="781">
                  <c:v>3955</c:v>
                </c:pt>
                <c:pt idx="782">
                  <c:v>9957</c:v>
                </c:pt>
                <c:pt idx="783">
                  <c:v>3376</c:v>
                </c:pt>
                <c:pt idx="784">
                  <c:v>8823</c:v>
                </c:pt>
                <c:pt idx="785">
                  <c:v>10322</c:v>
                </c:pt>
                <c:pt idx="786">
                  <c:v>4621</c:v>
                </c:pt>
                <c:pt idx="787">
                  <c:v>10976</c:v>
                </c:pt>
                <c:pt idx="788">
                  <c:v>3660</c:v>
                </c:pt>
                <c:pt idx="789">
                  <c:v>10482</c:v>
                </c:pt>
                <c:pt idx="790">
                  <c:v>7119</c:v>
                </c:pt>
                <c:pt idx="791">
                  <c:v>9582</c:v>
                </c:pt>
                <c:pt idx="792">
                  <c:v>4508</c:v>
                </c:pt>
                <c:pt idx="793">
                  <c:v>2207</c:v>
                </c:pt>
                <c:pt idx="794">
                  <c:v>7756</c:v>
                </c:pt>
                <c:pt idx="795">
                  <c:v>6694</c:v>
                </c:pt>
                <c:pt idx="796">
                  <c:v>3691</c:v>
                </c:pt>
                <c:pt idx="797">
                  <c:v>2377</c:v>
                </c:pt>
                <c:pt idx="798">
                  <c:v>2313</c:v>
                </c:pt>
                <c:pt idx="799">
                  <c:v>17665</c:v>
                </c:pt>
                <c:pt idx="800">
                  <c:v>2596</c:v>
                </c:pt>
                <c:pt idx="801">
                  <c:v>4728</c:v>
                </c:pt>
                <c:pt idx="802">
                  <c:v>4302</c:v>
                </c:pt>
                <c:pt idx="803">
                  <c:v>2979</c:v>
                </c:pt>
                <c:pt idx="804">
                  <c:v>16885</c:v>
                </c:pt>
                <c:pt idx="805">
                  <c:v>5593</c:v>
                </c:pt>
                <c:pt idx="806">
                  <c:v>10445</c:v>
                </c:pt>
                <c:pt idx="807">
                  <c:v>8740</c:v>
                </c:pt>
                <c:pt idx="808">
                  <c:v>2514</c:v>
                </c:pt>
                <c:pt idx="809">
                  <c:v>7655</c:v>
                </c:pt>
                <c:pt idx="810">
                  <c:v>17465</c:v>
                </c:pt>
                <c:pt idx="811">
                  <c:v>7351</c:v>
                </c:pt>
                <c:pt idx="812">
                  <c:v>10820</c:v>
                </c:pt>
                <c:pt idx="813">
                  <c:v>12169</c:v>
                </c:pt>
                <c:pt idx="814">
                  <c:v>19626</c:v>
                </c:pt>
                <c:pt idx="815">
                  <c:v>2070</c:v>
                </c:pt>
                <c:pt idx="816">
                  <c:v>6782</c:v>
                </c:pt>
                <c:pt idx="817">
                  <c:v>7779</c:v>
                </c:pt>
                <c:pt idx="818">
                  <c:v>2791</c:v>
                </c:pt>
                <c:pt idx="819">
                  <c:v>3201</c:v>
                </c:pt>
                <c:pt idx="820">
                  <c:v>4968</c:v>
                </c:pt>
                <c:pt idx="821">
                  <c:v>13120</c:v>
                </c:pt>
                <c:pt idx="822">
                  <c:v>4033</c:v>
                </c:pt>
                <c:pt idx="823">
                  <c:v>3291</c:v>
                </c:pt>
                <c:pt idx="824">
                  <c:v>4272</c:v>
                </c:pt>
                <c:pt idx="825">
                  <c:v>5056</c:v>
                </c:pt>
                <c:pt idx="826">
                  <c:v>2844</c:v>
                </c:pt>
                <c:pt idx="827">
                  <c:v>2703</c:v>
                </c:pt>
                <c:pt idx="828">
                  <c:v>1904</c:v>
                </c:pt>
                <c:pt idx="829">
                  <c:v>8224</c:v>
                </c:pt>
                <c:pt idx="830">
                  <c:v>4766</c:v>
                </c:pt>
                <c:pt idx="831">
                  <c:v>2610</c:v>
                </c:pt>
                <c:pt idx="832">
                  <c:v>5731</c:v>
                </c:pt>
                <c:pt idx="833">
                  <c:v>2539</c:v>
                </c:pt>
                <c:pt idx="834">
                  <c:v>5714</c:v>
                </c:pt>
                <c:pt idx="835">
                  <c:v>4323</c:v>
                </c:pt>
                <c:pt idx="836">
                  <c:v>7336</c:v>
                </c:pt>
                <c:pt idx="837">
                  <c:v>13499</c:v>
                </c:pt>
                <c:pt idx="838">
                  <c:v>13758</c:v>
                </c:pt>
                <c:pt idx="839">
                  <c:v>5155</c:v>
                </c:pt>
                <c:pt idx="840">
                  <c:v>2258</c:v>
                </c:pt>
                <c:pt idx="841">
                  <c:v>3597</c:v>
                </c:pt>
                <c:pt idx="842">
                  <c:v>2515</c:v>
                </c:pt>
                <c:pt idx="843">
                  <c:v>4420</c:v>
                </c:pt>
                <c:pt idx="844">
                  <c:v>6578</c:v>
                </c:pt>
                <c:pt idx="845">
                  <c:v>4422</c:v>
                </c:pt>
                <c:pt idx="846">
                  <c:v>10274</c:v>
                </c:pt>
                <c:pt idx="847">
                  <c:v>5343</c:v>
                </c:pt>
                <c:pt idx="848">
                  <c:v>2376</c:v>
                </c:pt>
                <c:pt idx="849">
                  <c:v>5346</c:v>
                </c:pt>
                <c:pt idx="850">
                  <c:v>2827</c:v>
                </c:pt>
                <c:pt idx="851">
                  <c:v>19943</c:v>
                </c:pt>
                <c:pt idx="852">
                  <c:v>3131</c:v>
                </c:pt>
                <c:pt idx="853">
                  <c:v>2552</c:v>
                </c:pt>
                <c:pt idx="854">
                  <c:v>4477</c:v>
                </c:pt>
                <c:pt idx="855">
                  <c:v>6474</c:v>
                </c:pt>
                <c:pt idx="856">
                  <c:v>3033</c:v>
                </c:pt>
                <c:pt idx="857">
                  <c:v>2936</c:v>
                </c:pt>
                <c:pt idx="858">
                  <c:v>18606</c:v>
                </c:pt>
                <c:pt idx="859">
                  <c:v>2168</c:v>
                </c:pt>
                <c:pt idx="860">
                  <c:v>2853</c:v>
                </c:pt>
                <c:pt idx="861">
                  <c:v>17048</c:v>
                </c:pt>
                <c:pt idx="862">
                  <c:v>2290</c:v>
                </c:pt>
                <c:pt idx="863">
                  <c:v>3600</c:v>
                </c:pt>
                <c:pt idx="864">
                  <c:v>2107</c:v>
                </c:pt>
                <c:pt idx="865">
                  <c:v>4115</c:v>
                </c:pt>
                <c:pt idx="866">
                  <c:v>4327</c:v>
                </c:pt>
                <c:pt idx="867">
                  <c:v>17856</c:v>
                </c:pt>
                <c:pt idx="868">
                  <c:v>3196</c:v>
                </c:pt>
                <c:pt idx="869">
                  <c:v>19081</c:v>
                </c:pt>
                <c:pt idx="870">
                  <c:v>8966</c:v>
                </c:pt>
                <c:pt idx="871">
                  <c:v>2210</c:v>
                </c:pt>
                <c:pt idx="872">
                  <c:v>4539</c:v>
                </c:pt>
                <c:pt idx="873">
                  <c:v>2741</c:v>
                </c:pt>
                <c:pt idx="874">
                  <c:v>3491</c:v>
                </c:pt>
                <c:pt idx="875">
                  <c:v>4541</c:v>
                </c:pt>
                <c:pt idx="876">
                  <c:v>2678</c:v>
                </c:pt>
                <c:pt idx="877">
                  <c:v>7379</c:v>
                </c:pt>
                <c:pt idx="878">
                  <c:v>6272</c:v>
                </c:pt>
                <c:pt idx="879">
                  <c:v>5220</c:v>
                </c:pt>
                <c:pt idx="880">
                  <c:v>2743</c:v>
                </c:pt>
                <c:pt idx="881">
                  <c:v>4998</c:v>
                </c:pt>
                <c:pt idx="882">
                  <c:v>10252</c:v>
                </c:pt>
                <c:pt idx="883">
                  <c:v>2781</c:v>
                </c:pt>
                <c:pt idx="884">
                  <c:v>6852</c:v>
                </c:pt>
                <c:pt idx="885">
                  <c:v>4950</c:v>
                </c:pt>
                <c:pt idx="886">
                  <c:v>3579</c:v>
                </c:pt>
                <c:pt idx="887">
                  <c:v>13191</c:v>
                </c:pt>
                <c:pt idx="888">
                  <c:v>10377</c:v>
                </c:pt>
                <c:pt idx="889">
                  <c:v>2235</c:v>
                </c:pt>
                <c:pt idx="890">
                  <c:v>10502</c:v>
                </c:pt>
                <c:pt idx="891">
                  <c:v>2011</c:v>
                </c:pt>
                <c:pt idx="892">
                  <c:v>1859</c:v>
                </c:pt>
                <c:pt idx="893">
                  <c:v>3760</c:v>
                </c:pt>
                <c:pt idx="894">
                  <c:v>17779</c:v>
                </c:pt>
                <c:pt idx="895">
                  <c:v>6833</c:v>
                </c:pt>
                <c:pt idx="896">
                  <c:v>6812</c:v>
                </c:pt>
                <c:pt idx="897">
                  <c:v>5171</c:v>
                </c:pt>
                <c:pt idx="898">
                  <c:v>19740</c:v>
                </c:pt>
                <c:pt idx="899">
                  <c:v>18711</c:v>
                </c:pt>
                <c:pt idx="900">
                  <c:v>3692</c:v>
                </c:pt>
                <c:pt idx="901">
                  <c:v>2559</c:v>
                </c:pt>
                <c:pt idx="902">
                  <c:v>2517</c:v>
                </c:pt>
                <c:pt idx="903">
                  <c:v>6623</c:v>
                </c:pt>
                <c:pt idx="904">
                  <c:v>18265</c:v>
                </c:pt>
                <c:pt idx="905">
                  <c:v>16124</c:v>
                </c:pt>
                <c:pt idx="906">
                  <c:v>2585</c:v>
                </c:pt>
                <c:pt idx="907">
                  <c:v>18213</c:v>
                </c:pt>
                <c:pt idx="908">
                  <c:v>8380</c:v>
                </c:pt>
                <c:pt idx="909">
                  <c:v>2994</c:v>
                </c:pt>
                <c:pt idx="910">
                  <c:v>1223</c:v>
                </c:pt>
                <c:pt idx="911">
                  <c:v>1118</c:v>
                </c:pt>
                <c:pt idx="912">
                  <c:v>2875</c:v>
                </c:pt>
                <c:pt idx="913">
                  <c:v>18824</c:v>
                </c:pt>
                <c:pt idx="914">
                  <c:v>13577</c:v>
                </c:pt>
                <c:pt idx="915">
                  <c:v>2625</c:v>
                </c:pt>
                <c:pt idx="916">
                  <c:v>18789</c:v>
                </c:pt>
                <c:pt idx="917">
                  <c:v>4538</c:v>
                </c:pt>
                <c:pt idx="918">
                  <c:v>19847</c:v>
                </c:pt>
                <c:pt idx="919">
                  <c:v>10512</c:v>
                </c:pt>
                <c:pt idx="920">
                  <c:v>4444</c:v>
                </c:pt>
                <c:pt idx="921">
                  <c:v>2154</c:v>
                </c:pt>
                <c:pt idx="922">
                  <c:v>19190</c:v>
                </c:pt>
                <c:pt idx="923">
                  <c:v>4490</c:v>
                </c:pt>
                <c:pt idx="924">
                  <c:v>3506</c:v>
                </c:pt>
                <c:pt idx="925">
                  <c:v>2372</c:v>
                </c:pt>
                <c:pt idx="926">
                  <c:v>10231</c:v>
                </c:pt>
                <c:pt idx="927">
                  <c:v>5410</c:v>
                </c:pt>
                <c:pt idx="928">
                  <c:v>7978</c:v>
                </c:pt>
                <c:pt idx="929">
                  <c:v>3867</c:v>
                </c:pt>
                <c:pt idx="930">
                  <c:v>2838</c:v>
                </c:pt>
                <c:pt idx="931">
                  <c:v>4695</c:v>
                </c:pt>
                <c:pt idx="932">
                  <c:v>3339</c:v>
                </c:pt>
                <c:pt idx="933">
                  <c:v>2080</c:v>
                </c:pt>
                <c:pt idx="934">
                  <c:v>2096</c:v>
                </c:pt>
                <c:pt idx="935">
                  <c:v>6209</c:v>
                </c:pt>
                <c:pt idx="936">
                  <c:v>18061</c:v>
                </c:pt>
                <c:pt idx="937">
                  <c:v>17123</c:v>
                </c:pt>
                <c:pt idx="938">
                  <c:v>2372</c:v>
                </c:pt>
                <c:pt idx="939">
                  <c:v>4883</c:v>
                </c:pt>
                <c:pt idx="940">
                  <c:v>3904</c:v>
                </c:pt>
                <c:pt idx="941">
                  <c:v>4627</c:v>
                </c:pt>
                <c:pt idx="942">
                  <c:v>7094</c:v>
                </c:pt>
                <c:pt idx="943">
                  <c:v>3423</c:v>
                </c:pt>
                <c:pt idx="944">
                  <c:v>6674</c:v>
                </c:pt>
                <c:pt idx="945">
                  <c:v>16880</c:v>
                </c:pt>
                <c:pt idx="946">
                  <c:v>9094</c:v>
                </c:pt>
                <c:pt idx="947">
                  <c:v>8446</c:v>
                </c:pt>
                <c:pt idx="948">
                  <c:v>11916</c:v>
                </c:pt>
                <c:pt idx="949">
                  <c:v>4534</c:v>
                </c:pt>
                <c:pt idx="950">
                  <c:v>9852</c:v>
                </c:pt>
                <c:pt idx="951">
                  <c:v>6151</c:v>
                </c:pt>
                <c:pt idx="952">
                  <c:v>2302</c:v>
                </c:pt>
                <c:pt idx="953">
                  <c:v>2362</c:v>
                </c:pt>
                <c:pt idx="954">
                  <c:v>17861</c:v>
                </c:pt>
                <c:pt idx="955">
                  <c:v>19187</c:v>
                </c:pt>
                <c:pt idx="956">
                  <c:v>19717</c:v>
                </c:pt>
                <c:pt idx="957">
                  <c:v>3544</c:v>
                </c:pt>
                <c:pt idx="958">
                  <c:v>8500</c:v>
                </c:pt>
                <c:pt idx="959">
                  <c:v>4661</c:v>
                </c:pt>
                <c:pt idx="960">
                  <c:v>4103</c:v>
                </c:pt>
                <c:pt idx="961">
                  <c:v>4249</c:v>
                </c:pt>
                <c:pt idx="962">
                  <c:v>14026</c:v>
                </c:pt>
                <c:pt idx="963">
                  <c:v>6893</c:v>
                </c:pt>
                <c:pt idx="964">
                  <c:v>6125</c:v>
                </c:pt>
                <c:pt idx="965">
                  <c:v>3669</c:v>
                </c:pt>
                <c:pt idx="966">
                  <c:v>10008</c:v>
                </c:pt>
                <c:pt idx="967">
                  <c:v>2387</c:v>
                </c:pt>
                <c:pt idx="968">
                  <c:v>4639</c:v>
                </c:pt>
                <c:pt idx="969">
                  <c:v>7898</c:v>
                </c:pt>
                <c:pt idx="970">
                  <c:v>2534</c:v>
                </c:pt>
                <c:pt idx="971">
                  <c:v>13142</c:v>
                </c:pt>
                <c:pt idx="972">
                  <c:v>1611</c:v>
                </c:pt>
                <c:pt idx="973">
                  <c:v>5363</c:v>
                </c:pt>
                <c:pt idx="974">
                  <c:v>5071</c:v>
                </c:pt>
                <c:pt idx="975">
                  <c:v>13695</c:v>
                </c:pt>
                <c:pt idx="976">
                  <c:v>13402</c:v>
                </c:pt>
                <c:pt idx="977">
                  <c:v>2029</c:v>
                </c:pt>
                <c:pt idx="978">
                  <c:v>6377</c:v>
                </c:pt>
                <c:pt idx="979">
                  <c:v>5429</c:v>
                </c:pt>
                <c:pt idx="980">
                  <c:v>2785</c:v>
                </c:pt>
                <c:pt idx="981">
                  <c:v>4614</c:v>
                </c:pt>
                <c:pt idx="982">
                  <c:v>2610</c:v>
                </c:pt>
                <c:pt idx="983">
                  <c:v>6687</c:v>
                </c:pt>
                <c:pt idx="984">
                  <c:v>4724</c:v>
                </c:pt>
                <c:pt idx="985">
                  <c:v>6179</c:v>
                </c:pt>
                <c:pt idx="986">
                  <c:v>6120</c:v>
                </c:pt>
                <c:pt idx="987">
                  <c:v>10596</c:v>
                </c:pt>
                <c:pt idx="988">
                  <c:v>5467</c:v>
                </c:pt>
                <c:pt idx="989">
                  <c:v>2996</c:v>
                </c:pt>
                <c:pt idx="990">
                  <c:v>9998</c:v>
                </c:pt>
                <c:pt idx="991">
                  <c:v>4078</c:v>
                </c:pt>
                <c:pt idx="992">
                  <c:v>10920</c:v>
                </c:pt>
                <c:pt idx="993">
                  <c:v>6232</c:v>
                </c:pt>
                <c:pt idx="994">
                  <c:v>13247</c:v>
                </c:pt>
                <c:pt idx="995">
                  <c:v>4081</c:v>
                </c:pt>
                <c:pt idx="996">
                  <c:v>5769</c:v>
                </c:pt>
                <c:pt idx="997">
                  <c:v>2394</c:v>
                </c:pt>
                <c:pt idx="998">
                  <c:v>3904</c:v>
                </c:pt>
                <c:pt idx="999">
                  <c:v>16799</c:v>
                </c:pt>
                <c:pt idx="1000">
                  <c:v>2950</c:v>
                </c:pt>
                <c:pt idx="1001">
                  <c:v>3629</c:v>
                </c:pt>
                <c:pt idx="1002">
                  <c:v>9362</c:v>
                </c:pt>
                <c:pt idx="1003">
                  <c:v>3229</c:v>
                </c:pt>
                <c:pt idx="1004">
                  <c:v>3578</c:v>
                </c:pt>
                <c:pt idx="1005">
                  <c:v>7988</c:v>
                </c:pt>
                <c:pt idx="1006">
                  <c:v>4284</c:v>
                </c:pt>
                <c:pt idx="1007">
                  <c:v>7553</c:v>
                </c:pt>
                <c:pt idx="1008">
                  <c:v>17328</c:v>
                </c:pt>
                <c:pt idx="1009">
                  <c:v>19701</c:v>
                </c:pt>
                <c:pt idx="1010">
                  <c:v>14732</c:v>
                </c:pt>
                <c:pt idx="1011">
                  <c:v>9278</c:v>
                </c:pt>
                <c:pt idx="1012">
                  <c:v>1359</c:v>
                </c:pt>
                <c:pt idx="1013">
                  <c:v>4779</c:v>
                </c:pt>
                <c:pt idx="1014">
                  <c:v>16422</c:v>
                </c:pt>
                <c:pt idx="1015">
                  <c:v>2996</c:v>
                </c:pt>
                <c:pt idx="1016">
                  <c:v>1261</c:v>
                </c:pt>
                <c:pt idx="1017">
                  <c:v>2099</c:v>
                </c:pt>
                <c:pt idx="1018">
                  <c:v>5810</c:v>
                </c:pt>
                <c:pt idx="1019">
                  <c:v>5647</c:v>
                </c:pt>
                <c:pt idx="1020">
                  <c:v>3420</c:v>
                </c:pt>
                <c:pt idx="1021">
                  <c:v>4400</c:v>
                </c:pt>
                <c:pt idx="1022">
                  <c:v>3500</c:v>
                </c:pt>
                <c:pt idx="1023">
                  <c:v>2066</c:v>
                </c:pt>
                <c:pt idx="1024">
                  <c:v>17169</c:v>
                </c:pt>
                <c:pt idx="1025">
                  <c:v>4162</c:v>
                </c:pt>
                <c:pt idx="1026">
                  <c:v>9204</c:v>
                </c:pt>
                <c:pt idx="1027">
                  <c:v>3294</c:v>
                </c:pt>
                <c:pt idx="1028">
                  <c:v>2127</c:v>
                </c:pt>
                <c:pt idx="1029">
                  <c:v>3975</c:v>
                </c:pt>
                <c:pt idx="1030">
                  <c:v>10793</c:v>
                </c:pt>
                <c:pt idx="1031">
                  <c:v>10096</c:v>
                </c:pt>
                <c:pt idx="1032">
                  <c:v>3646</c:v>
                </c:pt>
                <c:pt idx="1033">
                  <c:v>7446</c:v>
                </c:pt>
                <c:pt idx="1034">
                  <c:v>10851</c:v>
                </c:pt>
                <c:pt idx="1035">
                  <c:v>2109</c:v>
                </c:pt>
                <c:pt idx="1036">
                  <c:v>3722</c:v>
                </c:pt>
                <c:pt idx="1037">
                  <c:v>9380</c:v>
                </c:pt>
                <c:pt idx="1038">
                  <c:v>5486</c:v>
                </c:pt>
                <c:pt idx="1039">
                  <c:v>2742</c:v>
                </c:pt>
                <c:pt idx="1040">
                  <c:v>13757</c:v>
                </c:pt>
                <c:pt idx="1041">
                  <c:v>8463</c:v>
                </c:pt>
                <c:pt idx="1042">
                  <c:v>3162</c:v>
                </c:pt>
                <c:pt idx="1043">
                  <c:v>16598</c:v>
                </c:pt>
                <c:pt idx="1044">
                  <c:v>6651</c:v>
                </c:pt>
                <c:pt idx="1045">
                  <c:v>2345</c:v>
                </c:pt>
                <c:pt idx="1046">
                  <c:v>3420</c:v>
                </c:pt>
                <c:pt idx="1047">
                  <c:v>4373</c:v>
                </c:pt>
                <c:pt idx="1048">
                  <c:v>4759</c:v>
                </c:pt>
                <c:pt idx="1049">
                  <c:v>5301</c:v>
                </c:pt>
                <c:pt idx="1050">
                  <c:v>3673</c:v>
                </c:pt>
                <c:pt idx="1051">
                  <c:v>4768</c:v>
                </c:pt>
                <c:pt idx="1052">
                  <c:v>1274</c:v>
                </c:pt>
                <c:pt idx="1053">
                  <c:v>4900</c:v>
                </c:pt>
                <c:pt idx="1054">
                  <c:v>10466</c:v>
                </c:pt>
                <c:pt idx="1055">
                  <c:v>17007</c:v>
                </c:pt>
                <c:pt idx="1056">
                  <c:v>2909</c:v>
                </c:pt>
                <c:pt idx="1057">
                  <c:v>5765</c:v>
                </c:pt>
                <c:pt idx="1058">
                  <c:v>4599</c:v>
                </c:pt>
                <c:pt idx="1059">
                  <c:v>2404</c:v>
                </c:pt>
                <c:pt idx="1060">
                  <c:v>3172</c:v>
                </c:pt>
                <c:pt idx="1061">
                  <c:v>2033</c:v>
                </c:pt>
                <c:pt idx="1062">
                  <c:v>10209</c:v>
                </c:pt>
                <c:pt idx="1063">
                  <c:v>8620</c:v>
                </c:pt>
                <c:pt idx="1064">
                  <c:v>2064</c:v>
                </c:pt>
                <c:pt idx="1065">
                  <c:v>4035</c:v>
                </c:pt>
                <c:pt idx="1066">
                  <c:v>3838</c:v>
                </c:pt>
                <c:pt idx="1067">
                  <c:v>4591</c:v>
                </c:pt>
                <c:pt idx="1068">
                  <c:v>2561</c:v>
                </c:pt>
                <c:pt idx="1069">
                  <c:v>1563</c:v>
                </c:pt>
                <c:pt idx="1070">
                  <c:v>4898</c:v>
                </c:pt>
                <c:pt idx="1071">
                  <c:v>4789</c:v>
                </c:pt>
                <c:pt idx="1072">
                  <c:v>3180</c:v>
                </c:pt>
                <c:pt idx="1073">
                  <c:v>6549</c:v>
                </c:pt>
                <c:pt idx="1074">
                  <c:v>6388</c:v>
                </c:pt>
                <c:pt idx="1075">
                  <c:v>11244</c:v>
                </c:pt>
                <c:pt idx="1076">
                  <c:v>16032</c:v>
                </c:pt>
                <c:pt idx="1077">
                  <c:v>2362</c:v>
                </c:pt>
                <c:pt idx="1078">
                  <c:v>16328</c:v>
                </c:pt>
                <c:pt idx="1079">
                  <c:v>8376</c:v>
                </c:pt>
                <c:pt idx="1080">
                  <c:v>16606</c:v>
                </c:pt>
                <c:pt idx="1081">
                  <c:v>8606</c:v>
                </c:pt>
                <c:pt idx="1082">
                  <c:v>2272</c:v>
                </c:pt>
                <c:pt idx="1083">
                  <c:v>2018</c:v>
                </c:pt>
                <c:pt idx="1084">
                  <c:v>7083</c:v>
                </c:pt>
                <c:pt idx="1085">
                  <c:v>4084</c:v>
                </c:pt>
                <c:pt idx="1086">
                  <c:v>14411</c:v>
                </c:pt>
                <c:pt idx="1087">
                  <c:v>2308</c:v>
                </c:pt>
                <c:pt idx="1088">
                  <c:v>4841</c:v>
                </c:pt>
                <c:pt idx="1089">
                  <c:v>4285</c:v>
                </c:pt>
                <c:pt idx="1090">
                  <c:v>9715</c:v>
                </c:pt>
                <c:pt idx="1091">
                  <c:v>4320</c:v>
                </c:pt>
                <c:pt idx="1092">
                  <c:v>2132</c:v>
                </c:pt>
                <c:pt idx="1093">
                  <c:v>10124</c:v>
                </c:pt>
                <c:pt idx="1094">
                  <c:v>5473</c:v>
                </c:pt>
                <c:pt idx="1095">
                  <c:v>5207</c:v>
                </c:pt>
                <c:pt idx="1096">
                  <c:v>16437</c:v>
                </c:pt>
                <c:pt idx="1097">
                  <c:v>2296</c:v>
                </c:pt>
                <c:pt idx="1098">
                  <c:v>4069</c:v>
                </c:pt>
                <c:pt idx="1099">
                  <c:v>7441</c:v>
                </c:pt>
                <c:pt idx="1100">
                  <c:v>2430</c:v>
                </c:pt>
                <c:pt idx="1101">
                  <c:v>5878</c:v>
                </c:pt>
                <c:pt idx="1102">
                  <c:v>2644</c:v>
                </c:pt>
                <c:pt idx="1103">
                  <c:v>6439</c:v>
                </c:pt>
                <c:pt idx="1104">
                  <c:v>2451</c:v>
                </c:pt>
                <c:pt idx="1105">
                  <c:v>6392</c:v>
                </c:pt>
                <c:pt idx="1106">
                  <c:v>9714</c:v>
                </c:pt>
                <c:pt idx="1107">
                  <c:v>6077</c:v>
                </c:pt>
                <c:pt idx="1108">
                  <c:v>2450</c:v>
                </c:pt>
                <c:pt idx="1109">
                  <c:v>9250</c:v>
                </c:pt>
                <c:pt idx="1110">
                  <c:v>2074</c:v>
                </c:pt>
                <c:pt idx="1111">
                  <c:v>10169</c:v>
                </c:pt>
                <c:pt idx="1112">
                  <c:v>4855</c:v>
                </c:pt>
                <c:pt idx="1113">
                  <c:v>4087</c:v>
                </c:pt>
                <c:pt idx="1114">
                  <c:v>2367</c:v>
                </c:pt>
                <c:pt idx="1115">
                  <c:v>2972</c:v>
                </c:pt>
                <c:pt idx="1116">
                  <c:v>19586</c:v>
                </c:pt>
                <c:pt idx="1117">
                  <c:v>5484</c:v>
                </c:pt>
                <c:pt idx="1118">
                  <c:v>2061</c:v>
                </c:pt>
                <c:pt idx="1119">
                  <c:v>9924</c:v>
                </c:pt>
                <c:pt idx="1120">
                  <c:v>4198</c:v>
                </c:pt>
                <c:pt idx="1121">
                  <c:v>6815</c:v>
                </c:pt>
                <c:pt idx="1122">
                  <c:v>4723</c:v>
                </c:pt>
                <c:pt idx="1123">
                  <c:v>6142</c:v>
                </c:pt>
                <c:pt idx="1124">
                  <c:v>8237</c:v>
                </c:pt>
                <c:pt idx="1125">
                  <c:v>8853</c:v>
                </c:pt>
                <c:pt idx="1126">
                  <c:v>19331</c:v>
                </c:pt>
                <c:pt idx="1127">
                  <c:v>2073</c:v>
                </c:pt>
                <c:pt idx="1128">
                  <c:v>5562</c:v>
                </c:pt>
                <c:pt idx="1129">
                  <c:v>19613</c:v>
                </c:pt>
                <c:pt idx="1130">
                  <c:v>3407</c:v>
                </c:pt>
                <c:pt idx="1131">
                  <c:v>5063</c:v>
                </c:pt>
                <c:pt idx="1132">
                  <c:v>4639</c:v>
                </c:pt>
                <c:pt idx="1133">
                  <c:v>4876</c:v>
                </c:pt>
                <c:pt idx="1134">
                  <c:v>2690</c:v>
                </c:pt>
                <c:pt idx="1135">
                  <c:v>17567</c:v>
                </c:pt>
                <c:pt idx="1136">
                  <c:v>2408</c:v>
                </c:pt>
                <c:pt idx="1137">
                  <c:v>2814</c:v>
                </c:pt>
                <c:pt idx="1138">
                  <c:v>11245</c:v>
                </c:pt>
                <c:pt idx="1139">
                  <c:v>3312</c:v>
                </c:pt>
                <c:pt idx="1140">
                  <c:v>19049</c:v>
                </c:pt>
                <c:pt idx="1141">
                  <c:v>2141</c:v>
                </c:pt>
                <c:pt idx="1142">
                  <c:v>5769</c:v>
                </c:pt>
                <c:pt idx="1143">
                  <c:v>4385</c:v>
                </c:pt>
                <c:pt idx="1144">
                  <c:v>5332</c:v>
                </c:pt>
                <c:pt idx="1145">
                  <c:v>4663</c:v>
                </c:pt>
                <c:pt idx="1146">
                  <c:v>4724</c:v>
                </c:pt>
                <c:pt idx="1147">
                  <c:v>3211</c:v>
                </c:pt>
                <c:pt idx="1148">
                  <c:v>5377</c:v>
                </c:pt>
                <c:pt idx="1149">
                  <c:v>4066</c:v>
                </c:pt>
                <c:pt idx="1150">
                  <c:v>5208</c:v>
                </c:pt>
                <c:pt idx="1151">
                  <c:v>4877</c:v>
                </c:pt>
                <c:pt idx="1152">
                  <c:v>3117</c:v>
                </c:pt>
                <c:pt idx="1153">
                  <c:v>1569</c:v>
                </c:pt>
                <c:pt idx="1154">
                  <c:v>19658</c:v>
                </c:pt>
                <c:pt idx="1155">
                  <c:v>3069</c:v>
                </c:pt>
                <c:pt idx="1156">
                  <c:v>10435</c:v>
                </c:pt>
                <c:pt idx="1157">
                  <c:v>4148</c:v>
                </c:pt>
                <c:pt idx="1158">
                  <c:v>5768</c:v>
                </c:pt>
                <c:pt idx="1159">
                  <c:v>5042</c:v>
                </c:pt>
                <c:pt idx="1160">
                  <c:v>5770</c:v>
                </c:pt>
                <c:pt idx="1161">
                  <c:v>7756</c:v>
                </c:pt>
                <c:pt idx="1162">
                  <c:v>10306</c:v>
                </c:pt>
                <c:pt idx="1163">
                  <c:v>3936</c:v>
                </c:pt>
                <c:pt idx="1164">
                  <c:v>7945</c:v>
                </c:pt>
                <c:pt idx="1165">
                  <c:v>5743</c:v>
                </c:pt>
                <c:pt idx="1166">
                  <c:v>15202</c:v>
                </c:pt>
                <c:pt idx="1167">
                  <c:v>5440</c:v>
                </c:pt>
                <c:pt idx="1168">
                  <c:v>3760</c:v>
                </c:pt>
                <c:pt idx="1169">
                  <c:v>3517</c:v>
                </c:pt>
                <c:pt idx="1170">
                  <c:v>2580</c:v>
                </c:pt>
                <c:pt idx="1171">
                  <c:v>2166</c:v>
                </c:pt>
                <c:pt idx="1172">
                  <c:v>5869</c:v>
                </c:pt>
                <c:pt idx="1173">
                  <c:v>8008</c:v>
                </c:pt>
                <c:pt idx="1174">
                  <c:v>5206</c:v>
                </c:pt>
                <c:pt idx="1175">
                  <c:v>5295</c:v>
                </c:pt>
                <c:pt idx="1176">
                  <c:v>16413</c:v>
                </c:pt>
                <c:pt idx="1177">
                  <c:v>13269</c:v>
                </c:pt>
                <c:pt idx="1178">
                  <c:v>2783</c:v>
                </c:pt>
                <c:pt idx="1179">
                  <c:v>5433</c:v>
                </c:pt>
                <c:pt idx="1180">
                  <c:v>2013</c:v>
                </c:pt>
                <c:pt idx="1181">
                  <c:v>13966</c:v>
                </c:pt>
                <c:pt idx="1182">
                  <c:v>4374</c:v>
                </c:pt>
                <c:pt idx="1183">
                  <c:v>6842</c:v>
                </c:pt>
                <c:pt idx="1184">
                  <c:v>17426</c:v>
                </c:pt>
                <c:pt idx="1185">
                  <c:v>17603</c:v>
                </c:pt>
                <c:pt idx="1186">
                  <c:v>4581</c:v>
                </c:pt>
                <c:pt idx="1187">
                  <c:v>4735</c:v>
                </c:pt>
                <c:pt idx="1188">
                  <c:v>4187</c:v>
                </c:pt>
                <c:pt idx="1189">
                  <c:v>5505</c:v>
                </c:pt>
                <c:pt idx="1190">
                  <c:v>5470</c:v>
                </c:pt>
                <c:pt idx="1191">
                  <c:v>5476</c:v>
                </c:pt>
                <c:pt idx="1192">
                  <c:v>2587</c:v>
                </c:pt>
                <c:pt idx="1193">
                  <c:v>2440</c:v>
                </c:pt>
                <c:pt idx="1194">
                  <c:v>15972</c:v>
                </c:pt>
                <c:pt idx="1195">
                  <c:v>15379</c:v>
                </c:pt>
                <c:pt idx="1196">
                  <c:v>7082</c:v>
                </c:pt>
                <c:pt idx="1197">
                  <c:v>2728</c:v>
                </c:pt>
                <c:pt idx="1198">
                  <c:v>5368</c:v>
                </c:pt>
                <c:pt idx="1199">
                  <c:v>5347</c:v>
                </c:pt>
                <c:pt idx="1200">
                  <c:v>3195</c:v>
                </c:pt>
                <c:pt idx="1201">
                  <c:v>3989</c:v>
                </c:pt>
                <c:pt idx="1202">
                  <c:v>3306</c:v>
                </c:pt>
                <c:pt idx="1203">
                  <c:v>7005</c:v>
                </c:pt>
                <c:pt idx="1204">
                  <c:v>2655</c:v>
                </c:pt>
                <c:pt idx="1205">
                  <c:v>1393</c:v>
                </c:pt>
                <c:pt idx="1206">
                  <c:v>2570</c:v>
                </c:pt>
                <c:pt idx="1207">
                  <c:v>3537</c:v>
                </c:pt>
                <c:pt idx="1208">
                  <c:v>3986</c:v>
                </c:pt>
                <c:pt idx="1209">
                  <c:v>10883</c:v>
                </c:pt>
                <c:pt idx="1210">
                  <c:v>2028</c:v>
                </c:pt>
                <c:pt idx="1211">
                  <c:v>9525</c:v>
                </c:pt>
                <c:pt idx="1212">
                  <c:v>2929</c:v>
                </c:pt>
                <c:pt idx="1213">
                  <c:v>2275</c:v>
                </c:pt>
                <c:pt idx="1214">
                  <c:v>7879</c:v>
                </c:pt>
                <c:pt idx="1215">
                  <c:v>4930</c:v>
                </c:pt>
                <c:pt idx="1216">
                  <c:v>7847</c:v>
                </c:pt>
                <c:pt idx="1217">
                  <c:v>4401</c:v>
                </c:pt>
                <c:pt idx="1218">
                  <c:v>9241</c:v>
                </c:pt>
                <c:pt idx="1219">
                  <c:v>2974</c:v>
                </c:pt>
                <c:pt idx="1220">
                  <c:v>4502</c:v>
                </c:pt>
                <c:pt idx="1221">
                  <c:v>10748</c:v>
                </c:pt>
                <c:pt idx="1222">
                  <c:v>1555</c:v>
                </c:pt>
                <c:pt idx="1223">
                  <c:v>12936</c:v>
                </c:pt>
                <c:pt idx="1224">
                  <c:v>2305</c:v>
                </c:pt>
                <c:pt idx="1225">
                  <c:v>16704</c:v>
                </c:pt>
                <c:pt idx="1226">
                  <c:v>3433</c:v>
                </c:pt>
                <c:pt idx="1227">
                  <c:v>3477</c:v>
                </c:pt>
                <c:pt idx="1228">
                  <c:v>6430</c:v>
                </c:pt>
                <c:pt idx="1229">
                  <c:v>6516</c:v>
                </c:pt>
                <c:pt idx="1230">
                  <c:v>3907</c:v>
                </c:pt>
                <c:pt idx="1231">
                  <c:v>5562</c:v>
                </c:pt>
                <c:pt idx="1232">
                  <c:v>6883</c:v>
                </c:pt>
                <c:pt idx="1233">
                  <c:v>2862</c:v>
                </c:pt>
                <c:pt idx="1234">
                  <c:v>4978</c:v>
                </c:pt>
                <c:pt idx="1235">
                  <c:v>10368</c:v>
                </c:pt>
                <c:pt idx="1236">
                  <c:v>6134</c:v>
                </c:pt>
                <c:pt idx="1237">
                  <c:v>6735</c:v>
                </c:pt>
                <c:pt idx="1238">
                  <c:v>3295</c:v>
                </c:pt>
                <c:pt idx="1239">
                  <c:v>5238</c:v>
                </c:pt>
                <c:pt idx="1240">
                  <c:v>6472</c:v>
                </c:pt>
                <c:pt idx="1241">
                  <c:v>9610</c:v>
                </c:pt>
                <c:pt idx="1242">
                  <c:v>19833</c:v>
                </c:pt>
                <c:pt idx="1243">
                  <c:v>9756</c:v>
                </c:pt>
                <c:pt idx="1244">
                  <c:v>4968</c:v>
                </c:pt>
                <c:pt idx="1245">
                  <c:v>2145</c:v>
                </c:pt>
                <c:pt idx="1246">
                  <c:v>2180</c:v>
                </c:pt>
                <c:pt idx="1247">
                  <c:v>8346</c:v>
                </c:pt>
                <c:pt idx="1248">
                  <c:v>3445</c:v>
                </c:pt>
                <c:pt idx="1249">
                  <c:v>2760</c:v>
                </c:pt>
                <c:pt idx="1250">
                  <c:v>6294</c:v>
                </c:pt>
                <c:pt idx="1251">
                  <c:v>7140</c:v>
                </c:pt>
                <c:pt idx="1252">
                  <c:v>2932</c:v>
                </c:pt>
                <c:pt idx="1253">
                  <c:v>5147</c:v>
                </c:pt>
                <c:pt idx="1254">
                  <c:v>4507</c:v>
                </c:pt>
                <c:pt idx="1255">
                  <c:v>8564</c:v>
                </c:pt>
                <c:pt idx="1256">
                  <c:v>2468</c:v>
                </c:pt>
                <c:pt idx="1257">
                  <c:v>8161</c:v>
                </c:pt>
                <c:pt idx="1258">
                  <c:v>2109</c:v>
                </c:pt>
                <c:pt idx="1259">
                  <c:v>5294</c:v>
                </c:pt>
                <c:pt idx="1260">
                  <c:v>2718</c:v>
                </c:pt>
                <c:pt idx="1261">
                  <c:v>5811</c:v>
                </c:pt>
                <c:pt idx="1262">
                  <c:v>2437</c:v>
                </c:pt>
                <c:pt idx="1263">
                  <c:v>2766</c:v>
                </c:pt>
                <c:pt idx="1264">
                  <c:v>19038</c:v>
                </c:pt>
                <c:pt idx="1265">
                  <c:v>3055</c:v>
                </c:pt>
                <c:pt idx="1266">
                  <c:v>2289</c:v>
                </c:pt>
                <c:pt idx="1267">
                  <c:v>4001</c:v>
                </c:pt>
                <c:pt idx="1268">
                  <c:v>12965</c:v>
                </c:pt>
                <c:pt idx="1269">
                  <c:v>3539</c:v>
                </c:pt>
                <c:pt idx="1270">
                  <c:v>6029</c:v>
                </c:pt>
                <c:pt idx="1271">
                  <c:v>2679</c:v>
                </c:pt>
                <c:pt idx="1272">
                  <c:v>3702</c:v>
                </c:pt>
                <c:pt idx="1273">
                  <c:v>2398</c:v>
                </c:pt>
                <c:pt idx="1274">
                  <c:v>5468</c:v>
                </c:pt>
                <c:pt idx="1275">
                  <c:v>13116</c:v>
                </c:pt>
                <c:pt idx="1276">
                  <c:v>4189</c:v>
                </c:pt>
                <c:pt idx="1277">
                  <c:v>19328</c:v>
                </c:pt>
                <c:pt idx="1278">
                  <c:v>8321</c:v>
                </c:pt>
                <c:pt idx="1279">
                  <c:v>2342</c:v>
                </c:pt>
                <c:pt idx="1280">
                  <c:v>4071</c:v>
                </c:pt>
                <c:pt idx="1281">
                  <c:v>5813</c:v>
                </c:pt>
                <c:pt idx="1282">
                  <c:v>3143</c:v>
                </c:pt>
                <c:pt idx="1283">
                  <c:v>2044</c:v>
                </c:pt>
                <c:pt idx="1284">
                  <c:v>13464</c:v>
                </c:pt>
                <c:pt idx="1285">
                  <c:v>7991</c:v>
                </c:pt>
                <c:pt idx="1286">
                  <c:v>3377</c:v>
                </c:pt>
                <c:pt idx="1287">
                  <c:v>5538</c:v>
                </c:pt>
                <c:pt idx="1288">
                  <c:v>5762</c:v>
                </c:pt>
                <c:pt idx="1289">
                  <c:v>2592</c:v>
                </c:pt>
                <c:pt idx="1290">
                  <c:v>5346</c:v>
                </c:pt>
                <c:pt idx="1291">
                  <c:v>4213</c:v>
                </c:pt>
                <c:pt idx="1292">
                  <c:v>4127</c:v>
                </c:pt>
                <c:pt idx="1293">
                  <c:v>2438</c:v>
                </c:pt>
                <c:pt idx="1294">
                  <c:v>6870</c:v>
                </c:pt>
                <c:pt idx="1295">
                  <c:v>10447</c:v>
                </c:pt>
                <c:pt idx="1296">
                  <c:v>9667</c:v>
                </c:pt>
                <c:pt idx="1297">
                  <c:v>2148</c:v>
                </c:pt>
                <c:pt idx="1298">
                  <c:v>8926</c:v>
                </c:pt>
                <c:pt idx="1299">
                  <c:v>6513</c:v>
                </c:pt>
                <c:pt idx="1300">
                  <c:v>6799</c:v>
                </c:pt>
                <c:pt idx="1301">
                  <c:v>16291</c:v>
                </c:pt>
                <c:pt idx="1302">
                  <c:v>2705</c:v>
                </c:pt>
                <c:pt idx="1303">
                  <c:v>10333</c:v>
                </c:pt>
                <c:pt idx="1304">
                  <c:v>4448</c:v>
                </c:pt>
                <c:pt idx="1305">
                  <c:v>6854</c:v>
                </c:pt>
                <c:pt idx="1306">
                  <c:v>9637</c:v>
                </c:pt>
                <c:pt idx="1307">
                  <c:v>3591</c:v>
                </c:pt>
                <c:pt idx="1308">
                  <c:v>5405</c:v>
                </c:pt>
                <c:pt idx="1309">
                  <c:v>4684</c:v>
                </c:pt>
                <c:pt idx="1310">
                  <c:v>15787</c:v>
                </c:pt>
                <c:pt idx="1311">
                  <c:v>1514</c:v>
                </c:pt>
                <c:pt idx="1312">
                  <c:v>2956</c:v>
                </c:pt>
                <c:pt idx="1313">
                  <c:v>2335</c:v>
                </c:pt>
                <c:pt idx="1314">
                  <c:v>5154</c:v>
                </c:pt>
                <c:pt idx="1315">
                  <c:v>6962</c:v>
                </c:pt>
                <c:pt idx="1316">
                  <c:v>5675</c:v>
                </c:pt>
                <c:pt idx="1317">
                  <c:v>2379</c:v>
                </c:pt>
                <c:pt idx="1318">
                  <c:v>3812</c:v>
                </c:pt>
                <c:pt idx="1319">
                  <c:v>4648</c:v>
                </c:pt>
                <c:pt idx="1320">
                  <c:v>2936</c:v>
                </c:pt>
                <c:pt idx="1321">
                  <c:v>2105</c:v>
                </c:pt>
                <c:pt idx="1322">
                  <c:v>8578</c:v>
                </c:pt>
                <c:pt idx="1323">
                  <c:v>2706</c:v>
                </c:pt>
                <c:pt idx="1324">
                  <c:v>6384</c:v>
                </c:pt>
                <c:pt idx="1325">
                  <c:v>3968</c:v>
                </c:pt>
                <c:pt idx="1326">
                  <c:v>9907</c:v>
                </c:pt>
                <c:pt idx="1327">
                  <c:v>13225</c:v>
                </c:pt>
                <c:pt idx="1328">
                  <c:v>3540</c:v>
                </c:pt>
                <c:pt idx="1329">
                  <c:v>2804</c:v>
                </c:pt>
                <c:pt idx="1330">
                  <c:v>19392</c:v>
                </c:pt>
                <c:pt idx="1331">
                  <c:v>19665</c:v>
                </c:pt>
                <c:pt idx="1332">
                  <c:v>2439</c:v>
                </c:pt>
                <c:pt idx="1333">
                  <c:v>7314</c:v>
                </c:pt>
                <c:pt idx="1334">
                  <c:v>4774</c:v>
                </c:pt>
                <c:pt idx="1335">
                  <c:v>3902</c:v>
                </c:pt>
                <c:pt idx="1336">
                  <c:v>2662</c:v>
                </c:pt>
                <c:pt idx="1337">
                  <c:v>2856</c:v>
                </c:pt>
                <c:pt idx="1338">
                  <c:v>1081</c:v>
                </c:pt>
                <c:pt idx="1339">
                  <c:v>2472</c:v>
                </c:pt>
                <c:pt idx="1340">
                  <c:v>5673</c:v>
                </c:pt>
                <c:pt idx="1341">
                  <c:v>4197</c:v>
                </c:pt>
                <c:pt idx="1342">
                  <c:v>9713</c:v>
                </c:pt>
                <c:pt idx="1343">
                  <c:v>2062</c:v>
                </c:pt>
                <c:pt idx="1344">
                  <c:v>4284</c:v>
                </c:pt>
                <c:pt idx="1345">
                  <c:v>4788</c:v>
                </c:pt>
                <c:pt idx="1346">
                  <c:v>5906</c:v>
                </c:pt>
                <c:pt idx="1347">
                  <c:v>3886</c:v>
                </c:pt>
                <c:pt idx="1348">
                  <c:v>16823</c:v>
                </c:pt>
                <c:pt idx="1349">
                  <c:v>2933</c:v>
                </c:pt>
                <c:pt idx="1350">
                  <c:v>6500</c:v>
                </c:pt>
                <c:pt idx="1351">
                  <c:v>17174</c:v>
                </c:pt>
                <c:pt idx="1352">
                  <c:v>5033</c:v>
                </c:pt>
                <c:pt idx="1353">
                  <c:v>2307</c:v>
                </c:pt>
                <c:pt idx="1354">
                  <c:v>2587</c:v>
                </c:pt>
                <c:pt idx="1355">
                  <c:v>5507</c:v>
                </c:pt>
                <c:pt idx="1356">
                  <c:v>4393</c:v>
                </c:pt>
                <c:pt idx="1357">
                  <c:v>13348</c:v>
                </c:pt>
                <c:pt idx="1358">
                  <c:v>6583</c:v>
                </c:pt>
                <c:pt idx="1359">
                  <c:v>8103</c:v>
                </c:pt>
                <c:pt idx="1360">
                  <c:v>3978</c:v>
                </c:pt>
                <c:pt idx="1361">
                  <c:v>2544</c:v>
                </c:pt>
                <c:pt idx="1362">
                  <c:v>5399</c:v>
                </c:pt>
                <c:pt idx="1363">
                  <c:v>5487</c:v>
                </c:pt>
                <c:pt idx="1364">
                  <c:v>6834</c:v>
                </c:pt>
                <c:pt idx="1365">
                  <c:v>1091</c:v>
                </c:pt>
                <c:pt idx="1366">
                  <c:v>5736</c:v>
                </c:pt>
                <c:pt idx="1367">
                  <c:v>2226</c:v>
                </c:pt>
                <c:pt idx="1368">
                  <c:v>5747</c:v>
                </c:pt>
                <c:pt idx="1369">
                  <c:v>9854</c:v>
                </c:pt>
                <c:pt idx="1370">
                  <c:v>5467</c:v>
                </c:pt>
                <c:pt idx="1371">
                  <c:v>5380</c:v>
                </c:pt>
                <c:pt idx="1372">
                  <c:v>5151</c:v>
                </c:pt>
                <c:pt idx="1373">
                  <c:v>2133</c:v>
                </c:pt>
                <c:pt idx="1374">
                  <c:v>17875</c:v>
                </c:pt>
                <c:pt idx="1375">
                  <c:v>2432</c:v>
                </c:pt>
                <c:pt idx="1376">
                  <c:v>4771</c:v>
                </c:pt>
                <c:pt idx="1377">
                  <c:v>19161</c:v>
                </c:pt>
                <c:pt idx="1378">
                  <c:v>5087</c:v>
                </c:pt>
                <c:pt idx="1379">
                  <c:v>2863</c:v>
                </c:pt>
                <c:pt idx="1380">
                  <c:v>5561</c:v>
                </c:pt>
                <c:pt idx="1381">
                  <c:v>2144</c:v>
                </c:pt>
                <c:pt idx="1382">
                  <c:v>3065</c:v>
                </c:pt>
                <c:pt idx="1383">
                  <c:v>2810</c:v>
                </c:pt>
                <c:pt idx="1384">
                  <c:v>9888</c:v>
                </c:pt>
                <c:pt idx="1385">
                  <c:v>8628</c:v>
                </c:pt>
                <c:pt idx="1386">
                  <c:v>2867</c:v>
                </c:pt>
                <c:pt idx="1387">
                  <c:v>5373</c:v>
                </c:pt>
                <c:pt idx="1388">
                  <c:v>6667</c:v>
                </c:pt>
                <c:pt idx="1389">
                  <c:v>5003</c:v>
                </c:pt>
                <c:pt idx="1390">
                  <c:v>2367</c:v>
                </c:pt>
                <c:pt idx="1391">
                  <c:v>2858</c:v>
                </c:pt>
                <c:pt idx="1392">
                  <c:v>5204</c:v>
                </c:pt>
                <c:pt idx="1393">
                  <c:v>4105</c:v>
                </c:pt>
                <c:pt idx="1394">
                  <c:v>9679</c:v>
                </c:pt>
                <c:pt idx="1395">
                  <c:v>5617</c:v>
                </c:pt>
                <c:pt idx="1396">
                  <c:v>10448</c:v>
                </c:pt>
                <c:pt idx="1397">
                  <c:v>2897</c:v>
                </c:pt>
                <c:pt idx="1398">
                  <c:v>5968</c:v>
                </c:pt>
                <c:pt idx="1399">
                  <c:v>7510</c:v>
                </c:pt>
                <c:pt idx="1400">
                  <c:v>2991</c:v>
                </c:pt>
                <c:pt idx="1401">
                  <c:v>19636</c:v>
                </c:pt>
                <c:pt idx="1402">
                  <c:v>1129</c:v>
                </c:pt>
                <c:pt idx="1403">
                  <c:v>13341</c:v>
                </c:pt>
                <c:pt idx="1404">
                  <c:v>4332</c:v>
                </c:pt>
                <c:pt idx="1405">
                  <c:v>11031</c:v>
                </c:pt>
                <c:pt idx="1406">
                  <c:v>4440</c:v>
                </c:pt>
                <c:pt idx="1407">
                  <c:v>4617</c:v>
                </c:pt>
                <c:pt idx="1408">
                  <c:v>2647</c:v>
                </c:pt>
                <c:pt idx="1409">
                  <c:v>6323</c:v>
                </c:pt>
                <c:pt idx="1410">
                  <c:v>5677</c:v>
                </c:pt>
                <c:pt idx="1411">
                  <c:v>2187</c:v>
                </c:pt>
                <c:pt idx="1412">
                  <c:v>3748</c:v>
                </c:pt>
                <c:pt idx="1413">
                  <c:v>3977</c:v>
                </c:pt>
                <c:pt idx="1414">
                  <c:v>8633</c:v>
                </c:pt>
                <c:pt idx="1415">
                  <c:v>2008</c:v>
                </c:pt>
                <c:pt idx="1416">
                  <c:v>4440</c:v>
                </c:pt>
                <c:pt idx="1417">
                  <c:v>3067</c:v>
                </c:pt>
                <c:pt idx="1418">
                  <c:v>5321</c:v>
                </c:pt>
                <c:pt idx="1419">
                  <c:v>5410</c:v>
                </c:pt>
                <c:pt idx="1420">
                  <c:v>2782</c:v>
                </c:pt>
                <c:pt idx="1421">
                  <c:v>11957</c:v>
                </c:pt>
                <c:pt idx="1422">
                  <c:v>2660</c:v>
                </c:pt>
                <c:pt idx="1423">
                  <c:v>3375</c:v>
                </c:pt>
                <c:pt idx="1424">
                  <c:v>5098</c:v>
                </c:pt>
                <c:pt idx="1425">
                  <c:v>4878</c:v>
                </c:pt>
                <c:pt idx="1426">
                  <c:v>2837</c:v>
                </c:pt>
                <c:pt idx="1427">
                  <c:v>2406</c:v>
                </c:pt>
                <c:pt idx="1428">
                  <c:v>2269</c:v>
                </c:pt>
                <c:pt idx="1429">
                  <c:v>4108</c:v>
                </c:pt>
                <c:pt idx="1430">
                  <c:v>13206</c:v>
                </c:pt>
                <c:pt idx="1431">
                  <c:v>10422</c:v>
                </c:pt>
                <c:pt idx="1432">
                  <c:v>13744</c:v>
                </c:pt>
                <c:pt idx="1433">
                  <c:v>4907</c:v>
                </c:pt>
                <c:pt idx="1434">
                  <c:v>3482</c:v>
                </c:pt>
                <c:pt idx="1435">
                  <c:v>2436</c:v>
                </c:pt>
                <c:pt idx="1436">
                  <c:v>2380</c:v>
                </c:pt>
                <c:pt idx="1437">
                  <c:v>19431</c:v>
                </c:pt>
                <c:pt idx="1438">
                  <c:v>1790</c:v>
                </c:pt>
                <c:pt idx="1439">
                  <c:v>7644</c:v>
                </c:pt>
                <c:pt idx="1440">
                  <c:v>5131</c:v>
                </c:pt>
                <c:pt idx="1441">
                  <c:v>6306</c:v>
                </c:pt>
                <c:pt idx="1442">
                  <c:v>4787</c:v>
                </c:pt>
                <c:pt idx="1443">
                  <c:v>18880</c:v>
                </c:pt>
                <c:pt idx="1444">
                  <c:v>2339</c:v>
                </c:pt>
                <c:pt idx="1445">
                  <c:v>13570</c:v>
                </c:pt>
                <c:pt idx="1446">
                  <c:v>6712</c:v>
                </c:pt>
                <c:pt idx="1447">
                  <c:v>5406</c:v>
                </c:pt>
                <c:pt idx="1448">
                  <c:v>8938</c:v>
                </c:pt>
                <c:pt idx="1449">
                  <c:v>2439</c:v>
                </c:pt>
                <c:pt idx="1450">
                  <c:v>8837</c:v>
                </c:pt>
                <c:pt idx="1451">
                  <c:v>5343</c:v>
                </c:pt>
                <c:pt idx="1452">
                  <c:v>6728</c:v>
                </c:pt>
                <c:pt idx="1453">
                  <c:v>6652</c:v>
                </c:pt>
                <c:pt idx="1454">
                  <c:v>4850</c:v>
                </c:pt>
                <c:pt idx="1455">
                  <c:v>2809</c:v>
                </c:pt>
                <c:pt idx="1456">
                  <c:v>5689</c:v>
                </c:pt>
                <c:pt idx="1457">
                  <c:v>2001</c:v>
                </c:pt>
                <c:pt idx="1458">
                  <c:v>2977</c:v>
                </c:pt>
                <c:pt idx="1459">
                  <c:v>4025</c:v>
                </c:pt>
                <c:pt idx="1460">
                  <c:v>3785</c:v>
                </c:pt>
                <c:pt idx="1461">
                  <c:v>10854</c:v>
                </c:pt>
                <c:pt idx="1462">
                  <c:v>12031</c:v>
                </c:pt>
                <c:pt idx="1463">
                  <c:v>9936</c:v>
                </c:pt>
                <c:pt idx="1464">
                  <c:v>2966</c:v>
                </c:pt>
                <c:pt idx="1465">
                  <c:v>2571</c:v>
                </c:pt>
                <c:pt idx="1466">
                  <c:v>9991</c:v>
                </c:pt>
                <c:pt idx="1467">
                  <c:v>6142</c:v>
                </c:pt>
                <c:pt idx="1468">
                  <c:v>5390</c:v>
                </c:pt>
                <c:pt idx="1469">
                  <c:v>4404</c:v>
                </c:pt>
              </c:numCache>
            </c:numRef>
          </c:yVal>
          <c:smooth val="0"/>
          <c:extLst>
            <c:ext xmlns:c16="http://schemas.microsoft.com/office/drawing/2014/chart" uri="{C3380CC4-5D6E-409C-BE32-E72D297353CC}">
              <c16:uniqueId val="{00000001-5CB2-45D6-99C1-5E78F1939D3A}"/>
            </c:ext>
          </c:extLst>
        </c:ser>
        <c:dLbls>
          <c:showLegendKey val="0"/>
          <c:showVal val="0"/>
          <c:showCatName val="0"/>
          <c:showSerName val="0"/>
          <c:showPercent val="0"/>
          <c:showBubbleSize val="0"/>
        </c:dLbls>
        <c:axId val="175649296"/>
        <c:axId val="175650256"/>
      </c:scatterChart>
      <c:valAx>
        <c:axId val="175649296"/>
        <c:scaling>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Years</a:t>
                </a:r>
                <a:r>
                  <a:rPr lang="en-IN" baseline="0"/>
                  <a:t> at Company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50256"/>
        <c:crosses val="autoZero"/>
        <c:crossBetween val="midCat"/>
      </c:valAx>
      <c:valAx>
        <c:axId val="17565025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aseline="0"/>
                  <a:t>Monthly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9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Rate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Sheet1!$H$14</c:f>
              <c:strCache>
                <c:ptCount val="1"/>
                <c:pt idx="0">
                  <c:v>Total</c:v>
                </c:pt>
              </c:strCache>
            </c:strRef>
          </c:tx>
          <c:spPr>
            <a:solidFill>
              <a:schemeClr val="accent1"/>
            </a:solidFill>
            <a:ln>
              <a:noFill/>
            </a:ln>
            <a:effectLst/>
          </c:spPr>
          <c:invertIfNegative val="0"/>
          <c:cat>
            <c:strRef>
              <c:f>Sheet1!$G$15:$G$19</c:f>
              <c:strCache>
                <c:ptCount val="4"/>
                <c:pt idx="0">
                  <c:v>&lt;30</c:v>
                </c:pt>
                <c:pt idx="1">
                  <c:v>&gt;50</c:v>
                </c:pt>
                <c:pt idx="2">
                  <c:v>30-40</c:v>
                </c:pt>
                <c:pt idx="3">
                  <c:v>40-50</c:v>
                </c:pt>
              </c:strCache>
            </c:strRef>
          </c:cat>
          <c:val>
            <c:numRef>
              <c:f>Sheet1!$H$15:$H$19</c:f>
              <c:numCache>
                <c:formatCode>0.00%</c:formatCode>
                <c:ptCount val="4"/>
                <c:pt idx="0">
                  <c:v>0.27914110429447853</c:v>
                </c:pt>
                <c:pt idx="1">
                  <c:v>0.12587412587412589</c:v>
                </c:pt>
                <c:pt idx="2">
                  <c:v>0.13843888070692195</c:v>
                </c:pt>
                <c:pt idx="3">
                  <c:v>0.10559006211180125</c:v>
                </c:pt>
              </c:numCache>
            </c:numRef>
          </c:val>
          <c:extLst>
            <c:ext xmlns:c16="http://schemas.microsoft.com/office/drawing/2014/chart" uri="{C3380CC4-5D6E-409C-BE32-E72D297353CC}">
              <c16:uniqueId val="{00000000-191A-4668-9589-E67BED4363FD}"/>
            </c:ext>
          </c:extLst>
        </c:ser>
        <c:dLbls>
          <c:showLegendKey val="0"/>
          <c:showVal val="0"/>
          <c:showCatName val="0"/>
          <c:showSerName val="0"/>
          <c:showPercent val="0"/>
          <c:showBubbleSize val="0"/>
        </c:dLbls>
        <c:gapWidth val="219"/>
        <c:overlap val="-27"/>
        <c:axId val="1016494128"/>
        <c:axId val="1016494608"/>
      </c:barChart>
      <c:catAx>
        <c:axId val="1016494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94608"/>
        <c:crosses val="autoZero"/>
        <c:auto val="1"/>
        <c:lblAlgn val="ctr"/>
        <c:lblOffset val="100"/>
        <c:noMultiLvlLbl val="0"/>
      </c:catAx>
      <c:valAx>
        <c:axId val="1016494608"/>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649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 by</a:t>
            </a:r>
            <a:r>
              <a:rPr lang="en-IN" baseline="0"/>
              <a:t> Gender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Sheet1!$H$21:$H$22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Sheet1!$G$23:$G$25</c:f>
              <c:strCache>
                <c:ptCount val="2"/>
                <c:pt idx="0">
                  <c:v>Female</c:v>
                </c:pt>
                <c:pt idx="1">
                  <c:v>Male</c:v>
                </c:pt>
              </c:strCache>
            </c:strRef>
          </c:cat>
          <c:val>
            <c:numRef>
              <c:f>Sheet1!$H$23:$H$25</c:f>
              <c:numCache>
                <c:formatCode>General</c:formatCode>
                <c:ptCount val="2"/>
                <c:pt idx="0">
                  <c:v>501</c:v>
                </c:pt>
                <c:pt idx="1">
                  <c:v>732</c:v>
                </c:pt>
              </c:numCache>
            </c:numRef>
          </c:val>
          <c:extLst>
            <c:ext xmlns:c16="http://schemas.microsoft.com/office/drawing/2014/chart" uri="{C3380CC4-5D6E-409C-BE32-E72D297353CC}">
              <c16:uniqueId val="{00000000-2B91-4D54-8780-3F372AC1A480}"/>
            </c:ext>
          </c:extLst>
        </c:ser>
        <c:ser>
          <c:idx val="1"/>
          <c:order val="1"/>
          <c:tx>
            <c:strRef>
              <c:f>Sheet1!$I$21:$I$22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Sheet1!$G$23:$G$25</c:f>
              <c:strCache>
                <c:ptCount val="2"/>
                <c:pt idx="0">
                  <c:v>Female</c:v>
                </c:pt>
                <c:pt idx="1">
                  <c:v>Male</c:v>
                </c:pt>
              </c:strCache>
            </c:strRef>
          </c:cat>
          <c:val>
            <c:numRef>
              <c:f>Sheet1!$I$23:$I$25</c:f>
              <c:numCache>
                <c:formatCode>General</c:formatCode>
                <c:ptCount val="2"/>
                <c:pt idx="0">
                  <c:v>87</c:v>
                </c:pt>
                <c:pt idx="1">
                  <c:v>150</c:v>
                </c:pt>
              </c:numCache>
            </c:numRef>
          </c:val>
          <c:extLst>
            <c:ext xmlns:c16="http://schemas.microsoft.com/office/drawing/2014/chart" uri="{C3380CC4-5D6E-409C-BE32-E72D297353CC}">
              <c16:uniqueId val="{00000001-2B91-4D54-8780-3F372AC1A480}"/>
            </c:ext>
          </c:extLst>
        </c:ser>
        <c:dLbls>
          <c:dLblPos val="ctr"/>
          <c:showLegendKey val="0"/>
          <c:showVal val="1"/>
          <c:showCatName val="0"/>
          <c:showSerName val="0"/>
          <c:showPercent val="0"/>
          <c:showBubbleSize val="0"/>
        </c:dLbls>
        <c:gapWidth val="150"/>
        <c:overlap val="100"/>
        <c:axId val="270596048"/>
        <c:axId val="270605168"/>
      </c:barChart>
      <c:catAx>
        <c:axId val="27059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605168"/>
        <c:crosses val="autoZero"/>
        <c:auto val="1"/>
        <c:lblAlgn val="ctr"/>
        <c:lblOffset val="100"/>
        <c:noMultiLvlLbl val="0"/>
      </c:catAx>
      <c:valAx>
        <c:axId val="27060516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9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Attrition</a:t>
            </a:r>
            <a:r>
              <a:rPr lang="en-IN" baseline="0"/>
              <a:t> Rate by Overtime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2527283594501182"/>
              <c:y val="0.117143792982111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7856053636859748"/>
              <c:y val="-0.157031448361272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Sheet1!$B$34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51-478B-BF49-2DAF03D6AA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51-478B-BF49-2DAF03D6AA89}"/>
              </c:ext>
            </c:extLst>
          </c:dPt>
          <c:dLbls>
            <c:dLbl>
              <c:idx val="0"/>
              <c:layout>
                <c:manualLayout>
                  <c:x val="-0.12527283594501182"/>
                  <c:y val="0.11714379298211125"/>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251-478B-BF49-2DAF03D6AA89}"/>
                </c:ext>
              </c:extLst>
            </c:dLbl>
            <c:dLbl>
              <c:idx val="1"/>
              <c:layout>
                <c:manualLayout>
                  <c:x val="0.17856053636859748"/>
                  <c:y val="-0.15703144836127267"/>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51-478B-BF49-2DAF03D6AA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Sheet1!$A$35:$A$37</c:f>
              <c:strCache>
                <c:ptCount val="2"/>
                <c:pt idx="0">
                  <c:v>No</c:v>
                </c:pt>
                <c:pt idx="1">
                  <c:v>Yes</c:v>
                </c:pt>
              </c:strCache>
            </c:strRef>
          </c:cat>
          <c:val>
            <c:numRef>
              <c:f>Sheet1!$B$35:$B$37</c:f>
              <c:numCache>
                <c:formatCode>0.00%</c:formatCode>
                <c:ptCount val="2"/>
                <c:pt idx="0">
                  <c:v>0.10436432637571158</c:v>
                </c:pt>
                <c:pt idx="1">
                  <c:v>0.30528846153846156</c:v>
                </c:pt>
              </c:numCache>
            </c:numRef>
          </c:val>
          <c:extLst>
            <c:ext xmlns:c16="http://schemas.microsoft.com/office/drawing/2014/chart" uri="{C3380CC4-5D6E-409C-BE32-E72D297353CC}">
              <c16:uniqueId val="{00000004-7251-478B-BF49-2DAF03D6AA8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[WA_Fn-UseC_-HR-Employee-Attrition.xlsx]Sheet1!worklife dept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 Life Balance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117913385826771"/>
          <c:y val="0.26328484981044037"/>
          <c:w val="0.59333486439195104"/>
          <c:h val="0.6293157626130067"/>
        </c:manualLayout>
      </c:layout>
      <c:barChart>
        <c:barDir val="bar"/>
        <c:grouping val="clustered"/>
        <c:varyColors val="0"/>
        <c:ser>
          <c:idx val="0"/>
          <c:order val="0"/>
          <c:tx>
            <c:strRef>
              <c:f>Sheet1!$H$28</c:f>
              <c:strCache>
                <c:ptCount val="1"/>
                <c:pt idx="0">
                  <c:v>Total</c:v>
                </c:pt>
              </c:strCache>
            </c:strRef>
          </c:tx>
          <c:spPr>
            <a:solidFill>
              <a:schemeClr val="accent1"/>
            </a:solidFill>
            <a:ln>
              <a:noFill/>
            </a:ln>
            <a:effectLst/>
          </c:spPr>
          <c:invertIfNegative val="0"/>
          <c:cat>
            <c:strRef>
              <c:f>Sheet1!$G$29:$G$32</c:f>
              <c:strCache>
                <c:ptCount val="3"/>
                <c:pt idx="0">
                  <c:v>Human Resources</c:v>
                </c:pt>
                <c:pt idx="1">
                  <c:v>Research &amp; Development</c:v>
                </c:pt>
                <c:pt idx="2">
                  <c:v>Sales</c:v>
                </c:pt>
              </c:strCache>
            </c:strRef>
          </c:cat>
          <c:val>
            <c:numRef>
              <c:f>Sheet1!$H$29:$H$32</c:f>
              <c:numCache>
                <c:formatCode>0.00</c:formatCode>
                <c:ptCount val="3"/>
                <c:pt idx="0">
                  <c:v>2.9206349206349205</c:v>
                </c:pt>
                <c:pt idx="1">
                  <c:v>2.7252861602497398</c:v>
                </c:pt>
                <c:pt idx="2">
                  <c:v>2.8161434977578477</c:v>
                </c:pt>
              </c:numCache>
            </c:numRef>
          </c:val>
          <c:extLst>
            <c:ext xmlns:c16="http://schemas.microsoft.com/office/drawing/2014/chart" uri="{C3380CC4-5D6E-409C-BE32-E72D297353CC}">
              <c16:uniqueId val="{00000000-2A25-41A5-9F3A-3F84907AF2E9}"/>
            </c:ext>
          </c:extLst>
        </c:ser>
        <c:dLbls>
          <c:showLegendKey val="0"/>
          <c:showVal val="0"/>
          <c:showCatName val="0"/>
          <c:showSerName val="0"/>
          <c:showPercent val="0"/>
          <c:showBubbleSize val="0"/>
        </c:dLbls>
        <c:gapWidth val="182"/>
        <c:axId val="267028592"/>
        <c:axId val="488853408"/>
      </c:barChart>
      <c:catAx>
        <c:axId val="267028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853408"/>
        <c:crosses val="autoZero"/>
        <c:auto val="1"/>
        <c:lblAlgn val="ctr"/>
        <c:lblOffset val="100"/>
        <c:noMultiLvlLbl val="0"/>
      </c:catAx>
      <c:valAx>
        <c:axId val="488853408"/>
        <c:scaling>
          <c:orientation val="minMax"/>
        </c:scaling>
        <c:delete val="0"/>
        <c:axPos val="b"/>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702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Job Role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Job Role Distribution</a:t>
          </a:r>
        </a:p>
      </cx:txPr>
    </cx:title>
    <cx:plotArea>
      <cx:plotAreaRegion>
        <cx:series layoutId="treemap" uniqueId="{99732ADB-3E13-4EBF-8E23-AE2D1F15AE70}">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chart" Target="../charts/chart12.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chart" Target="../charts/chart5.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22412</xdr:colOff>
      <xdr:row>6</xdr:row>
      <xdr:rowOff>97117</xdr:rowOff>
    </xdr:from>
    <xdr:to>
      <xdr:col>27</xdr:col>
      <xdr:colOff>612588</xdr:colOff>
      <xdr:row>86</xdr:row>
      <xdr:rowOff>0</xdr:rowOff>
    </xdr:to>
    <xdr:sp macro="" textlink="">
      <xdr:nvSpPr>
        <xdr:cNvPr id="31" name="Rectangle 30">
          <a:extLst>
            <a:ext uri="{FF2B5EF4-FFF2-40B4-BE49-F238E27FC236}">
              <a16:creationId xmlns:a16="http://schemas.microsoft.com/office/drawing/2014/main" id="{AEE80D11-0B98-3227-21B4-2FD321325F56}"/>
            </a:ext>
          </a:extLst>
        </xdr:cNvPr>
        <xdr:cNvSpPr/>
      </xdr:nvSpPr>
      <xdr:spPr>
        <a:xfrm>
          <a:off x="22412" y="1479176"/>
          <a:ext cx="19834411" cy="14246412"/>
        </a:xfrm>
        <a:prstGeom prst="rect">
          <a:avLst/>
        </a:prstGeom>
        <a:solidFill>
          <a:schemeClr val="tx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7620</xdr:colOff>
      <xdr:row>7</xdr:row>
      <xdr:rowOff>15240</xdr:rowOff>
    </xdr:from>
    <xdr:to>
      <xdr:col>7</xdr:col>
      <xdr:colOff>419100</xdr:colOff>
      <xdr:row>31</xdr:row>
      <xdr:rowOff>7620</xdr:rowOff>
    </xdr:to>
    <xdr:graphicFrame macro="">
      <xdr:nvGraphicFramePr>
        <xdr:cNvPr id="2" name="Chart 1">
          <a:extLst>
            <a:ext uri="{FF2B5EF4-FFF2-40B4-BE49-F238E27FC236}">
              <a16:creationId xmlns:a16="http://schemas.microsoft.com/office/drawing/2014/main" id="{353C52D4-5E8D-4586-BEEB-05146BD23C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144780</xdr:colOff>
      <xdr:row>16</xdr:row>
      <xdr:rowOff>91440</xdr:rowOff>
    </xdr:from>
    <xdr:to>
      <xdr:col>26</xdr:col>
      <xdr:colOff>327660</xdr:colOff>
      <xdr:row>31</xdr:row>
      <xdr:rowOff>15240</xdr:rowOff>
    </xdr:to>
    <xdr:graphicFrame macro="">
      <xdr:nvGraphicFramePr>
        <xdr:cNvPr id="3" name="Chart 2">
          <a:extLst>
            <a:ext uri="{FF2B5EF4-FFF2-40B4-BE49-F238E27FC236}">
              <a16:creationId xmlns:a16="http://schemas.microsoft.com/office/drawing/2014/main" id="{33A4ADB6-D323-4352-BF8F-229706610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5</xdr:rowOff>
    </xdr:from>
    <xdr:to>
      <xdr:col>3</xdr:col>
      <xdr:colOff>368300</xdr:colOff>
      <xdr:row>24</xdr:row>
      <xdr:rowOff>43333</xdr:rowOff>
    </xdr:to>
    <mc:AlternateContent xmlns:mc="http://schemas.openxmlformats.org/markup-compatibility/2006">
      <mc:Choice xmlns:a14="http://schemas.microsoft.com/office/drawing/2010/main" Requires="a14">
        <xdr:graphicFrame macro="">
          <xdr:nvGraphicFramePr>
            <xdr:cNvPr id="4" name="JobRole 1">
              <a:extLst>
                <a:ext uri="{FF2B5EF4-FFF2-40B4-BE49-F238E27FC236}">
                  <a16:creationId xmlns:a16="http://schemas.microsoft.com/office/drawing/2014/main" id="{0E68DCD9-2203-400D-8372-9C28DC34F161}"/>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dr:sp macro="" textlink="">
          <xdr:nvSpPr>
            <xdr:cNvPr id="0" name=""/>
            <xdr:cNvSpPr>
              <a:spLocks noTextEdit="1"/>
            </xdr:cNvSpPr>
          </xdr:nvSpPr>
          <xdr:spPr>
            <a:xfrm>
              <a:off x="0" y="1562751"/>
              <a:ext cx="2189351" cy="31171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97716</xdr:rowOff>
    </xdr:from>
    <xdr:to>
      <xdr:col>3</xdr:col>
      <xdr:colOff>355600</xdr:colOff>
      <xdr:row>38</xdr:row>
      <xdr:rowOff>27640</xdr:rowOff>
    </xdr:to>
    <mc:AlternateContent xmlns:mc="http://schemas.openxmlformats.org/markup-compatibility/2006">
      <mc:Choice xmlns:a14="http://schemas.microsoft.com/office/drawing/2010/main" Requires="a14">
        <xdr:graphicFrame macro="">
          <xdr:nvGraphicFramePr>
            <xdr:cNvPr id="5" name="EducationField">
              <a:extLst>
                <a:ext uri="{FF2B5EF4-FFF2-40B4-BE49-F238E27FC236}">
                  <a16:creationId xmlns:a16="http://schemas.microsoft.com/office/drawing/2014/main" id="{77494135-6606-47EF-AAAC-62FF5C69DD3B}"/>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0" y="4915106"/>
              <a:ext cx="2176651" cy="2280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39</xdr:row>
      <xdr:rowOff>47813</xdr:rowOff>
    </xdr:from>
    <xdr:to>
      <xdr:col>3</xdr:col>
      <xdr:colOff>355600</xdr:colOff>
      <xdr:row>46</xdr:row>
      <xdr:rowOff>124013</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7672B9AA-C3CB-4FF9-8BED-6C134539AE5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0" y="7396593"/>
              <a:ext cx="2176651" cy="13418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47</xdr:row>
      <xdr:rowOff>131482</xdr:rowOff>
    </xdr:from>
    <xdr:to>
      <xdr:col>3</xdr:col>
      <xdr:colOff>355600</xdr:colOff>
      <xdr:row>53</xdr:row>
      <xdr:rowOff>2988</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0E3A9886-8504-4BF8-B2EA-61283790E53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0" y="8926770"/>
              <a:ext cx="2176651" cy="9563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601980</xdr:colOff>
      <xdr:row>32</xdr:row>
      <xdr:rowOff>22860</xdr:rowOff>
    </xdr:from>
    <xdr:to>
      <xdr:col>18</xdr:col>
      <xdr:colOff>68580</xdr:colOff>
      <xdr:row>47</xdr:row>
      <xdr:rowOff>60960</xdr:rowOff>
    </xdr:to>
    <xdr:graphicFrame macro="">
      <xdr:nvGraphicFramePr>
        <xdr:cNvPr id="8" name="Chart 7">
          <a:extLst>
            <a:ext uri="{FF2B5EF4-FFF2-40B4-BE49-F238E27FC236}">
              <a16:creationId xmlns:a16="http://schemas.microsoft.com/office/drawing/2014/main" id="{141F72D7-F1D7-4D4C-B886-CE25F1292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91440</xdr:colOff>
      <xdr:row>32</xdr:row>
      <xdr:rowOff>0</xdr:rowOff>
    </xdr:from>
    <xdr:to>
      <xdr:col>26</xdr:col>
      <xdr:colOff>342900</xdr:colOff>
      <xdr:row>47</xdr:row>
      <xdr:rowOff>53340</xdr:rowOff>
    </xdr:to>
    <xdr:graphicFrame macro="">
      <xdr:nvGraphicFramePr>
        <xdr:cNvPr id="9" name="Chart 8">
          <a:extLst>
            <a:ext uri="{FF2B5EF4-FFF2-40B4-BE49-F238E27FC236}">
              <a16:creationId xmlns:a16="http://schemas.microsoft.com/office/drawing/2014/main" id="{2CA69E57-BE5E-41A0-BA64-150C43CE8D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15240</xdr:colOff>
      <xdr:row>68</xdr:row>
      <xdr:rowOff>15240</xdr:rowOff>
    </xdr:from>
    <xdr:to>
      <xdr:col>7</xdr:col>
      <xdr:colOff>266700</xdr:colOff>
      <xdr:row>83</xdr:row>
      <xdr:rowOff>30480</xdr:rowOff>
    </xdr:to>
    <xdr:graphicFrame macro="">
      <xdr:nvGraphicFramePr>
        <xdr:cNvPr id="11" name="Chart 10">
          <a:extLst>
            <a:ext uri="{FF2B5EF4-FFF2-40B4-BE49-F238E27FC236}">
              <a16:creationId xmlns:a16="http://schemas.microsoft.com/office/drawing/2014/main" id="{91386807-2A6E-4A70-9B0D-B86814C2D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766763</xdr:colOff>
      <xdr:row>68</xdr:row>
      <xdr:rowOff>7620</xdr:rowOff>
    </xdr:from>
    <xdr:to>
      <xdr:col>21</xdr:col>
      <xdr:colOff>213360</xdr:colOff>
      <xdr:row>83</xdr:row>
      <xdr:rowOff>32385</xdr:rowOff>
    </xdr:to>
    <xdr:graphicFrame macro="">
      <xdr:nvGraphicFramePr>
        <xdr:cNvPr id="12" name="Chart 11">
          <a:extLst>
            <a:ext uri="{FF2B5EF4-FFF2-40B4-BE49-F238E27FC236}">
              <a16:creationId xmlns:a16="http://schemas.microsoft.com/office/drawing/2014/main" id="{2003D92B-F2E8-4045-A6BC-B6757F2D0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167640</xdr:colOff>
      <xdr:row>7</xdr:row>
      <xdr:rowOff>7620</xdr:rowOff>
    </xdr:from>
    <xdr:to>
      <xdr:col>26</xdr:col>
      <xdr:colOff>327660</xdr:colOff>
      <xdr:row>16</xdr:row>
      <xdr:rowOff>76200</xdr:rowOff>
    </xdr:to>
    <xdr:graphicFrame macro="">
      <xdr:nvGraphicFramePr>
        <xdr:cNvPr id="13" name="Chart 12">
          <a:extLst>
            <a:ext uri="{FF2B5EF4-FFF2-40B4-BE49-F238E27FC236}">
              <a16:creationId xmlns:a16="http://schemas.microsoft.com/office/drawing/2014/main" id="{56FDC25F-3D73-43CC-A28B-61CA893ED5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426720</xdr:colOff>
      <xdr:row>7</xdr:row>
      <xdr:rowOff>30480</xdr:rowOff>
    </xdr:from>
    <xdr:to>
      <xdr:col>14</xdr:col>
      <xdr:colOff>350520</xdr:colOff>
      <xdr:row>31</xdr:row>
      <xdr:rowOff>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D7935CD8-BD45-4841-8E16-BAD1E9DAC5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5509260" y="1607820"/>
              <a:ext cx="4632960" cy="43586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373380</xdr:colOff>
      <xdr:row>7</xdr:row>
      <xdr:rowOff>22860</xdr:rowOff>
    </xdr:from>
    <xdr:to>
      <xdr:col>20</xdr:col>
      <xdr:colOff>152400</xdr:colOff>
      <xdr:row>31</xdr:row>
      <xdr:rowOff>0</xdr:rowOff>
    </xdr:to>
    <xdr:graphicFrame macro="">
      <xdr:nvGraphicFramePr>
        <xdr:cNvPr id="16" name="Chart 15">
          <a:extLst>
            <a:ext uri="{FF2B5EF4-FFF2-40B4-BE49-F238E27FC236}">
              <a16:creationId xmlns:a16="http://schemas.microsoft.com/office/drawing/2014/main" id="{4127C5FC-0E3B-4128-AB52-BEADB4FF8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7620</xdr:colOff>
      <xdr:row>49</xdr:row>
      <xdr:rowOff>22860</xdr:rowOff>
    </xdr:from>
    <xdr:to>
      <xdr:col>12</xdr:col>
      <xdr:colOff>45720</xdr:colOff>
      <xdr:row>66</xdr:row>
      <xdr:rowOff>160020</xdr:rowOff>
    </xdr:to>
    <xdr:graphicFrame macro="">
      <xdr:nvGraphicFramePr>
        <xdr:cNvPr id="17" name="Chart 16">
          <a:extLst>
            <a:ext uri="{FF2B5EF4-FFF2-40B4-BE49-F238E27FC236}">
              <a16:creationId xmlns:a16="http://schemas.microsoft.com/office/drawing/2014/main" id="{922CE50E-CB40-4EE2-B8F6-4A05CA1A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563880</xdr:colOff>
      <xdr:row>49</xdr:row>
      <xdr:rowOff>15240</xdr:rowOff>
    </xdr:from>
    <xdr:to>
      <xdr:col>26</xdr:col>
      <xdr:colOff>304800</xdr:colOff>
      <xdr:row>66</xdr:row>
      <xdr:rowOff>144780</xdr:rowOff>
    </xdr:to>
    <xdr:graphicFrame macro="">
      <xdr:nvGraphicFramePr>
        <xdr:cNvPr id="18" name="Chart 17">
          <a:extLst>
            <a:ext uri="{FF2B5EF4-FFF2-40B4-BE49-F238E27FC236}">
              <a16:creationId xmlns:a16="http://schemas.microsoft.com/office/drawing/2014/main" id="{A80C053A-845E-4305-9690-39B5AA5F53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357094</xdr:colOff>
      <xdr:row>68</xdr:row>
      <xdr:rowOff>22561</xdr:rowOff>
    </xdr:from>
    <xdr:to>
      <xdr:col>10</xdr:col>
      <xdr:colOff>852394</xdr:colOff>
      <xdr:row>83</xdr:row>
      <xdr:rowOff>30181</xdr:rowOff>
    </xdr:to>
    <xdr:graphicFrame macro="">
      <xdr:nvGraphicFramePr>
        <xdr:cNvPr id="19" name="Chart 18">
          <a:extLst>
            <a:ext uri="{FF2B5EF4-FFF2-40B4-BE49-F238E27FC236}">
              <a16:creationId xmlns:a16="http://schemas.microsoft.com/office/drawing/2014/main" id="{00CDEE7E-EAAF-47B6-9BCD-95E673A92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68579</xdr:colOff>
      <xdr:row>68</xdr:row>
      <xdr:rowOff>3811</xdr:rowOff>
    </xdr:from>
    <xdr:to>
      <xdr:col>16</xdr:col>
      <xdr:colOff>677226</xdr:colOff>
      <xdr:row>82</xdr:row>
      <xdr:rowOff>175261</xdr:rowOff>
    </xdr:to>
    <xdr:graphicFrame macro="">
      <xdr:nvGraphicFramePr>
        <xdr:cNvPr id="20" name="Chart 19">
          <a:extLst>
            <a:ext uri="{FF2B5EF4-FFF2-40B4-BE49-F238E27FC236}">
              <a16:creationId xmlns:a16="http://schemas.microsoft.com/office/drawing/2014/main" id="{E8F2BF3E-50EF-46D7-917B-46C17D056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21</xdr:col>
      <xdr:colOff>327660</xdr:colOff>
      <xdr:row>68</xdr:row>
      <xdr:rowOff>0</xdr:rowOff>
    </xdr:from>
    <xdr:to>
      <xdr:col>26</xdr:col>
      <xdr:colOff>304800</xdr:colOff>
      <xdr:row>83</xdr:row>
      <xdr:rowOff>22860</xdr:rowOff>
    </xdr:to>
    <xdr:graphicFrame macro="">
      <xdr:nvGraphicFramePr>
        <xdr:cNvPr id="21" name="Chart 20">
          <a:extLst>
            <a:ext uri="{FF2B5EF4-FFF2-40B4-BE49-F238E27FC236}">
              <a16:creationId xmlns:a16="http://schemas.microsoft.com/office/drawing/2014/main" id="{3795AFC3-C4CA-43BF-9B52-E6745411F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137160</xdr:colOff>
      <xdr:row>49</xdr:row>
      <xdr:rowOff>22860</xdr:rowOff>
    </xdr:from>
    <xdr:to>
      <xdr:col>17</xdr:col>
      <xdr:colOff>487680</xdr:colOff>
      <xdr:row>66</xdr:row>
      <xdr:rowOff>152400</xdr:rowOff>
    </xdr:to>
    <xdr:graphicFrame macro="">
      <xdr:nvGraphicFramePr>
        <xdr:cNvPr id="22" name="Chart 21">
          <a:extLst>
            <a:ext uri="{FF2B5EF4-FFF2-40B4-BE49-F238E27FC236}">
              <a16:creationId xmlns:a16="http://schemas.microsoft.com/office/drawing/2014/main" id="{9307CC92-8CEA-4638-B73B-AA258CA5E1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ya Giri" refreshedDate="45751.53674398148" createdVersion="8" refreshedVersion="8" minRefreshableVersion="3" recordCount="1470" xr:uid="{D78EC3CB-1AC4-441F-8DD2-184F91240DE6}">
  <cacheSource type="worksheet">
    <worksheetSource name="Table1"/>
  </cacheSource>
  <cacheFields count="39">
    <cacheField name="Age" numFmtId="0">
      <sharedItems containsSemiMixedTypes="0" containsString="0" containsNumber="1" containsInteger="1" minValue="18" maxValue="60"/>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bution_Binary" numFmtId="0">
      <sharedItems containsSemiMixedTypes="0" containsString="0" containsNumber="1" containsInteger="1" minValue="0" maxValue="1"/>
    </cacheField>
    <cacheField name="Age_Group" numFmtId="0">
      <sharedItems count="4">
        <s v="40-50"/>
        <s v="30-40"/>
        <s v="&lt;30"/>
        <s v="&gt;50"/>
      </sharedItems>
    </cacheField>
    <cacheField name="Tenure_Group" numFmtId="0">
      <sharedItems count="3">
        <s v="3-6 Years"/>
        <s v="6+ Years"/>
        <s v="&lt;3 Years"/>
      </sharedItems>
    </cacheField>
    <cacheField name="Income_Level" numFmtId="0">
      <sharedItems/>
    </cacheField>
  </cacheFields>
  <extLst>
    <ext xmlns:x14="http://schemas.microsoft.com/office/spreadsheetml/2009/9/main" uri="{725AE2AE-9491-48be-B2B4-4EB974FC3084}">
      <x14:pivotCacheDefinition pivotCacheId="3513370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s v="Travel_Rarely"/>
    <n v="1102"/>
    <x v="0"/>
    <n v="1"/>
    <n v="2"/>
    <x v="0"/>
    <n v="1"/>
    <n v="1"/>
    <n v="2"/>
    <x v="0"/>
    <n v="94"/>
    <n v="3"/>
    <n v="2"/>
    <x v="0"/>
    <n v="4"/>
    <s v="Single"/>
    <n v="5993"/>
    <n v="19479"/>
    <n v="8"/>
    <s v="Y"/>
    <x v="0"/>
    <n v="11"/>
    <n v="3"/>
    <n v="1"/>
    <n v="80"/>
    <n v="0"/>
    <n v="8"/>
    <n v="0"/>
    <n v="1"/>
    <n v="6"/>
    <n v="4"/>
    <n v="0"/>
    <n v="5"/>
    <n v="1"/>
    <x v="0"/>
    <x v="0"/>
    <s v="Medium"/>
  </r>
  <r>
    <n v="49"/>
    <x v="1"/>
    <s v="Travel_Frequently"/>
    <n v="279"/>
    <x v="1"/>
    <n v="8"/>
    <n v="1"/>
    <x v="0"/>
    <n v="1"/>
    <n v="2"/>
    <n v="3"/>
    <x v="1"/>
    <n v="61"/>
    <n v="2"/>
    <n v="2"/>
    <x v="1"/>
    <n v="2"/>
    <s v="Married"/>
    <n v="5130"/>
    <n v="24907"/>
    <n v="1"/>
    <s v="Y"/>
    <x v="1"/>
    <n v="23"/>
    <n v="4"/>
    <n v="4"/>
    <n v="80"/>
    <n v="1"/>
    <n v="10"/>
    <n v="3"/>
    <n v="3"/>
    <n v="10"/>
    <n v="7"/>
    <n v="1"/>
    <n v="7"/>
    <n v="0"/>
    <x v="0"/>
    <x v="1"/>
    <s v="Medium"/>
  </r>
  <r>
    <n v="37"/>
    <x v="0"/>
    <s v="Travel_Rarely"/>
    <n v="1373"/>
    <x v="1"/>
    <n v="2"/>
    <n v="2"/>
    <x v="1"/>
    <n v="1"/>
    <n v="4"/>
    <n v="4"/>
    <x v="1"/>
    <n v="92"/>
    <n v="2"/>
    <n v="1"/>
    <x v="2"/>
    <n v="3"/>
    <s v="Single"/>
    <n v="2090"/>
    <n v="2396"/>
    <n v="6"/>
    <s v="Y"/>
    <x v="0"/>
    <n v="15"/>
    <n v="3"/>
    <n v="2"/>
    <n v="80"/>
    <n v="0"/>
    <n v="7"/>
    <n v="3"/>
    <n v="3"/>
    <n v="0"/>
    <n v="0"/>
    <n v="0"/>
    <n v="0"/>
    <n v="1"/>
    <x v="1"/>
    <x v="2"/>
    <s v="Low"/>
  </r>
  <r>
    <n v="33"/>
    <x v="1"/>
    <s v="Travel_Frequently"/>
    <n v="1392"/>
    <x v="1"/>
    <n v="3"/>
    <n v="4"/>
    <x v="0"/>
    <n v="1"/>
    <n v="5"/>
    <n v="4"/>
    <x v="0"/>
    <n v="56"/>
    <n v="3"/>
    <n v="1"/>
    <x v="1"/>
    <n v="3"/>
    <s v="Married"/>
    <n v="2909"/>
    <n v="23159"/>
    <n v="1"/>
    <s v="Y"/>
    <x v="0"/>
    <n v="11"/>
    <n v="3"/>
    <n v="3"/>
    <n v="80"/>
    <n v="0"/>
    <n v="8"/>
    <n v="3"/>
    <n v="3"/>
    <n v="8"/>
    <n v="7"/>
    <n v="3"/>
    <n v="0"/>
    <n v="0"/>
    <x v="1"/>
    <x v="1"/>
    <s v="Low"/>
  </r>
  <r>
    <n v="27"/>
    <x v="1"/>
    <s v="Travel_Rarely"/>
    <n v="591"/>
    <x v="1"/>
    <n v="2"/>
    <n v="1"/>
    <x v="2"/>
    <n v="1"/>
    <n v="7"/>
    <n v="1"/>
    <x v="1"/>
    <n v="40"/>
    <n v="3"/>
    <n v="1"/>
    <x v="2"/>
    <n v="2"/>
    <s v="Married"/>
    <n v="3468"/>
    <n v="16632"/>
    <n v="9"/>
    <s v="Y"/>
    <x v="1"/>
    <n v="12"/>
    <n v="3"/>
    <n v="4"/>
    <n v="80"/>
    <n v="1"/>
    <n v="6"/>
    <n v="3"/>
    <n v="3"/>
    <n v="2"/>
    <n v="2"/>
    <n v="2"/>
    <n v="2"/>
    <n v="0"/>
    <x v="2"/>
    <x v="2"/>
    <s v="Medium"/>
  </r>
  <r>
    <n v="32"/>
    <x v="1"/>
    <s v="Travel_Frequently"/>
    <n v="1005"/>
    <x v="1"/>
    <n v="2"/>
    <n v="2"/>
    <x v="0"/>
    <n v="1"/>
    <n v="8"/>
    <n v="4"/>
    <x v="1"/>
    <n v="79"/>
    <n v="3"/>
    <n v="1"/>
    <x v="2"/>
    <n v="4"/>
    <s v="Single"/>
    <n v="3068"/>
    <n v="11864"/>
    <n v="0"/>
    <s v="Y"/>
    <x v="1"/>
    <n v="13"/>
    <n v="3"/>
    <n v="3"/>
    <n v="80"/>
    <n v="0"/>
    <n v="8"/>
    <n v="2"/>
    <n v="2"/>
    <n v="7"/>
    <n v="7"/>
    <n v="3"/>
    <n v="6"/>
    <n v="0"/>
    <x v="1"/>
    <x v="1"/>
    <s v="Medium"/>
  </r>
  <r>
    <n v="59"/>
    <x v="1"/>
    <s v="Travel_Rarely"/>
    <n v="1324"/>
    <x v="1"/>
    <n v="3"/>
    <n v="3"/>
    <x v="2"/>
    <n v="1"/>
    <n v="10"/>
    <n v="3"/>
    <x v="0"/>
    <n v="81"/>
    <n v="4"/>
    <n v="1"/>
    <x v="2"/>
    <n v="1"/>
    <s v="Married"/>
    <n v="2670"/>
    <n v="9964"/>
    <n v="4"/>
    <s v="Y"/>
    <x v="0"/>
    <n v="20"/>
    <n v="4"/>
    <n v="1"/>
    <n v="80"/>
    <n v="3"/>
    <n v="12"/>
    <n v="3"/>
    <n v="2"/>
    <n v="1"/>
    <n v="0"/>
    <n v="0"/>
    <n v="0"/>
    <n v="0"/>
    <x v="3"/>
    <x v="2"/>
    <s v="Low"/>
  </r>
  <r>
    <n v="30"/>
    <x v="1"/>
    <s v="Travel_Rarely"/>
    <n v="1358"/>
    <x v="1"/>
    <n v="24"/>
    <n v="1"/>
    <x v="0"/>
    <n v="1"/>
    <n v="11"/>
    <n v="4"/>
    <x v="1"/>
    <n v="67"/>
    <n v="3"/>
    <n v="1"/>
    <x v="2"/>
    <n v="3"/>
    <s v="Divorced"/>
    <n v="2693"/>
    <n v="13335"/>
    <n v="1"/>
    <s v="Y"/>
    <x v="1"/>
    <n v="22"/>
    <n v="4"/>
    <n v="2"/>
    <n v="80"/>
    <n v="1"/>
    <n v="1"/>
    <n v="2"/>
    <n v="3"/>
    <n v="1"/>
    <n v="0"/>
    <n v="0"/>
    <n v="0"/>
    <n v="0"/>
    <x v="1"/>
    <x v="2"/>
    <s v="Low"/>
  </r>
  <r>
    <n v="38"/>
    <x v="1"/>
    <s v="Travel_Frequently"/>
    <n v="216"/>
    <x v="1"/>
    <n v="23"/>
    <n v="3"/>
    <x v="0"/>
    <n v="1"/>
    <n v="12"/>
    <n v="4"/>
    <x v="1"/>
    <n v="44"/>
    <n v="2"/>
    <n v="3"/>
    <x v="3"/>
    <n v="3"/>
    <s v="Single"/>
    <n v="9526"/>
    <n v="8787"/>
    <n v="0"/>
    <s v="Y"/>
    <x v="1"/>
    <n v="21"/>
    <n v="4"/>
    <n v="2"/>
    <n v="80"/>
    <n v="0"/>
    <n v="10"/>
    <n v="2"/>
    <n v="3"/>
    <n v="9"/>
    <n v="7"/>
    <n v="1"/>
    <n v="8"/>
    <n v="0"/>
    <x v="1"/>
    <x v="1"/>
    <s v="High"/>
  </r>
  <r>
    <n v="36"/>
    <x v="1"/>
    <s v="Travel_Rarely"/>
    <n v="1299"/>
    <x v="1"/>
    <n v="27"/>
    <n v="3"/>
    <x v="2"/>
    <n v="1"/>
    <n v="13"/>
    <n v="3"/>
    <x v="1"/>
    <n v="94"/>
    <n v="3"/>
    <n v="2"/>
    <x v="4"/>
    <n v="3"/>
    <s v="Married"/>
    <n v="5237"/>
    <n v="16577"/>
    <n v="6"/>
    <s v="Y"/>
    <x v="1"/>
    <n v="13"/>
    <n v="3"/>
    <n v="2"/>
    <n v="80"/>
    <n v="2"/>
    <n v="17"/>
    <n v="3"/>
    <n v="2"/>
    <n v="7"/>
    <n v="7"/>
    <n v="7"/>
    <n v="7"/>
    <n v="0"/>
    <x v="1"/>
    <x v="1"/>
    <s v="Medium"/>
  </r>
  <r>
    <n v="35"/>
    <x v="1"/>
    <s v="Travel_Rarely"/>
    <n v="809"/>
    <x v="1"/>
    <n v="16"/>
    <n v="3"/>
    <x v="2"/>
    <n v="1"/>
    <n v="14"/>
    <n v="1"/>
    <x v="1"/>
    <n v="84"/>
    <n v="4"/>
    <n v="1"/>
    <x v="2"/>
    <n v="2"/>
    <s v="Married"/>
    <n v="2426"/>
    <n v="16479"/>
    <n v="0"/>
    <s v="Y"/>
    <x v="1"/>
    <n v="13"/>
    <n v="3"/>
    <n v="3"/>
    <n v="80"/>
    <n v="1"/>
    <n v="6"/>
    <n v="5"/>
    <n v="3"/>
    <n v="5"/>
    <n v="4"/>
    <n v="0"/>
    <n v="3"/>
    <n v="0"/>
    <x v="1"/>
    <x v="0"/>
    <s v="Low"/>
  </r>
  <r>
    <n v="29"/>
    <x v="1"/>
    <s v="Travel_Rarely"/>
    <n v="153"/>
    <x v="1"/>
    <n v="15"/>
    <n v="2"/>
    <x v="0"/>
    <n v="1"/>
    <n v="15"/>
    <n v="4"/>
    <x v="0"/>
    <n v="49"/>
    <n v="2"/>
    <n v="2"/>
    <x v="2"/>
    <n v="3"/>
    <s v="Single"/>
    <n v="4193"/>
    <n v="12682"/>
    <n v="0"/>
    <s v="Y"/>
    <x v="0"/>
    <n v="12"/>
    <n v="3"/>
    <n v="4"/>
    <n v="80"/>
    <n v="0"/>
    <n v="10"/>
    <n v="3"/>
    <n v="3"/>
    <n v="9"/>
    <n v="5"/>
    <n v="0"/>
    <n v="8"/>
    <n v="0"/>
    <x v="2"/>
    <x v="1"/>
    <s v="Medium"/>
  </r>
  <r>
    <n v="31"/>
    <x v="1"/>
    <s v="Travel_Rarely"/>
    <n v="670"/>
    <x v="1"/>
    <n v="26"/>
    <n v="1"/>
    <x v="0"/>
    <n v="1"/>
    <n v="16"/>
    <n v="1"/>
    <x v="1"/>
    <n v="31"/>
    <n v="3"/>
    <n v="1"/>
    <x v="1"/>
    <n v="3"/>
    <s v="Divorced"/>
    <n v="2911"/>
    <n v="15170"/>
    <n v="1"/>
    <s v="Y"/>
    <x v="1"/>
    <n v="17"/>
    <n v="3"/>
    <n v="4"/>
    <n v="80"/>
    <n v="1"/>
    <n v="5"/>
    <n v="1"/>
    <n v="2"/>
    <n v="5"/>
    <n v="2"/>
    <n v="4"/>
    <n v="3"/>
    <n v="0"/>
    <x v="1"/>
    <x v="0"/>
    <s v="Low"/>
  </r>
  <r>
    <n v="34"/>
    <x v="1"/>
    <s v="Travel_Rarely"/>
    <n v="1346"/>
    <x v="1"/>
    <n v="19"/>
    <n v="2"/>
    <x v="2"/>
    <n v="1"/>
    <n v="18"/>
    <n v="2"/>
    <x v="1"/>
    <n v="93"/>
    <n v="3"/>
    <n v="1"/>
    <x v="2"/>
    <n v="4"/>
    <s v="Divorced"/>
    <n v="2661"/>
    <n v="8758"/>
    <n v="0"/>
    <s v="Y"/>
    <x v="1"/>
    <n v="11"/>
    <n v="3"/>
    <n v="3"/>
    <n v="80"/>
    <n v="1"/>
    <n v="3"/>
    <n v="2"/>
    <n v="3"/>
    <n v="2"/>
    <n v="2"/>
    <n v="1"/>
    <n v="2"/>
    <n v="0"/>
    <x v="1"/>
    <x v="2"/>
    <s v="Low"/>
  </r>
  <r>
    <n v="28"/>
    <x v="0"/>
    <s v="Travel_Rarely"/>
    <n v="103"/>
    <x v="1"/>
    <n v="24"/>
    <n v="3"/>
    <x v="0"/>
    <n v="1"/>
    <n v="19"/>
    <n v="3"/>
    <x v="1"/>
    <n v="50"/>
    <n v="2"/>
    <n v="1"/>
    <x v="2"/>
    <n v="3"/>
    <s v="Single"/>
    <n v="2028"/>
    <n v="12947"/>
    <n v="5"/>
    <s v="Y"/>
    <x v="0"/>
    <n v="14"/>
    <n v="3"/>
    <n v="2"/>
    <n v="80"/>
    <n v="0"/>
    <n v="6"/>
    <n v="4"/>
    <n v="3"/>
    <n v="4"/>
    <n v="2"/>
    <n v="0"/>
    <n v="3"/>
    <n v="1"/>
    <x v="2"/>
    <x v="0"/>
    <s v="Low"/>
  </r>
  <r>
    <n v="29"/>
    <x v="1"/>
    <s v="Travel_Rarely"/>
    <n v="1389"/>
    <x v="1"/>
    <n v="21"/>
    <n v="4"/>
    <x v="0"/>
    <n v="1"/>
    <n v="20"/>
    <n v="2"/>
    <x v="0"/>
    <n v="51"/>
    <n v="4"/>
    <n v="3"/>
    <x v="3"/>
    <n v="1"/>
    <s v="Divorced"/>
    <n v="9980"/>
    <n v="10195"/>
    <n v="1"/>
    <s v="Y"/>
    <x v="1"/>
    <n v="11"/>
    <n v="3"/>
    <n v="3"/>
    <n v="80"/>
    <n v="1"/>
    <n v="10"/>
    <n v="1"/>
    <n v="3"/>
    <n v="10"/>
    <n v="9"/>
    <n v="8"/>
    <n v="8"/>
    <n v="0"/>
    <x v="2"/>
    <x v="1"/>
    <s v="High"/>
  </r>
  <r>
    <n v="32"/>
    <x v="1"/>
    <s v="Travel_Rarely"/>
    <n v="334"/>
    <x v="1"/>
    <n v="5"/>
    <n v="2"/>
    <x v="0"/>
    <n v="1"/>
    <n v="21"/>
    <n v="1"/>
    <x v="1"/>
    <n v="80"/>
    <n v="4"/>
    <n v="1"/>
    <x v="1"/>
    <n v="2"/>
    <s v="Divorced"/>
    <n v="3298"/>
    <n v="15053"/>
    <n v="0"/>
    <s v="Y"/>
    <x v="0"/>
    <n v="12"/>
    <n v="3"/>
    <n v="4"/>
    <n v="80"/>
    <n v="2"/>
    <n v="7"/>
    <n v="5"/>
    <n v="2"/>
    <n v="6"/>
    <n v="2"/>
    <n v="0"/>
    <n v="5"/>
    <n v="0"/>
    <x v="1"/>
    <x v="0"/>
    <s v="Medium"/>
  </r>
  <r>
    <n v="22"/>
    <x v="1"/>
    <s v="Non-Travel"/>
    <n v="1123"/>
    <x v="1"/>
    <n v="16"/>
    <n v="2"/>
    <x v="2"/>
    <n v="1"/>
    <n v="22"/>
    <n v="4"/>
    <x v="1"/>
    <n v="96"/>
    <n v="4"/>
    <n v="1"/>
    <x v="2"/>
    <n v="4"/>
    <s v="Divorced"/>
    <n v="2935"/>
    <n v="7324"/>
    <n v="1"/>
    <s v="Y"/>
    <x v="0"/>
    <n v="13"/>
    <n v="3"/>
    <n v="2"/>
    <n v="80"/>
    <n v="2"/>
    <n v="1"/>
    <n v="2"/>
    <n v="2"/>
    <n v="1"/>
    <n v="0"/>
    <n v="0"/>
    <n v="0"/>
    <n v="0"/>
    <x v="2"/>
    <x v="2"/>
    <s v="Low"/>
  </r>
  <r>
    <n v="53"/>
    <x v="1"/>
    <s v="Travel_Rarely"/>
    <n v="1219"/>
    <x v="0"/>
    <n v="2"/>
    <n v="4"/>
    <x v="0"/>
    <n v="1"/>
    <n v="23"/>
    <n v="1"/>
    <x v="0"/>
    <n v="78"/>
    <n v="2"/>
    <n v="4"/>
    <x v="5"/>
    <n v="4"/>
    <s v="Married"/>
    <n v="15427"/>
    <n v="22021"/>
    <n v="2"/>
    <s v="Y"/>
    <x v="1"/>
    <n v="16"/>
    <n v="3"/>
    <n v="3"/>
    <n v="80"/>
    <n v="0"/>
    <n v="31"/>
    <n v="3"/>
    <n v="3"/>
    <n v="25"/>
    <n v="8"/>
    <n v="3"/>
    <n v="7"/>
    <n v="0"/>
    <x v="3"/>
    <x v="1"/>
    <s v="Very High"/>
  </r>
  <r>
    <n v="38"/>
    <x v="1"/>
    <s v="Travel_Rarely"/>
    <n v="371"/>
    <x v="1"/>
    <n v="2"/>
    <n v="3"/>
    <x v="0"/>
    <n v="1"/>
    <n v="24"/>
    <n v="4"/>
    <x v="1"/>
    <n v="45"/>
    <n v="3"/>
    <n v="1"/>
    <x v="1"/>
    <n v="4"/>
    <s v="Single"/>
    <n v="3944"/>
    <n v="4306"/>
    <n v="5"/>
    <s v="Y"/>
    <x v="0"/>
    <n v="11"/>
    <n v="3"/>
    <n v="3"/>
    <n v="80"/>
    <n v="0"/>
    <n v="6"/>
    <n v="3"/>
    <n v="3"/>
    <n v="3"/>
    <n v="2"/>
    <n v="1"/>
    <n v="2"/>
    <n v="0"/>
    <x v="1"/>
    <x v="0"/>
    <s v="Medium"/>
  </r>
  <r>
    <n v="24"/>
    <x v="1"/>
    <s v="Non-Travel"/>
    <n v="673"/>
    <x v="1"/>
    <n v="11"/>
    <n v="2"/>
    <x v="1"/>
    <n v="1"/>
    <n v="26"/>
    <n v="1"/>
    <x v="0"/>
    <n v="96"/>
    <n v="4"/>
    <n v="2"/>
    <x v="3"/>
    <n v="3"/>
    <s v="Divorced"/>
    <n v="4011"/>
    <n v="8232"/>
    <n v="0"/>
    <s v="Y"/>
    <x v="1"/>
    <n v="18"/>
    <n v="3"/>
    <n v="4"/>
    <n v="80"/>
    <n v="1"/>
    <n v="5"/>
    <n v="5"/>
    <n v="2"/>
    <n v="4"/>
    <n v="2"/>
    <n v="1"/>
    <n v="3"/>
    <n v="0"/>
    <x v="2"/>
    <x v="0"/>
    <s v="Medium"/>
  </r>
  <r>
    <n v="36"/>
    <x v="0"/>
    <s v="Travel_Rarely"/>
    <n v="1218"/>
    <x v="0"/>
    <n v="9"/>
    <n v="4"/>
    <x v="0"/>
    <n v="1"/>
    <n v="27"/>
    <n v="3"/>
    <x v="1"/>
    <n v="82"/>
    <n v="2"/>
    <n v="1"/>
    <x v="6"/>
    <n v="1"/>
    <s v="Single"/>
    <n v="3407"/>
    <n v="6986"/>
    <n v="7"/>
    <s v="Y"/>
    <x v="1"/>
    <n v="23"/>
    <n v="4"/>
    <n v="2"/>
    <n v="80"/>
    <n v="0"/>
    <n v="10"/>
    <n v="4"/>
    <n v="3"/>
    <n v="5"/>
    <n v="3"/>
    <n v="0"/>
    <n v="3"/>
    <n v="1"/>
    <x v="1"/>
    <x v="0"/>
    <s v="Medium"/>
  </r>
  <r>
    <n v="34"/>
    <x v="1"/>
    <s v="Travel_Rarely"/>
    <n v="419"/>
    <x v="1"/>
    <n v="7"/>
    <n v="4"/>
    <x v="0"/>
    <n v="1"/>
    <n v="28"/>
    <n v="1"/>
    <x v="0"/>
    <n v="53"/>
    <n v="3"/>
    <n v="3"/>
    <x v="7"/>
    <n v="2"/>
    <s v="Single"/>
    <n v="11994"/>
    <n v="21293"/>
    <n v="0"/>
    <s v="Y"/>
    <x v="1"/>
    <n v="11"/>
    <n v="3"/>
    <n v="3"/>
    <n v="80"/>
    <n v="0"/>
    <n v="13"/>
    <n v="4"/>
    <n v="3"/>
    <n v="12"/>
    <n v="6"/>
    <n v="2"/>
    <n v="11"/>
    <n v="0"/>
    <x v="1"/>
    <x v="1"/>
    <s v="Very High"/>
  </r>
  <r>
    <n v="21"/>
    <x v="1"/>
    <s v="Travel_Rarely"/>
    <n v="391"/>
    <x v="1"/>
    <n v="15"/>
    <n v="2"/>
    <x v="0"/>
    <n v="1"/>
    <n v="30"/>
    <n v="3"/>
    <x v="1"/>
    <n v="96"/>
    <n v="3"/>
    <n v="1"/>
    <x v="1"/>
    <n v="4"/>
    <s v="Single"/>
    <n v="1232"/>
    <n v="19281"/>
    <n v="1"/>
    <s v="Y"/>
    <x v="1"/>
    <n v="14"/>
    <n v="3"/>
    <n v="4"/>
    <n v="80"/>
    <n v="0"/>
    <n v="0"/>
    <n v="6"/>
    <n v="3"/>
    <n v="0"/>
    <n v="0"/>
    <n v="0"/>
    <n v="0"/>
    <n v="0"/>
    <x v="2"/>
    <x v="2"/>
    <s v="Low"/>
  </r>
  <r>
    <n v="34"/>
    <x v="0"/>
    <s v="Travel_Rarely"/>
    <n v="699"/>
    <x v="1"/>
    <n v="6"/>
    <n v="1"/>
    <x v="2"/>
    <n v="1"/>
    <n v="31"/>
    <n v="2"/>
    <x v="1"/>
    <n v="83"/>
    <n v="3"/>
    <n v="1"/>
    <x v="1"/>
    <n v="1"/>
    <s v="Single"/>
    <n v="2960"/>
    <n v="17102"/>
    <n v="2"/>
    <s v="Y"/>
    <x v="1"/>
    <n v="11"/>
    <n v="3"/>
    <n v="3"/>
    <n v="80"/>
    <n v="0"/>
    <n v="8"/>
    <n v="2"/>
    <n v="3"/>
    <n v="4"/>
    <n v="2"/>
    <n v="1"/>
    <n v="3"/>
    <n v="1"/>
    <x v="1"/>
    <x v="0"/>
    <s v="Low"/>
  </r>
  <r>
    <n v="53"/>
    <x v="1"/>
    <s v="Travel_Rarely"/>
    <n v="1282"/>
    <x v="1"/>
    <n v="5"/>
    <n v="3"/>
    <x v="1"/>
    <n v="1"/>
    <n v="32"/>
    <n v="3"/>
    <x v="0"/>
    <n v="58"/>
    <n v="3"/>
    <n v="5"/>
    <x v="5"/>
    <n v="3"/>
    <s v="Divorced"/>
    <n v="19094"/>
    <n v="10735"/>
    <n v="4"/>
    <s v="Y"/>
    <x v="1"/>
    <n v="11"/>
    <n v="3"/>
    <n v="4"/>
    <n v="80"/>
    <n v="1"/>
    <n v="26"/>
    <n v="3"/>
    <n v="2"/>
    <n v="14"/>
    <n v="13"/>
    <n v="4"/>
    <n v="8"/>
    <n v="0"/>
    <x v="3"/>
    <x v="1"/>
    <s v="Very High"/>
  </r>
  <r>
    <n v="32"/>
    <x v="0"/>
    <s v="Travel_Frequently"/>
    <n v="1125"/>
    <x v="1"/>
    <n v="16"/>
    <n v="1"/>
    <x v="0"/>
    <n v="1"/>
    <n v="33"/>
    <n v="2"/>
    <x v="0"/>
    <n v="72"/>
    <n v="1"/>
    <n v="1"/>
    <x v="1"/>
    <n v="1"/>
    <s v="Single"/>
    <n v="3919"/>
    <n v="4681"/>
    <n v="1"/>
    <s v="Y"/>
    <x v="0"/>
    <n v="22"/>
    <n v="4"/>
    <n v="2"/>
    <n v="80"/>
    <n v="0"/>
    <n v="10"/>
    <n v="5"/>
    <n v="3"/>
    <n v="10"/>
    <n v="2"/>
    <n v="6"/>
    <n v="7"/>
    <n v="1"/>
    <x v="1"/>
    <x v="1"/>
    <s v="Medium"/>
  </r>
  <r>
    <n v="42"/>
    <x v="1"/>
    <s v="Travel_Rarely"/>
    <n v="691"/>
    <x v="0"/>
    <n v="8"/>
    <n v="4"/>
    <x v="3"/>
    <n v="1"/>
    <n v="35"/>
    <n v="3"/>
    <x v="1"/>
    <n v="48"/>
    <n v="3"/>
    <n v="2"/>
    <x v="0"/>
    <n v="2"/>
    <s v="Married"/>
    <n v="6825"/>
    <n v="21173"/>
    <n v="0"/>
    <s v="Y"/>
    <x v="1"/>
    <n v="11"/>
    <n v="3"/>
    <n v="4"/>
    <n v="80"/>
    <n v="1"/>
    <n v="10"/>
    <n v="2"/>
    <n v="3"/>
    <n v="9"/>
    <n v="7"/>
    <n v="4"/>
    <n v="2"/>
    <n v="0"/>
    <x v="0"/>
    <x v="1"/>
    <s v="High"/>
  </r>
  <r>
    <n v="44"/>
    <x v="1"/>
    <s v="Travel_Rarely"/>
    <n v="477"/>
    <x v="1"/>
    <n v="7"/>
    <n v="4"/>
    <x v="2"/>
    <n v="1"/>
    <n v="36"/>
    <n v="1"/>
    <x v="0"/>
    <n v="42"/>
    <n v="2"/>
    <n v="3"/>
    <x v="4"/>
    <n v="4"/>
    <s v="Married"/>
    <n v="10248"/>
    <n v="2094"/>
    <n v="3"/>
    <s v="Y"/>
    <x v="1"/>
    <n v="14"/>
    <n v="3"/>
    <n v="4"/>
    <n v="80"/>
    <n v="1"/>
    <n v="24"/>
    <n v="4"/>
    <n v="3"/>
    <n v="22"/>
    <n v="6"/>
    <n v="5"/>
    <n v="17"/>
    <n v="0"/>
    <x v="0"/>
    <x v="1"/>
    <s v="Very High"/>
  </r>
  <r>
    <n v="46"/>
    <x v="1"/>
    <s v="Travel_Rarely"/>
    <n v="705"/>
    <x v="0"/>
    <n v="2"/>
    <n v="4"/>
    <x v="3"/>
    <n v="1"/>
    <n v="38"/>
    <n v="2"/>
    <x v="0"/>
    <n v="83"/>
    <n v="3"/>
    <n v="5"/>
    <x v="5"/>
    <n v="1"/>
    <s v="Single"/>
    <n v="18947"/>
    <n v="22822"/>
    <n v="3"/>
    <s v="Y"/>
    <x v="1"/>
    <n v="12"/>
    <n v="3"/>
    <n v="4"/>
    <n v="80"/>
    <n v="0"/>
    <n v="22"/>
    <n v="2"/>
    <n v="2"/>
    <n v="2"/>
    <n v="2"/>
    <n v="2"/>
    <n v="1"/>
    <n v="0"/>
    <x v="0"/>
    <x v="2"/>
    <s v="Very High"/>
  </r>
  <r>
    <n v="33"/>
    <x v="1"/>
    <s v="Travel_Rarely"/>
    <n v="924"/>
    <x v="1"/>
    <n v="2"/>
    <n v="3"/>
    <x v="2"/>
    <n v="1"/>
    <n v="39"/>
    <n v="3"/>
    <x v="1"/>
    <n v="78"/>
    <n v="3"/>
    <n v="1"/>
    <x v="2"/>
    <n v="4"/>
    <s v="Single"/>
    <n v="2496"/>
    <n v="6670"/>
    <n v="4"/>
    <s v="Y"/>
    <x v="1"/>
    <n v="11"/>
    <n v="3"/>
    <n v="4"/>
    <n v="80"/>
    <n v="0"/>
    <n v="7"/>
    <n v="3"/>
    <n v="3"/>
    <n v="1"/>
    <n v="1"/>
    <n v="0"/>
    <n v="0"/>
    <n v="0"/>
    <x v="1"/>
    <x v="2"/>
    <s v="Low"/>
  </r>
  <r>
    <n v="44"/>
    <x v="1"/>
    <s v="Travel_Rarely"/>
    <n v="1459"/>
    <x v="1"/>
    <n v="10"/>
    <n v="4"/>
    <x v="1"/>
    <n v="1"/>
    <n v="40"/>
    <n v="4"/>
    <x v="1"/>
    <n v="41"/>
    <n v="3"/>
    <n v="2"/>
    <x v="4"/>
    <n v="4"/>
    <s v="Married"/>
    <n v="6465"/>
    <n v="19121"/>
    <n v="2"/>
    <s v="Y"/>
    <x v="0"/>
    <n v="13"/>
    <n v="3"/>
    <n v="4"/>
    <n v="80"/>
    <n v="0"/>
    <n v="9"/>
    <n v="5"/>
    <n v="4"/>
    <n v="4"/>
    <n v="2"/>
    <n v="1"/>
    <n v="3"/>
    <n v="0"/>
    <x v="0"/>
    <x v="0"/>
    <s v="High"/>
  </r>
  <r>
    <n v="30"/>
    <x v="1"/>
    <s v="Travel_Rarely"/>
    <n v="125"/>
    <x v="1"/>
    <n v="9"/>
    <n v="2"/>
    <x v="2"/>
    <n v="1"/>
    <n v="41"/>
    <n v="4"/>
    <x v="1"/>
    <n v="83"/>
    <n v="2"/>
    <n v="1"/>
    <x v="2"/>
    <n v="3"/>
    <s v="Single"/>
    <n v="2206"/>
    <n v="16117"/>
    <n v="1"/>
    <s v="Y"/>
    <x v="1"/>
    <n v="13"/>
    <n v="3"/>
    <n v="1"/>
    <n v="80"/>
    <n v="0"/>
    <n v="10"/>
    <n v="5"/>
    <n v="3"/>
    <n v="10"/>
    <n v="0"/>
    <n v="1"/>
    <n v="8"/>
    <n v="0"/>
    <x v="1"/>
    <x v="1"/>
    <s v="Low"/>
  </r>
  <r>
    <n v="39"/>
    <x v="0"/>
    <s v="Travel_Rarely"/>
    <n v="895"/>
    <x v="0"/>
    <n v="5"/>
    <n v="3"/>
    <x v="4"/>
    <n v="1"/>
    <n v="42"/>
    <n v="4"/>
    <x v="1"/>
    <n v="56"/>
    <n v="3"/>
    <n v="2"/>
    <x v="6"/>
    <n v="4"/>
    <s v="Married"/>
    <n v="2086"/>
    <n v="3335"/>
    <n v="3"/>
    <s v="Y"/>
    <x v="1"/>
    <n v="14"/>
    <n v="3"/>
    <n v="3"/>
    <n v="80"/>
    <n v="1"/>
    <n v="19"/>
    <n v="6"/>
    <n v="4"/>
    <n v="1"/>
    <n v="0"/>
    <n v="0"/>
    <n v="0"/>
    <n v="1"/>
    <x v="1"/>
    <x v="2"/>
    <s v="Low"/>
  </r>
  <r>
    <n v="24"/>
    <x v="0"/>
    <s v="Travel_Rarely"/>
    <n v="813"/>
    <x v="1"/>
    <n v="1"/>
    <n v="3"/>
    <x v="2"/>
    <n v="1"/>
    <n v="45"/>
    <n v="2"/>
    <x v="1"/>
    <n v="61"/>
    <n v="3"/>
    <n v="1"/>
    <x v="1"/>
    <n v="4"/>
    <s v="Married"/>
    <n v="2293"/>
    <n v="3020"/>
    <n v="2"/>
    <s v="Y"/>
    <x v="0"/>
    <n v="16"/>
    <n v="3"/>
    <n v="1"/>
    <n v="80"/>
    <n v="1"/>
    <n v="6"/>
    <n v="2"/>
    <n v="2"/>
    <n v="2"/>
    <n v="0"/>
    <n v="2"/>
    <n v="0"/>
    <n v="1"/>
    <x v="2"/>
    <x v="2"/>
    <s v="Low"/>
  </r>
  <r>
    <n v="43"/>
    <x v="1"/>
    <s v="Travel_Rarely"/>
    <n v="1273"/>
    <x v="1"/>
    <n v="2"/>
    <n v="2"/>
    <x v="2"/>
    <n v="1"/>
    <n v="46"/>
    <n v="4"/>
    <x v="0"/>
    <n v="72"/>
    <n v="4"/>
    <n v="1"/>
    <x v="1"/>
    <n v="3"/>
    <s v="Divorced"/>
    <n v="2645"/>
    <n v="21923"/>
    <n v="1"/>
    <s v="Y"/>
    <x v="1"/>
    <n v="12"/>
    <n v="3"/>
    <n v="4"/>
    <n v="80"/>
    <n v="2"/>
    <n v="6"/>
    <n v="3"/>
    <n v="2"/>
    <n v="5"/>
    <n v="3"/>
    <n v="1"/>
    <n v="4"/>
    <n v="0"/>
    <x v="0"/>
    <x v="0"/>
    <s v="Low"/>
  </r>
  <r>
    <n v="50"/>
    <x v="0"/>
    <s v="Travel_Rarely"/>
    <n v="869"/>
    <x v="0"/>
    <n v="3"/>
    <n v="2"/>
    <x v="3"/>
    <n v="1"/>
    <n v="47"/>
    <n v="1"/>
    <x v="1"/>
    <n v="86"/>
    <n v="2"/>
    <n v="1"/>
    <x v="6"/>
    <n v="3"/>
    <s v="Married"/>
    <n v="2683"/>
    <n v="3810"/>
    <n v="1"/>
    <s v="Y"/>
    <x v="0"/>
    <n v="14"/>
    <n v="3"/>
    <n v="3"/>
    <n v="80"/>
    <n v="0"/>
    <n v="3"/>
    <n v="2"/>
    <n v="3"/>
    <n v="3"/>
    <n v="2"/>
    <n v="0"/>
    <n v="2"/>
    <n v="1"/>
    <x v="0"/>
    <x v="0"/>
    <s v="Low"/>
  </r>
  <r>
    <n v="35"/>
    <x v="1"/>
    <s v="Travel_Rarely"/>
    <n v="890"/>
    <x v="0"/>
    <n v="2"/>
    <n v="3"/>
    <x v="3"/>
    <n v="1"/>
    <n v="49"/>
    <n v="4"/>
    <x v="0"/>
    <n v="97"/>
    <n v="3"/>
    <n v="1"/>
    <x v="6"/>
    <n v="4"/>
    <s v="Married"/>
    <n v="2014"/>
    <n v="9687"/>
    <n v="1"/>
    <s v="Y"/>
    <x v="1"/>
    <n v="13"/>
    <n v="3"/>
    <n v="1"/>
    <n v="80"/>
    <n v="0"/>
    <n v="2"/>
    <n v="3"/>
    <n v="3"/>
    <n v="2"/>
    <n v="2"/>
    <n v="2"/>
    <n v="2"/>
    <n v="0"/>
    <x v="1"/>
    <x v="2"/>
    <s v="Low"/>
  </r>
  <r>
    <n v="36"/>
    <x v="1"/>
    <s v="Travel_Rarely"/>
    <n v="852"/>
    <x v="1"/>
    <n v="5"/>
    <n v="4"/>
    <x v="0"/>
    <n v="1"/>
    <n v="51"/>
    <n v="2"/>
    <x v="0"/>
    <n v="82"/>
    <n v="2"/>
    <n v="1"/>
    <x v="1"/>
    <n v="1"/>
    <s v="Married"/>
    <n v="3419"/>
    <n v="13072"/>
    <n v="9"/>
    <s v="Y"/>
    <x v="0"/>
    <n v="14"/>
    <n v="3"/>
    <n v="4"/>
    <n v="80"/>
    <n v="1"/>
    <n v="6"/>
    <n v="3"/>
    <n v="4"/>
    <n v="1"/>
    <n v="1"/>
    <n v="0"/>
    <n v="0"/>
    <n v="0"/>
    <x v="1"/>
    <x v="2"/>
    <s v="Medium"/>
  </r>
  <r>
    <n v="33"/>
    <x v="1"/>
    <s v="Travel_Frequently"/>
    <n v="1141"/>
    <x v="0"/>
    <n v="1"/>
    <n v="3"/>
    <x v="0"/>
    <n v="1"/>
    <n v="52"/>
    <n v="3"/>
    <x v="0"/>
    <n v="42"/>
    <n v="4"/>
    <n v="2"/>
    <x v="0"/>
    <n v="1"/>
    <s v="Married"/>
    <n v="5376"/>
    <n v="3193"/>
    <n v="2"/>
    <s v="Y"/>
    <x v="1"/>
    <n v="19"/>
    <n v="3"/>
    <n v="1"/>
    <n v="80"/>
    <n v="2"/>
    <n v="10"/>
    <n v="3"/>
    <n v="3"/>
    <n v="5"/>
    <n v="3"/>
    <n v="1"/>
    <n v="3"/>
    <n v="0"/>
    <x v="1"/>
    <x v="0"/>
    <s v="Medium"/>
  </r>
  <r>
    <n v="35"/>
    <x v="1"/>
    <s v="Travel_Rarely"/>
    <n v="464"/>
    <x v="1"/>
    <n v="4"/>
    <n v="2"/>
    <x v="1"/>
    <n v="1"/>
    <n v="53"/>
    <n v="3"/>
    <x v="1"/>
    <n v="75"/>
    <n v="3"/>
    <n v="1"/>
    <x v="2"/>
    <n v="4"/>
    <s v="Divorced"/>
    <n v="1951"/>
    <n v="10910"/>
    <n v="1"/>
    <s v="Y"/>
    <x v="1"/>
    <n v="12"/>
    <n v="3"/>
    <n v="3"/>
    <n v="80"/>
    <n v="1"/>
    <n v="1"/>
    <n v="3"/>
    <n v="3"/>
    <n v="1"/>
    <n v="0"/>
    <n v="0"/>
    <n v="0"/>
    <n v="0"/>
    <x v="1"/>
    <x v="2"/>
    <s v="Low"/>
  </r>
  <r>
    <n v="27"/>
    <x v="1"/>
    <s v="Travel_Rarely"/>
    <n v="1240"/>
    <x v="1"/>
    <n v="2"/>
    <n v="4"/>
    <x v="0"/>
    <n v="1"/>
    <n v="54"/>
    <n v="4"/>
    <x v="0"/>
    <n v="33"/>
    <n v="3"/>
    <n v="1"/>
    <x v="2"/>
    <n v="1"/>
    <s v="Divorced"/>
    <n v="2341"/>
    <n v="19715"/>
    <n v="1"/>
    <s v="Y"/>
    <x v="1"/>
    <n v="13"/>
    <n v="3"/>
    <n v="4"/>
    <n v="80"/>
    <n v="1"/>
    <n v="1"/>
    <n v="6"/>
    <n v="3"/>
    <n v="1"/>
    <n v="0"/>
    <n v="0"/>
    <n v="0"/>
    <n v="0"/>
    <x v="2"/>
    <x v="2"/>
    <s v="Low"/>
  </r>
  <r>
    <n v="26"/>
    <x v="0"/>
    <s v="Travel_Rarely"/>
    <n v="1357"/>
    <x v="1"/>
    <n v="25"/>
    <n v="3"/>
    <x v="0"/>
    <n v="1"/>
    <n v="55"/>
    <n v="1"/>
    <x v="1"/>
    <n v="48"/>
    <n v="1"/>
    <n v="1"/>
    <x v="2"/>
    <n v="3"/>
    <s v="Single"/>
    <n v="2293"/>
    <n v="10558"/>
    <n v="1"/>
    <s v="Y"/>
    <x v="1"/>
    <n v="12"/>
    <n v="3"/>
    <n v="3"/>
    <n v="80"/>
    <n v="0"/>
    <n v="1"/>
    <n v="2"/>
    <n v="2"/>
    <n v="1"/>
    <n v="0"/>
    <n v="0"/>
    <n v="1"/>
    <n v="1"/>
    <x v="2"/>
    <x v="2"/>
    <s v="Low"/>
  </r>
  <r>
    <n v="27"/>
    <x v="1"/>
    <s v="Travel_Frequently"/>
    <n v="994"/>
    <x v="0"/>
    <n v="8"/>
    <n v="3"/>
    <x v="0"/>
    <n v="1"/>
    <n v="56"/>
    <n v="4"/>
    <x v="1"/>
    <n v="37"/>
    <n v="3"/>
    <n v="3"/>
    <x v="0"/>
    <n v="3"/>
    <s v="Single"/>
    <n v="8726"/>
    <n v="2975"/>
    <n v="1"/>
    <s v="Y"/>
    <x v="1"/>
    <n v="15"/>
    <n v="3"/>
    <n v="4"/>
    <n v="80"/>
    <n v="0"/>
    <n v="9"/>
    <n v="0"/>
    <n v="3"/>
    <n v="9"/>
    <n v="8"/>
    <n v="1"/>
    <n v="7"/>
    <n v="0"/>
    <x v="2"/>
    <x v="1"/>
    <s v="High"/>
  </r>
  <r>
    <n v="30"/>
    <x v="1"/>
    <s v="Travel_Frequently"/>
    <n v="721"/>
    <x v="1"/>
    <n v="1"/>
    <n v="2"/>
    <x v="2"/>
    <n v="1"/>
    <n v="57"/>
    <n v="3"/>
    <x v="0"/>
    <n v="58"/>
    <n v="3"/>
    <n v="2"/>
    <x v="2"/>
    <n v="4"/>
    <s v="Single"/>
    <n v="4011"/>
    <n v="10781"/>
    <n v="1"/>
    <s v="Y"/>
    <x v="1"/>
    <n v="23"/>
    <n v="4"/>
    <n v="4"/>
    <n v="80"/>
    <n v="0"/>
    <n v="12"/>
    <n v="2"/>
    <n v="3"/>
    <n v="12"/>
    <n v="8"/>
    <n v="3"/>
    <n v="7"/>
    <n v="0"/>
    <x v="1"/>
    <x v="1"/>
    <s v="Medium"/>
  </r>
  <r>
    <n v="41"/>
    <x v="0"/>
    <s v="Travel_Rarely"/>
    <n v="1360"/>
    <x v="1"/>
    <n v="12"/>
    <n v="3"/>
    <x v="4"/>
    <n v="1"/>
    <n v="58"/>
    <n v="2"/>
    <x v="0"/>
    <n v="49"/>
    <n v="3"/>
    <n v="5"/>
    <x v="7"/>
    <n v="3"/>
    <s v="Married"/>
    <n v="19545"/>
    <n v="16280"/>
    <n v="1"/>
    <s v="Y"/>
    <x v="1"/>
    <n v="12"/>
    <n v="3"/>
    <n v="4"/>
    <n v="80"/>
    <n v="0"/>
    <n v="23"/>
    <n v="0"/>
    <n v="3"/>
    <n v="22"/>
    <n v="15"/>
    <n v="15"/>
    <n v="8"/>
    <n v="1"/>
    <x v="0"/>
    <x v="1"/>
    <s v="Very High"/>
  </r>
  <r>
    <n v="34"/>
    <x v="1"/>
    <s v="Non-Travel"/>
    <n v="1065"/>
    <x v="0"/>
    <n v="23"/>
    <n v="4"/>
    <x v="3"/>
    <n v="1"/>
    <n v="60"/>
    <n v="2"/>
    <x v="1"/>
    <n v="72"/>
    <n v="3"/>
    <n v="2"/>
    <x v="0"/>
    <n v="3"/>
    <s v="Single"/>
    <n v="4568"/>
    <n v="10034"/>
    <n v="0"/>
    <s v="Y"/>
    <x v="1"/>
    <n v="20"/>
    <n v="4"/>
    <n v="3"/>
    <n v="80"/>
    <n v="0"/>
    <n v="10"/>
    <n v="2"/>
    <n v="3"/>
    <n v="9"/>
    <n v="5"/>
    <n v="8"/>
    <n v="7"/>
    <n v="0"/>
    <x v="1"/>
    <x v="1"/>
    <s v="Medium"/>
  </r>
  <r>
    <n v="37"/>
    <x v="1"/>
    <s v="Travel_Rarely"/>
    <n v="408"/>
    <x v="1"/>
    <n v="19"/>
    <n v="2"/>
    <x v="0"/>
    <n v="1"/>
    <n v="61"/>
    <n v="2"/>
    <x v="1"/>
    <n v="73"/>
    <n v="3"/>
    <n v="1"/>
    <x v="1"/>
    <n v="2"/>
    <s v="Married"/>
    <n v="3022"/>
    <n v="10227"/>
    <n v="4"/>
    <s v="Y"/>
    <x v="1"/>
    <n v="21"/>
    <n v="4"/>
    <n v="1"/>
    <n v="80"/>
    <n v="0"/>
    <n v="8"/>
    <n v="1"/>
    <n v="3"/>
    <n v="1"/>
    <n v="0"/>
    <n v="0"/>
    <n v="0"/>
    <n v="0"/>
    <x v="1"/>
    <x v="2"/>
    <s v="Medium"/>
  </r>
  <r>
    <n v="46"/>
    <x v="1"/>
    <s v="Travel_Frequently"/>
    <n v="1211"/>
    <x v="0"/>
    <n v="5"/>
    <n v="4"/>
    <x v="3"/>
    <n v="1"/>
    <n v="62"/>
    <n v="1"/>
    <x v="1"/>
    <n v="98"/>
    <n v="3"/>
    <n v="2"/>
    <x v="0"/>
    <n v="4"/>
    <s v="Single"/>
    <n v="5772"/>
    <n v="20445"/>
    <n v="4"/>
    <s v="Y"/>
    <x v="0"/>
    <n v="21"/>
    <n v="4"/>
    <n v="3"/>
    <n v="80"/>
    <n v="0"/>
    <n v="14"/>
    <n v="4"/>
    <n v="3"/>
    <n v="9"/>
    <n v="6"/>
    <n v="0"/>
    <n v="8"/>
    <n v="0"/>
    <x v="0"/>
    <x v="1"/>
    <s v="Medium"/>
  </r>
  <r>
    <n v="35"/>
    <x v="1"/>
    <s v="Travel_Rarely"/>
    <n v="1229"/>
    <x v="1"/>
    <n v="8"/>
    <n v="1"/>
    <x v="0"/>
    <n v="1"/>
    <n v="63"/>
    <n v="4"/>
    <x v="1"/>
    <n v="36"/>
    <n v="4"/>
    <n v="1"/>
    <x v="2"/>
    <n v="4"/>
    <s v="Married"/>
    <n v="2269"/>
    <n v="4892"/>
    <n v="1"/>
    <s v="Y"/>
    <x v="1"/>
    <n v="19"/>
    <n v="3"/>
    <n v="4"/>
    <n v="80"/>
    <n v="0"/>
    <n v="1"/>
    <n v="2"/>
    <n v="3"/>
    <n v="1"/>
    <n v="0"/>
    <n v="0"/>
    <n v="1"/>
    <n v="0"/>
    <x v="1"/>
    <x v="2"/>
    <s v="Low"/>
  </r>
  <r>
    <n v="48"/>
    <x v="0"/>
    <s v="Travel_Rarely"/>
    <n v="626"/>
    <x v="1"/>
    <n v="1"/>
    <n v="2"/>
    <x v="0"/>
    <n v="1"/>
    <n v="64"/>
    <n v="1"/>
    <x v="1"/>
    <n v="98"/>
    <n v="2"/>
    <n v="3"/>
    <x v="2"/>
    <n v="3"/>
    <s v="Single"/>
    <n v="5381"/>
    <n v="19294"/>
    <n v="9"/>
    <s v="Y"/>
    <x v="0"/>
    <n v="13"/>
    <n v="3"/>
    <n v="4"/>
    <n v="80"/>
    <n v="0"/>
    <n v="23"/>
    <n v="2"/>
    <n v="3"/>
    <n v="1"/>
    <n v="0"/>
    <n v="0"/>
    <n v="0"/>
    <n v="1"/>
    <x v="0"/>
    <x v="2"/>
    <s v="Medium"/>
  </r>
  <r>
    <n v="28"/>
    <x v="0"/>
    <s v="Travel_Rarely"/>
    <n v="1434"/>
    <x v="1"/>
    <n v="5"/>
    <n v="4"/>
    <x v="4"/>
    <n v="1"/>
    <n v="65"/>
    <n v="3"/>
    <x v="1"/>
    <n v="50"/>
    <n v="3"/>
    <n v="1"/>
    <x v="2"/>
    <n v="3"/>
    <s v="Single"/>
    <n v="3441"/>
    <n v="11179"/>
    <n v="1"/>
    <s v="Y"/>
    <x v="0"/>
    <n v="13"/>
    <n v="3"/>
    <n v="3"/>
    <n v="80"/>
    <n v="0"/>
    <n v="2"/>
    <n v="3"/>
    <n v="2"/>
    <n v="2"/>
    <n v="2"/>
    <n v="2"/>
    <n v="2"/>
    <n v="1"/>
    <x v="2"/>
    <x v="2"/>
    <s v="Medium"/>
  </r>
  <r>
    <n v="44"/>
    <x v="1"/>
    <s v="Travel_Rarely"/>
    <n v="1488"/>
    <x v="0"/>
    <n v="1"/>
    <n v="5"/>
    <x v="3"/>
    <n v="1"/>
    <n v="68"/>
    <n v="2"/>
    <x v="0"/>
    <n v="75"/>
    <n v="3"/>
    <n v="2"/>
    <x v="0"/>
    <n v="1"/>
    <s v="Divorced"/>
    <n v="5454"/>
    <n v="4009"/>
    <n v="5"/>
    <s v="Y"/>
    <x v="0"/>
    <n v="21"/>
    <n v="4"/>
    <n v="3"/>
    <n v="80"/>
    <n v="1"/>
    <n v="9"/>
    <n v="2"/>
    <n v="2"/>
    <n v="4"/>
    <n v="3"/>
    <n v="1"/>
    <n v="3"/>
    <n v="0"/>
    <x v="0"/>
    <x v="0"/>
    <s v="Medium"/>
  </r>
  <r>
    <n v="35"/>
    <x v="1"/>
    <s v="Non-Travel"/>
    <n v="1097"/>
    <x v="1"/>
    <n v="11"/>
    <n v="2"/>
    <x v="2"/>
    <n v="1"/>
    <n v="70"/>
    <n v="3"/>
    <x v="1"/>
    <n v="79"/>
    <n v="2"/>
    <n v="3"/>
    <x v="4"/>
    <n v="1"/>
    <s v="Married"/>
    <n v="9884"/>
    <n v="8302"/>
    <n v="2"/>
    <s v="Y"/>
    <x v="0"/>
    <n v="13"/>
    <n v="3"/>
    <n v="3"/>
    <n v="80"/>
    <n v="1"/>
    <n v="10"/>
    <n v="3"/>
    <n v="3"/>
    <n v="4"/>
    <n v="0"/>
    <n v="2"/>
    <n v="3"/>
    <n v="0"/>
    <x v="1"/>
    <x v="0"/>
    <s v="High"/>
  </r>
  <r>
    <n v="26"/>
    <x v="1"/>
    <s v="Travel_Rarely"/>
    <n v="1443"/>
    <x v="0"/>
    <n v="23"/>
    <n v="3"/>
    <x v="3"/>
    <n v="1"/>
    <n v="72"/>
    <n v="3"/>
    <x v="0"/>
    <n v="47"/>
    <n v="2"/>
    <n v="2"/>
    <x v="0"/>
    <n v="4"/>
    <s v="Married"/>
    <n v="4157"/>
    <n v="21436"/>
    <n v="7"/>
    <s v="Y"/>
    <x v="0"/>
    <n v="19"/>
    <n v="3"/>
    <n v="3"/>
    <n v="80"/>
    <n v="1"/>
    <n v="5"/>
    <n v="2"/>
    <n v="2"/>
    <n v="2"/>
    <n v="2"/>
    <n v="0"/>
    <n v="0"/>
    <n v="0"/>
    <x v="2"/>
    <x v="2"/>
    <s v="Medium"/>
  </r>
  <r>
    <n v="33"/>
    <x v="1"/>
    <s v="Travel_Frequently"/>
    <n v="515"/>
    <x v="1"/>
    <n v="1"/>
    <n v="2"/>
    <x v="0"/>
    <n v="1"/>
    <n v="73"/>
    <n v="1"/>
    <x v="0"/>
    <n v="98"/>
    <n v="3"/>
    <n v="3"/>
    <x v="7"/>
    <n v="4"/>
    <s v="Single"/>
    <n v="13458"/>
    <n v="15146"/>
    <n v="1"/>
    <s v="Y"/>
    <x v="0"/>
    <n v="12"/>
    <n v="3"/>
    <n v="3"/>
    <n v="80"/>
    <n v="0"/>
    <n v="15"/>
    <n v="1"/>
    <n v="3"/>
    <n v="15"/>
    <n v="14"/>
    <n v="8"/>
    <n v="12"/>
    <n v="0"/>
    <x v="1"/>
    <x v="1"/>
    <s v="Very High"/>
  </r>
  <r>
    <n v="35"/>
    <x v="1"/>
    <s v="Travel_Frequently"/>
    <n v="853"/>
    <x v="0"/>
    <n v="18"/>
    <n v="5"/>
    <x v="0"/>
    <n v="1"/>
    <n v="74"/>
    <n v="2"/>
    <x v="1"/>
    <n v="71"/>
    <n v="3"/>
    <n v="3"/>
    <x v="0"/>
    <n v="1"/>
    <s v="Married"/>
    <n v="9069"/>
    <n v="11031"/>
    <n v="1"/>
    <s v="Y"/>
    <x v="1"/>
    <n v="22"/>
    <n v="4"/>
    <n v="4"/>
    <n v="80"/>
    <n v="1"/>
    <n v="9"/>
    <n v="3"/>
    <n v="2"/>
    <n v="9"/>
    <n v="8"/>
    <n v="1"/>
    <n v="8"/>
    <n v="0"/>
    <x v="1"/>
    <x v="1"/>
    <s v="High"/>
  </r>
  <r>
    <n v="35"/>
    <x v="1"/>
    <s v="Travel_Rarely"/>
    <n v="1142"/>
    <x v="1"/>
    <n v="23"/>
    <n v="4"/>
    <x v="2"/>
    <n v="1"/>
    <n v="75"/>
    <n v="3"/>
    <x v="0"/>
    <n v="30"/>
    <n v="3"/>
    <n v="1"/>
    <x v="2"/>
    <n v="1"/>
    <s v="Married"/>
    <n v="4014"/>
    <n v="16002"/>
    <n v="3"/>
    <s v="Y"/>
    <x v="0"/>
    <n v="15"/>
    <n v="3"/>
    <n v="3"/>
    <n v="80"/>
    <n v="1"/>
    <n v="4"/>
    <n v="3"/>
    <n v="3"/>
    <n v="2"/>
    <n v="2"/>
    <n v="2"/>
    <n v="2"/>
    <n v="0"/>
    <x v="1"/>
    <x v="2"/>
    <s v="Medium"/>
  </r>
  <r>
    <n v="31"/>
    <x v="1"/>
    <s v="Travel_Rarely"/>
    <n v="655"/>
    <x v="1"/>
    <n v="7"/>
    <n v="4"/>
    <x v="0"/>
    <n v="1"/>
    <n v="76"/>
    <n v="4"/>
    <x v="1"/>
    <n v="48"/>
    <n v="3"/>
    <n v="2"/>
    <x v="2"/>
    <n v="4"/>
    <s v="Divorced"/>
    <n v="5915"/>
    <n v="9528"/>
    <n v="3"/>
    <s v="Y"/>
    <x v="1"/>
    <n v="22"/>
    <n v="4"/>
    <n v="4"/>
    <n v="80"/>
    <n v="1"/>
    <n v="10"/>
    <n v="3"/>
    <n v="2"/>
    <n v="7"/>
    <n v="7"/>
    <n v="1"/>
    <n v="7"/>
    <n v="0"/>
    <x v="1"/>
    <x v="1"/>
    <s v="Medium"/>
  </r>
  <r>
    <n v="37"/>
    <x v="1"/>
    <s v="Travel_Rarely"/>
    <n v="1115"/>
    <x v="1"/>
    <n v="1"/>
    <n v="4"/>
    <x v="0"/>
    <n v="1"/>
    <n v="77"/>
    <n v="1"/>
    <x v="1"/>
    <n v="51"/>
    <n v="2"/>
    <n v="2"/>
    <x v="3"/>
    <n v="3"/>
    <s v="Divorced"/>
    <n v="5993"/>
    <n v="2689"/>
    <n v="1"/>
    <s v="Y"/>
    <x v="1"/>
    <n v="18"/>
    <n v="3"/>
    <n v="3"/>
    <n v="80"/>
    <n v="1"/>
    <n v="7"/>
    <n v="2"/>
    <n v="4"/>
    <n v="7"/>
    <n v="5"/>
    <n v="0"/>
    <n v="7"/>
    <n v="0"/>
    <x v="1"/>
    <x v="1"/>
    <s v="Medium"/>
  </r>
  <r>
    <n v="32"/>
    <x v="1"/>
    <s v="Travel_Rarely"/>
    <n v="427"/>
    <x v="1"/>
    <n v="1"/>
    <n v="3"/>
    <x v="2"/>
    <n v="1"/>
    <n v="78"/>
    <n v="1"/>
    <x v="1"/>
    <n v="33"/>
    <n v="3"/>
    <n v="2"/>
    <x v="3"/>
    <n v="4"/>
    <s v="Married"/>
    <n v="6162"/>
    <n v="10877"/>
    <n v="1"/>
    <s v="Y"/>
    <x v="0"/>
    <n v="22"/>
    <n v="4"/>
    <n v="2"/>
    <n v="80"/>
    <n v="1"/>
    <n v="9"/>
    <n v="3"/>
    <n v="3"/>
    <n v="9"/>
    <n v="8"/>
    <n v="7"/>
    <n v="8"/>
    <n v="0"/>
    <x v="1"/>
    <x v="1"/>
    <s v="High"/>
  </r>
  <r>
    <n v="38"/>
    <x v="1"/>
    <s v="Travel_Frequently"/>
    <n v="653"/>
    <x v="1"/>
    <n v="29"/>
    <n v="5"/>
    <x v="0"/>
    <n v="1"/>
    <n v="79"/>
    <n v="4"/>
    <x v="0"/>
    <n v="50"/>
    <n v="3"/>
    <n v="2"/>
    <x v="2"/>
    <n v="4"/>
    <s v="Single"/>
    <n v="2406"/>
    <n v="5456"/>
    <n v="1"/>
    <s v="Y"/>
    <x v="1"/>
    <n v="11"/>
    <n v="3"/>
    <n v="4"/>
    <n v="80"/>
    <n v="0"/>
    <n v="10"/>
    <n v="2"/>
    <n v="3"/>
    <n v="10"/>
    <n v="3"/>
    <n v="9"/>
    <n v="9"/>
    <n v="0"/>
    <x v="1"/>
    <x v="1"/>
    <s v="Low"/>
  </r>
  <r>
    <n v="50"/>
    <x v="1"/>
    <s v="Travel_Rarely"/>
    <n v="989"/>
    <x v="1"/>
    <n v="7"/>
    <n v="2"/>
    <x v="2"/>
    <n v="1"/>
    <n v="80"/>
    <n v="2"/>
    <x v="0"/>
    <n v="43"/>
    <n v="2"/>
    <n v="5"/>
    <x v="7"/>
    <n v="3"/>
    <s v="Divorced"/>
    <n v="18740"/>
    <n v="16701"/>
    <n v="5"/>
    <s v="Y"/>
    <x v="0"/>
    <n v="12"/>
    <n v="3"/>
    <n v="4"/>
    <n v="80"/>
    <n v="1"/>
    <n v="29"/>
    <n v="2"/>
    <n v="2"/>
    <n v="27"/>
    <n v="3"/>
    <n v="13"/>
    <n v="8"/>
    <n v="0"/>
    <x v="0"/>
    <x v="1"/>
    <s v="Very High"/>
  </r>
  <r>
    <n v="59"/>
    <x v="1"/>
    <s v="Travel_Rarely"/>
    <n v="1435"/>
    <x v="0"/>
    <n v="25"/>
    <n v="3"/>
    <x v="0"/>
    <n v="1"/>
    <n v="81"/>
    <n v="1"/>
    <x v="0"/>
    <n v="99"/>
    <n v="3"/>
    <n v="3"/>
    <x v="0"/>
    <n v="1"/>
    <s v="Single"/>
    <n v="7637"/>
    <n v="2354"/>
    <n v="7"/>
    <s v="Y"/>
    <x v="1"/>
    <n v="11"/>
    <n v="3"/>
    <n v="4"/>
    <n v="80"/>
    <n v="0"/>
    <n v="28"/>
    <n v="3"/>
    <n v="2"/>
    <n v="21"/>
    <n v="16"/>
    <n v="7"/>
    <n v="9"/>
    <n v="0"/>
    <x v="3"/>
    <x v="1"/>
    <s v="High"/>
  </r>
  <r>
    <n v="36"/>
    <x v="1"/>
    <s v="Travel_Rarely"/>
    <n v="1223"/>
    <x v="1"/>
    <n v="8"/>
    <n v="3"/>
    <x v="4"/>
    <n v="1"/>
    <n v="83"/>
    <n v="3"/>
    <x v="0"/>
    <n v="59"/>
    <n v="3"/>
    <n v="3"/>
    <x v="4"/>
    <n v="3"/>
    <s v="Divorced"/>
    <n v="10096"/>
    <n v="8202"/>
    <n v="1"/>
    <s v="Y"/>
    <x v="1"/>
    <n v="13"/>
    <n v="3"/>
    <n v="2"/>
    <n v="80"/>
    <n v="3"/>
    <n v="17"/>
    <n v="2"/>
    <n v="3"/>
    <n v="17"/>
    <n v="14"/>
    <n v="12"/>
    <n v="8"/>
    <n v="0"/>
    <x v="1"/>
    <x v="1"/>
    <s v="Very High"/>
  </r>
  <r>
    <n v="55"/>
    <x v="1"/>
    <s v="Travel_Rarely"/>
    <n v="836"/>
    <x v="1"/>
    <n v="8"/>
    <n v="3"/>
    <x v="2"/>
    <n v="1"/>
    <n v="84"/>
    <n v="4"/>
    <x v="0"/>
    <n v="33"/>
    <n v="3"/>
    <n v="4"/>
    <x v="5"/>
    <n v="3"/>
    <s v="Divorced"/>
    <n v="14756"/>
    <n v="19730"/>
    <n v="2"/>
    <s v="Y"/>
    <x v="0"/>
    <n v="14"/>
    <n v="3"/>
    <n v="3"/>
    <n v="80"/>
    <n v="3"/>
    <n v="21"/>
    <n v="2"/>
    <n v="3"/>
    <n v="5"/>
    <n v="0"/>
    <n v="0"/>
    <n v="2"/>
    <n v="0"/>
    <x v="3"/>
    <x v="0"/>
    <s v="Very High"/>
  </r>
  <r>
    <n v="36"/>
    <x v="1"/>
    <s v="Travel_Frequently"/>
    <n v="1195"/>
    <x v="1"/>
    <n v="11"/>
    <n v="3"/>
    <x v="0"/>
    <n v="1"/>
    <n v="85"/>
    <n v="2"/>
    <x v="1"/>
    <n v="95"/>
    <n v="2"/>
    <n v="2"/>
    <x v="3"/>
    <n v="2"/>
    <s v="Single"/>
    <n v="6499"/>
    <n v="22656"/>
    <n v="1"/>
    <s v="Y"/>
    <x v="1"/>
    <n v="13"/>
    <n v="3"/>
    <n v="3"/>
    <n v="80"/>
    <n v="0"/>
    <n v="6"/>
    <n v="3"/>
    <n v="3"/>
    <n v="6"/>
    <n v="5"/>
    <n v="0"/>
    <n v="3"/>
    <n v="0"/>
    <x v="1"/>
    <x v="0"/>
    <s v="High"/>
  </r>
  <r>
    <n v="45"/>
    <x v="1"/>
    <s v="Travel_Rarely"/>
    <n v="1339"/>
    <x v="1"/>
    <n v="7"/>
    <n v="3"/>
    <x v="0"/>
    <n v="1"/>
    <n v="86"/>
    <n v="2"/>
    <x v="1"/>
    <n v="59"/>
    <n v="3"/>
    <n v="3"/>
    <x v="1"/>
    <n v="1"/>
    <s v="Divorced"/>
    <n v="9724"/>
    <n v="18787"/>
    <n v="2"/>
    <s v="Y"/>
    <x v="1"/>
    <n v="17"/>
    <n v="3"/>
    <n v="3"/>
    <n v="80"/>
    <n v="1"/>
    <n v="25"/>
    <n v="2"/>
    <n v="3"/>
    <n v="1"/>
    <n v="0"/>
    <n v="0"/>
    <n v="0"/>
    <n v="0"/>
    <x v="0"/>
    <x v="2"/>
    <s v="High"/>
  </r>
  <r>
    <n v="35"/>
    <x v="1"/>
    <s v="Travel_Frequently"/>
    <n v="664"/>
    <x v="1"/>
    <n v="1"/>
    <n v="3"/>
    <x v="2"/>
    <n v="1"/>
    <n v="88"/>
    <n v="2"/>
    <x v="1"/>
    <n v="79"/>
    <n v="3"/>
    <n v="1"/>
    <x v="1"/>
    <n v="1"/>
    <s v="Married"/>
    <n v="2194"/>
    <n v="5868"/>
    <n v="4"/>
    <s v="Y"/>
    <x v="1"/>
    <n v="13"/>
    <n v="3"/>
    <n v="4"/>
    <n v="80"/>
    <n v="1"/>
    <n v="5"/>
    <n v="2"/>
    <n v="2"/>
    <n v="3"/>
    <n v="2"/>
    <n v="1"/>
    <n v="2"/>
    <n v="0"/>
    <x v="1"/>
    <x v="0"/>
    <s v="Low"/>
  </r>
  <r>
    <n v="36"/>
    <x v="0"/>
    <s v="Travel_Rarely"/>
    <n v="318"/>
    <x v="1"/>
    <n v="9"/>
    <n v="3"/>
    <x v="2"/>
    <n v="1"/>
    <n v="90"/>
    <n v="4"/>
    <x v="1"/>
    <n v="79"/>
    <n v="2"/>
    <n v="1"/>
    <x v="1"/>
    <n v="3"/>
    <s v="Married"/>
    <n v="3388"/>
    <n v="21777"/>
    <n v="0"/>
    <s v="Y"/>
    <x v="0"/>
    <n v="17"/>
    <n v="3"/>
    <n v="1"/>
    <n v="80"/>
    <n v="1"/>
    <n v="2"/>
    <n v="0"/>
    <n v="2"/>
    <n v="1"/>
    <n v="0"/>
    <n v="0"/>
    <n v="0"/>
    <n v="1"/>
    <x v="1"/>
    <x v="2"/>
    <s v="Medium"/>
  </r>
  <r>
    <n v="59"/>
    <x v="1"/>
    <s v="Travel_Frequently"/>
    <n v="1225"/>
    <x v="0"/>
    <n v="1"/>
    <n v="1"/>
    <x v="0"/>
    <n v="1"/>
    <n v="91"/>
    <n v="1"/>
    <x v="0"/>
    <n v="57"/>
    <n v="2"/>
    <n v="2"/>
    <x v="0"/>
    <n v="3"/>
    <s v="Single"/>
    <n v="5473"/>
    <n v="24668"/>
    <n v="7"/>
    <s v="Y"/>
    <x v="1"/>
    <n v="11"/>
    <n v="3"/>
    <n v="4"/>
    <n v="80"/>
    <n v="0"/>
    <n v="20"/>
    <n v="2"/>
    <n v="2"/>
    <n v="4"/>
    <n v="3"/>
    <n v="1"/>
    <n v="3"/>
    <n v="0"/>
    <x v="3"/>
    <x v="0"/>
    <s v="Medium"/>
  </r>
  <r>
    <n v="29"/>
    <x v="1"/>
    <s v="Travel_Rarely"/>
    <n v="1328"/>
    <x v="1"/>
    <n v="2"/>
    <n v="3"/>
    <x v="0"/>
    <n v="1"/>
    <n v="94"/>
    <n v="3"/>
    <x v="1"/>
    <n v="76"/>
    <n v="3"/>
    <n v="1"/>
    <x v="1"/>
    <n v="2"/>
    <s v="Married"/>
    <n v="2703"/>
    <n v="4956"/>
    <n v="0"/>
    <s v="Y"/>
    <x v="1"/>
    <n v="23"/>
    <n v="4"/>
    <n v="4"/>
    <n v="80"/>
    <n v="1"/>
    <n v="6"/>
    <n v="3"/>
    <n v="3"/>
    <n v="5"/>
    <n v="4"/>
    <n v="0"/>
    <n v="4"/>
    <n v="0"/>
    <x v="2"/>
    <x v="0"/>
    <s v="Low"/>
  </r>
  <r>
    <n v="31"/>
    <x v="1"/>
    <s v="Travel_Rarely"/>
    <n v="1082"/>
    <x v="1"/>
    <n v="1"/>
    <n v="4"/>
    <x v="2"/>
    <n v="1"/>
    <n v="95"/>
    <n v="3"/>
    <x v="1"/>
    <n v="87"/>
    <n v="3"/>
    <n v="1"/>
    <x v="1"/>
    <n v="2"/>
    <s v="Single"/>
    <n v="2501"/>
    <n v="18775"/>
    <n v="1"/>
    <s v="Y"/>
    <x v="1"/>
    <n v="17"/>
    <n v="3"/>
    <n v="2"/>
    <n v="80"/>
    <n v="0"/>
    <n v="1"/>
    <n v="4"/>
    <n v="3"/>
    <n v="1"/>
    <n v="1"/>
    <n v="1"/>
    <n v="0"/>
    <n v="0"/>
    <x v="1"/>
    <x v="2"/>
    <s v="Low"/>
  </r>
  <r>
    <n v="32"/>
    <x v="1"/>
    <s v="Travel_Rarely"/>
    <n v="548"/>
    <x v="1"/>
    <n v="1"/>
    <n v="3"/>
    <x v="0"/>
    <n v="1"/>
    <n v="96"/>
    <n v="2"/>
    <x v="1"/>
    <n v="66"/>
    <n v="3"/>
    <n v="2"/>
    <x v="1"/>
    <n v="2"/>
    <s v="Married"/>
    <n v="6220"/>
    <n v="7346"/>
    <n v="1"/>
    <s v="Y"/>
    <x v="1"/>
    <n v="17"/>
    <n v="3"/>
    <n v="2"/>
    <n v="80"/>
    <n v="2"/>
    <n v="10"/>
    <n v="3"/>
    <n v="3"/>
    <n v="10"/>
    <n v="4"/>
    <n v="0"/>
    <n v="9"/>
    <n v="0"/>
    <x v="1"/>
    <x v="1"/>
    <s v="High"/>
  </r>
  <r>
    <n v="36"/>
    <x v="1"/>
    <s v="Travel_Rarely"/>
    <n v="132"/>
    <x v="1"/>
    <n v="6"/>
    <n v="3"/>
    <x v="0"/>
    <n v="1"/>
    <n v="97"/>
    <n v="2"/>
    <x v="0"/>
    <n v="55"/>
    <n v="4"/>
    <n v="1"/>
    <x v="2"/>
    <n v="4"/>
    <s v="Married"/>
    <n v="3038"/>
    <n v="22002"/>
    <n v="3"/>
    <s v="Y"/>
    <x v="1"/>
    <n v="12"/>
    <n v="3"/>
    <n v="2"/>
    <n v="80"/>
    <n v="0"/>
    <n v="5"/>
    <n v="3"/>
    <n v="3"/>
    <n v="1"/>
    <n v="0"/>
    <n v="0"/>
    <n v="0"/>
    <n v="0"/>
    <x v="1"/>
    <x v="2"/>
    <s v="Medium"/>
  </r>
  <r>
    <n v="31"/>
    <x v="1"/>
    <s v="Travel_Rarely"/>
    <n v="746"/>
    <x v="1"/>
    <n v="8"/>
    <n v="4"/>
    <x v="0"/>
    <n v="1"/>
    <n v="98"/>
    <n v="3"/>
    <x v="0"/>
    <n v="61"/>
    <n v="3"/>
    <n v="2"/>
    <x v="3"/>
    <n v="4"/>
    <s v="Single"/>
    <n v="4424"/>
    <n v="20682"/>
    <n v="1"/>
    <s v="Y"/>
    <x v="1"/>
    <n v="23"/>
    <n v="4"/>
    <n v="4"/>
    <n v="80"/>
    <n v="0"/>
    <n v="11"/>
    <n v="2"/>
    <n v="3"/>
    <n v="11"/>
    <n v="7"/>
    <n v="1"/>
    <n v="8"/>
    <n v="0"/>
    <x v="1"/>
    <x v="1"/>
    <s v="Medium"/>
  </r>
  <r>
    <n v="35"/>
    <x v="1"/>
    <s v="Travel_Rarely"/>
    <n v="776"/>
    <x v="0"/>
    <n v="1"/>
    <n v="4"/>
    <x v="3"/>
    <n v="1"/>
    <n v="100"/>
    <n v="3"/>
    <x v="1"/>
    <n v="32"/>
    <n v="2"/>
    <n v="2"/>
    <x v="0"/>
    <n v="1"/>
    <s v="Single"/>
    <n v="4312"/>
    <n v="23016"/>
    <n v="0"/>
    <s v="Y"/>
    <x v="1"/>
    <n v="14"/>
    <n v="3"/>
    <n v="2"/>
    <n v="80"/>
    <n v="0"/>
    <n v="16"/>
    <n v="2"/>
    <n v="3"/>
    <n v="15"/>
    <n v="13"/>
    <n v="2"/>
    <n v="8"/>
    <n v="0"/>
    <x v="1"/>
    <x v="1"/>
    <s v="Medium"/>
  </r>
  <r>
    <n v="45"/>
    <x v="1"/>
    <s v="Travel_Rarely"/>
    <n v="193"/>
    <x v="1"/>
    <n v="6"/>
    <n v="4"/>
    <x v="1"/>
    <n v="1"/>
    <n v="101"/>
    <n v="4"/>
    <x v="1"/>
    <n v="52"/>
    <n v="3"/>
    <n v="3"/>
    <x v="7"/>
    <n v="1"/>
    <s v="Married"/>
    <n v="13245"/>
    <n v="15067"/>
    <n v="4"/>
    <s v="Y"/>
    <x v="0"/>
    <n v="14"/>
    <n v="3"/>
    <n v="2"/>
    <n v="80"/>
    <n v="0"/>
    <n v="17"/>
    <n v="3"/>
    <n v="4"/>
    <n v="0"/>
    <n v="0"/>
    <n v="0"/>
    <n v="0"/>
    <n v="0"/>
    <x v="0"/>
    <x v="2"/>
    <s v="Very High"/>
  </r>
  <r>
    <n v="37"/>
    <x v="1"/>
    <s v="Travel_Rarely"/>
    <n v="397"/>
    <x v="1"/>
    <n v="7"/>
    <n v="4"/>
    <x v="2"/>
    <n v="1"/>
    <n v="102"/>
    <n v="1"/>
    <x v="1"/>
    <n v="30"/>
    <n v="3"/>
    <n v="3"/>
    <x v="7"/>
    <n v="3"/>
    <s v="Single"/>
    <n v="13664"/>
    <n v="25258"/>
    <n v="4"/>
    <s v="Y"/>
    <x v="1"/>
    <n v="13"/>
    <n v="3"/>
    <n v="1"/>
    <n v="80"/>
    <n v="0"/>
    <n v="16"/>
    <n v="3"/>
    <n v="4"/>
    <n v="5"/>
    <n v="2"/>
    <n v="0"/>
    <n v="2"/>
    <n v="0"/>
    <x v="1"/>
    <x v="0"/>
    <s v="Very High"/>
  </r>
  <r>
    <n v="46"/>
    <x v="1"/>
    <s v="Travel_Rarely"/>
    <n v="945"/>
    <x v="2"/>
    <n v="5"/>
    <n v="2"/>
    <x v="2"/>
    <n v="1"/>
    <n v="103"/>
    <n v="2"/>
    <x v="1"/>
    <n v="80"/>
    <n v="3"/>
    <n v="2"/>
    <x v="8"/>
    <n v="2"/>
    <s v="Divorced"/>
    <n v="5021"/>
    <n v="10425"/>
    <n v="8"/>
    <s v="Y"/>
    <x v="0"/>
    <n v="22"/>
    <n v="4"/>
    <n v="4"/>
    <n v="80"/>
    <n v="1"/>
    <n v="16"/>
    <n v="2"/>
    <n v="3"/>
    <n v="4"/>
    <n v="2"/>
    <n v="0"/>
    <n v="2"/>
    <n v="0"/>
    <x v="0"/>
    <x v="0"/>
    <s v="Medium"/>
  </r>
  <r>
    <n v="30"/>
    <x v="1"/>
    <s v="Travel_Rarely"/>
    <n v="852"/>
    <x v="1"/>
    <n v="1"/>
    <n v="1"/>
    <x v="0"/>
    <n v="1"/>
    <n v="104"/>
    <n v="4"/>
    <x v="1"/>
    <n v="55"/>
    <n v="2"/>
    <n v="2"/>
    <x v="2"/>
    <n v="4"/>
    <s v="Married"/>
    <n v="5126"/>
    <n v="15998"/>
    <n v="1"/>
    <s v="Y"/>
    <x v="0"/>
    <n v="12"/>
    <n v="3"/>
    <n v="3"/>
    <n v="80"/>
    <n v="2"/>
    <n v="10"/>
    <n v="1"/>
    <n v="2"/>
    <n v="10"/>
    <n v="8"/>
    <n v="3"/>
    <n v="0"/>
    <n v="0"/>
    <x v="1"/>
    <x v="1"/>
    <s v="Medium"/>
  </r>
  <r>
    <n v="35"/>
    <x v="1"/>
    <s v="Travel_Rarely"/>
    <n v="1214"/>
    <x v="1"/>
    <n v="1"/>
    <n v="3"/>
    <x v="2"/>
    <n v="1"/>
    <n v="105"/>
    <n v="2"/>
    <x v="1"/>
    <n v="30"/>
    <n v="2"/>
    <n v="1"/>
    <x v="1"/>
    <n v="3"/>
    <s v="Single"/>
    <n v="2859"/>
    <n v="26278"/>
    <n v="1"/>
    <s v="Y"/>
    <x v="1"/>
    <n v="18"/>
    <n v="3"/>
    <n v="1"/>
    <n v="80"/>
    <n v="0"/>
    <n v="6"/>
    <n v="3"/>
    <n v="3"/>
    <n v="6"/>
    <n v="4"/>
    <n v="0"/>
    <n v="4"/>
    <n v="0"/>
    <x v="1"/>
    <x v="0"/>
    <s v="Low"/>
  </r>
  <r>
    <n v="55"/>
    <x v="1"/>
    <s v="Travel_Rarely"/>
    <n v="111"/>
    <x v="0"/>
    <n v="1"/>
    <n v="2"/>
    <x v="0"/>
    <n v="1"/>
    <n v="106"/>
    <n v="1"/>
    <x v="1"/>
    <n v="70"/>
    <n v="3"/>
    <n v="3"/>
    <x v="0"/>
    <n v="4"/>
    <s v="Married"/>
    <n v="10239"/>
    <n v="18092"/>
    <n v="3"/>
    <s v="Y"/>
    <x v="1"/>
    <n v="14"/>
    <n v="3"/>
    <n v="4"/>
    <n v="80"/>
    <n v="1"/>
    <n v="24"/>
    <n v="4"/>
    <n v="3"/>
    <n v="1"/>
    <n v="0"/>
    <n v="1"/>
    <n v="0"/>
    <n v="0"/>
    <x v="3"/>
    <x v="2"/>
    <s v="Very High"/>
  </r>
  <r>
    <n v="38"/>
    <x v="1"/>
    <s v="Non-Travel"/>
    <n v="573"/>
    <x v="1"/>
    <n v="6"/>
    <n v="3"/>
    <x v="2"/>
    <n v="1"/>
    <n v="107"/>
    <n v="2"/>
    <x v="0"/>
    <n v="79"/>
    <n v="1"/>
    <n v="2"/>
    <x v="1"/>
    <n v="4"/>
    <s v="Divorced"/>
    <n v="5329"/>
    <n v="15717"/>
    <n v="7"/>
    <s v="Y"/>
    <x v="0"/>
    <n v="12"/>
    <n v="3"/>
    <n v="4"/>
    <n v="80"/>
    <n v="3"/>
    <n v="17"/>
    <n v="3"/>
    <n v="3"/>
    <n v="13"/>
    <n v="11"/>
    <n v="1"/>
    <n v="9"/>
    <n v="0"/>
    <x v="1"/>
    <x v="1"/>
    <s v="Medium"/>
  </r>
  <r>
    <n v="34"/>
    <x v="1"/>
    <s v="Travel_Rarely"/>
    <n v="1153"/>
    <x v="1"/>
    <n v="1"/>
    <n v="2"/>
    <x v="2"/>
    <n v="1"/>
    <n v="110"/>
    <n v="1"/>
    <x v="1"/>
    <n v="94"/>
    <n v="3"/>
    <n v="2"/>
    <x v="3"/>
    <n v="2"/>
    <s v="Married"/>
    <n v="4325"/>
    <n v="17736"/>
    <n v="1"/>
    <s v="Y"/>
    <x v="1"/>
    <n v="15"/>
    <n v="3"/>
    <n v="3"/>
    <n v="80"/>
    <n v="0"/>
    <n v="5"/>
    <n v="2"/>
    <n v="3"/>
    <n v="5"/>
    <n v="2"/>
    <n v="1"/>
    <n v="3"/>
    <n v="0"/>
    <x v="1"/>
    <x v="0"/>
    <s v="Medium"/>
  </r>
  <r>
    <n v="56"/>
    <x v="1"/>
    <s v="Travel_Rarely"/>
    <n v="1400"/>
    <x v="1"/>
    <n v="7"/>
    <n v="3"/>
    <x v="0"/>
    <n v="1"/>
    <n v="112"/>
    <n v="4"/>
    <x v="1"/>
    <n v="49"/>
    <n v="1"/>
    <n v="3"/>
    <x v="3"/>
    <n v="4"/>
    <s v="Single"/>
    <n v="7260"/>
    <n v="21698"/>
    <n v="4"/>
    <s v="Y"/>
    <x v="1"/>
    <n v="11"/>
    <n v="3"/>
    <n v="1"/>
    <n v="80"/>
    <n v="0"/>
    <n v="37"/>
    <n v="3"/>
    <n v="2"/>
    <n v="6"/>
    <n v="4"/>
    <n v="0"/>
    <n v="2"/>
    <n v="0"/>
    <x v="3"/>
    <x v="0"/>
    <s v="High"/>
  </r>
  <r>
    <n v="23"/>
    <x v="1"/>
    <s v="Travel_Rarely"/>
    <n v="541"/>
    <x v="0"/>
    <n v="2"/>
    <n v="1"/>
    <x v="4"/>
    <n v="1"/>
    <n v="113"/>
    <n v="3"/>
    <x v="1"/>
    <n v="62"/>
    <n v="3"/>
    <n v="1"/>
    <x v="6"/>
    <n v="1"/>
    <s v="Divorced"/>
    <n v="2322"/>
    <n v="9518"/>
    <n v="3"/>
    <s v="Y"/>
    <x v="1"/>
    <n v="13"/>
    <n v="3"/>
    <n v="3"/>
    <n v="80"/>
    <n v="1"/>
    <n v="3"/>
    <n v="3"/>
    <n v="3"/>
    <n v="0"/>
    <n v="0"/>
    <n v="0"/>
    <n v="0"/>
    <n v="0"/>
    <x v="2"/>
    <x v="2"/>
    <s v="Low"/>
  </r>
  <r>
    <n v="51"/>
    <x v="1"/>
    <s v="Travel_Rarely"/>
    <n v="432"/>
    <x v="1"/>
    <n v="9"/>
    <n v="4"/>
    <x v="0"/>
    <n v="1"/>
    <n v="116"/>
    <n v="4"/>
    <x v="1"/>
    <n v="96"/>
    <n v="3"/>
    <n v="1"/>
    <x v="2"/>
    <n v="4"/>
    <s v="Married"/>
    <n v="2075"/>
    <n v="18725"/>
    <n v="3"/>
    <s v="Y"/>
    <x v="1"/>
    <n v="23"/>
    <n v="4"/>
    <n v="2"/>
    <n v="80"/>
    <n v="2"/>
    <n v="10"/>
    <n v="4"/>
    <n v="3"/>
    <n v="4"/>
    <n v="2"/>
    <n v="0"/>
    <n v="3"/>
    <n v="0"/>
    <x v="3"/>
    <x v="0"/>
    <s v="Low"/>
  </r>
  <r>
    <n v="30"/>
    <x v="1"/>
    <s v="Travel_Rarely"/>
    <n v="288"/>
    <x v="1"/>
    <n v="2"/>
    <n v="3"/>
    <x v="0"/>
    <n v="1"/>
    <n v="117"/>
    <n v="3"/>
    <x v="1"/>
    <n v="99"/>
    <n v="2"/>
    <n v="2"/>
    <x v="4"/>
    <n v="4"/>
    <s v="Married"/>
    <n v="4152"/>
    <n v="15830"/>
    <n v="1"/>
    <s v="Y"/>
    <x v="1"/>
    <n v="19"/>
    <n v="3"/>
    <n v="1"/>
    <n v="80"/>
    <n v="3"/>
    <n v="11"/>
    <n v="3"/>
    <n v="3"/>
    <n v="11"/>
    <n v="10"/>
    <n v="10"/>
    <n v="8"/>
    <n v="0"/>
    <x v="1"/>
    <x v="1"/>
    <s v="Medium"/>
  </r>
  <r>
    <n v="46"/>
    <x v="0"/>
    <s v="Travel_Rarely"/>
    <n v="669"/>
    <x v="0"/>
    <n v="9"/>
    <n v="2"/>
    <x v="2"/>
    <n v="1"/>
    <n v="118"/>
    <n v="3"/>
    <x v="1"/>
    <n v="64"/>
    <n v="2"/>
    <n v="3"/>
    <x v="0"/>
    <n v="4"/>
    <s v="Single"/>
    <n v="9619"/>
    <n v="13596"/>
    <n v="1"/>
    <s v="Y"/>
    <x v="1"/>
    <n v="16"/>
    <n v="3"/>
    <n v="4"/>
    <n v="80"/>
    <n v="0"/>
    <n v="9"/>
    <n v="3"/>
    <n v="3"/>
    <n v="9"/>
    <n v="8"/>
    <n v="4"/>
    <n v="7"/>
    <n v="1"/>
    <x v="0"/>
    <x v="1"/>
    <s v="High"/>
  </r>
  <r>
    <n v="40"/>
    <x v="1"/>
    <s v="Travel_Frequently"/>
    <n v="530"/>
    <x v="1"/>
    <n v="1"/>
    <n v="4"/>
    <x v="0"/>
    <n v="1"/>
    <n v="119"/>
    <n v="3"/>
    <x v="1"/>
    <n v="78"/>
    <n v="2"/>
    <n v="4"/>
    <x v="4"/>
    <n v="2"/>
    <s v="Married"/>
    <n v="13503"/>
    <n v="14115"/>
    <n v="1"/>
    <s v="Y"/>
    <x v="1"/>
    <n v="22"/>
    <n v="4"/>
    <n v="4"/>
    <n v="80"/>
    <n v="1"/>
    <n v="22"/>
    <n v="3"/>
    <n v="2"/>
    <n v="22"/>
    <n v="3"/>
    <n v="11"/>
    <n v="11"/>
    <n v="0"/>
    <x v="1"/>
    <x v="1"/>
    <s v="Very High"/>
  </r>
  <r>
    <n v="51"/>
    <x v="1"/>
    <s v="Travel_Rarely"/>
    <n v="632"/>
    <x v="0"/>
    <n v="21"/>
    <n v="4"/>
    <x v="3"/>
    <n v="1"/>
    <n v="120"/>
    <n v="3"/>
    <x v="1"/>
    <n v="71"/>
    <n v="3"/>
    <n v="2"/>
    <x v="0"/>
    <n v="4"/>
    <s v="Single"/>
    <n v="5441"/>
    <n v="8423"/>
    <n v="0"/>
    <s v="Y"/>
    <x v="0"/>
    <n v="22"/>
    <n v="4"/>
    <n v="4"/>
    <n v="80"/>
    <n v="0"/>
    <n v="11"/>
    <n v="2"/>
    <n v="1"/>
    <n v="10"/>
    <n v="7"/>
    <n v="1"/>
    <n v="0"/>
    <n v="0"/>
    <x v="3"/>
    <x v="1"/>
    <s v="Medium"/>
  </r>
  <r>
    <n v="30"/>
    <x v="1"/>
    <s v="Travel_Rarely"/>
    <n v="1334"/>
    <x v="0"/>
    <n v="4"/>
    <n v="2"/>
    <x v="2"/>
    <n v="1"/>
    <n v="121"/>
    <n v="3"/>
    <x v="0"/>
    <n v="63"/>
    <n v="2"/>
    <n v="2"/>
    <x v="0"/>
    <n v="2"/>
    <s v="Divorced"/>
    <n v="5209"/>
    <n v="19760"/>
    <n v="1"/>
    <s v="Y"/>
    <x v="0"/>
    <n v="12"/>
    <n v="3"/>
    <n v="2"/>
    <n v="80"/>
    <n v="3"/>
    <n v="11"/>
    <n v="4"/>
    <n v="2"/>
    <n v="11"/>
    <n v="8"/>
    <n v="2"/>
    <n v="7"/>
    <n v="0"/>
    <x v="1"/>
    <x v="1"/>
    <s v="Medium"/>
  </r>
  <r>
    <n v="46"/>
    <x v="1"/>
    <s v="Travel_Frequently"/>
    <n v="638"/>
    <x v="1"/>
    <n v="1"/>
    <n v="3"/>
    <x v="2"/>
    <n v="1"/>
    <n v="124"/>
    <n v="3"/>
    <x v="1"/>
    <n v="40"/>
    <n v="2"/>
    <n v="3"/>
    <x v="4"/>
    <n v="1"/>
    <s v="Married"/>
    <n v="10673"/>
    <n v="3142"/>
    <n v="2"/>
    <s v="Y"/>
    <x v="0"/>
    <n v="13"/>
    <n v="3"/>
    <n v="3"/>
    <n v="80"/>
    <n v="1"/>
    <n v="21"/>
    <n v="5"/>
    <n v="2"/>
    <n v="10"/>
    <n v="9"/>
    <n v="9"/>
    <n v="5"/>
    <n v="0"/>
    <x v="0"/>
    <x v="1"/>
    <s v="Very High"/>
  </r>
  <r>
    <n v="32"/>
    <x v="1"/>
    <s v="Travel_Rarely"/>
    <n v="1093"/>
    <x v="0"/>
    <n v="6"/>
    <n v="4"/>
    <x v="2"/>
    <n v="1"/>
    <n v="125"/>
    <n v="2"/>
    <x v="1"/>
    <n v="87"/>
    <n v="3"/>
    <n v="2"/>
    <x v="0"/>
    <n v="3"/>
    <s v="Single"/>
    <n v="5010"/>
    <n v="24301"/>
    <n v="1"/>
    <s v="Y"/>
    <x v="1"/>
    <n v="16"/>
    <n v="3"/>
    <n v="1"/>
    <n v="80"/>
    <n v="0"/>
    <n v="12"/>
    <n v="0"/>
    <n v="3"/>
    <n v="11"/>
    <n v="8"/>
    <n v="5"/>
    <n v="7"/>
    <n v="0"/>
    <x v="1"/>
    <x v="1"/>
    <s v="Medium"/>
  </r>
  <r>
    <n v="54"/>
    <x v="1"/>
    <s v="Travel_Rarely"/>
    <n v="1217"/>
    <x v="1"/>
    <n v="2"/>
    <n v="4"/>
    <x v="4"/>
    <n v="1"/>
    <n v="126"/>
    <n v="1"/>
    <x v="0"/>
    <n v="60"/>
    <n v="3"/>
    <n v="3"/>
    <x v="7"/>
    <n v="3"/>
    <s v="Married"/>
    <n v="13549"/>
    <n v="24001"/>
    <n v="9"/>
    <s v="Y"/>
    <x v="1"/>
    <n v="12"/>
    <n v="3"/>
    <n v="1"/>
    <n v="80"/>
    <n v="1"/>
    <n v="16"/>
    <n v="5"/>
    <n v="1"/>
    <n v="4"/>
    <n v="3"/>
    <n v="0"/>
    <n v="3"/>
    <n v="0"/>
    <x v="3"/>
    <x v="0"/>
    <s v="Very High"/>
  </r>
  <r>
    <n v="24"/>
    <x v="1"/>
    <s v="Travel_Rarely"/>
    <n v="1353"/>
    <x v="0"/>
    <n v="3"/>
    <n v="2"/>
    <x v="1"/>
    <n v="1"/>
    <n v="128"/>
    <n v="1"/>
    <x v="0"/>
    <n v="33"/>
    <n v="3"/>
    <n v="2"/>
    <x v="0"/>
    <n v="3"/>
    <s v="Married"/>
    <n v="4999"/>
    <n v="17519"/>
    <n v="0"/>
    <s v="Y"/>
    <x v="1"/>
    <n v="21"/>
    <n v="4"/>
    <n v="1"/>
    <n v="80"/>
    <n v="1"/>
    <n v="4"/>
    <n v="2"/>
    <n v="2"/>
    <n v="3"/>
    <n v="2"/>
    <n v="0"/>
    <n v="2"/>
    <n v="0"/>
    <x v="2"/>
    <x v="0"/>
    <s v="Medium"/>
  </r>
  <r>
    <n v="28"/>
    <x v="1"/>
    <s v="Non-Travel"/>
    <n v="120"/>
    <x v="0"/>
    <n v="4"/>
    <n v="3"/>
    <x v="2"/>
    <n v="1"/>
    <n v="129"/>
    <n v="2"/>
    <x v="1"/>
    <n v="43"/>
    <n v="3"/>
    <n v="2"/>
    <x v="0"/>
    <n v="3"/>
    <s v="Married"/>
    <n v="4221"/>
    <n v="8863"/>
    <n v="1"/>
    <s v="Y"/>
    <x v="1"/>
    <n v="15"/>
    <n v="3"/>
    <n v="2"/>
    <n v="80"/>
    <n v="0"/>
    <n v="5"/>
    <n v="3"/>
    <n v="4"/>
    <n v="5"/>
    <n v="4"/>
    <n v="0"/>
    <n v="4"/>
    <n v="0"/>
    <x v="2"/>
    <x v="0"/>
    <s v="Medium"/>
  </r>
  <r>
    <n v="58"/>
    <x v="1"/>
    <s v="Travel_Rarely"/>
    <n v="682"/>
    <x v="0"/>
    <n v="10"/>
    <n v="4"/>
    <x v="2"/>
    <n v="1"/>
    <n v="131"/>
    <n v="4"/>
    <x v="1"/>
    <n v="37"/>
    <n v="3"/>
    <n v="4"/>
    <x v="0"/>
    <n v="3"/>
    <s v="Single"/>
    <n v="13872"/>
    <n v="24409"/>
    <n v="0"/>
    <s v="Y"/>
    <x v="1"/>
    <n v="13"/>
    <n v="3"/>
    <n v="3"/>
    <n v="80"/>
    <n v="0"/>
    <n v="38"/>
    <n v="1"/>
    <n v="2"/>
    <n v="37"/>
    <n v="10"/>
    <n v="1"/>
    <n v="8"/>
    <n v="0"/>
    <x v="3"/>
    <x v="1"/>
    <s v="Very High"/>
  </r>
  <r>
    <n v="44"/>
    <x v="1"/>
    <s v="Non-Travel"/>
    <n v="489"/>
    <x v="1"/>
    <n v="23"/>
    <n v="3"/>
    <x v="2"/>
    <n v="1"/>
    <n v="132"/>
    <n v="2"/>
    <x v="1"/>
    <n v="67"/>
    <n v="3"/>
    <n v="2"/>
    <x v="2"/>
    <n v="2"/>
    <s v="Married"/>
    <n v="2042"/>
    <n v="25043"/>
    <n v="4"/>
    <s v="Y"/>
    <x v="1"/>
    <n v="12"/>
    <n v="3"/>
    <n v="3"/>
    <n v="80"/>
    <n v="1"/>
    <n v="17"/>
    <n v="3"/>
    <n v="4"/>
    <n v="3"/>
    <n v="2"/>
    <n v="1"/>
    <n v="2"/>
    <n v="0"/>
    <x v="0"/>
    <x v="0"/>
    <s v="Low"/>
  </r>
  <r>
    <n v="37"/>
    <x v="0"/>
    <s v="Travel_Rarely"/>
    <n v="807"/>
    <x v="2"/>
    <n v="6"/>
    <n v="4"/>
    <x v="5"/>
    <n v="1"/>
    <n v="133"/>
    <n v="3"/>
    <x v="1"/>
    <n v="63"/>
    <n v="3"/>
    <n v="1"/>
    <x v="8"/>
    <n v="1"/>
    <s v="Divorced"/>
    <n v="2073"/>
    <n v="23648"/>
    <n v="4"/>
    <s v="Y"/>
    <x v="0"/>
    <n v="22"/>
    <n v="4"/>
    <n v="4"/>
    <n v="80"/>
    <n v="0"/>
    <n v="7"/>
    <n v="3"/>
    <n v="3"/>
    <n v="3"/>
    <n v="2"/>
    <n v="0"/>
    <n v="2"/>
    <n v="1"/>
    <x v="1"/>
    <x v="0"/>
    <s v="Low"/>
  </r>
  <r>
    <n v="32"/>
    <x v="1"/>
    <s v="Travel_Rarely"/>
    <n v="827"/>
    <x v="1"/>
    <n v="1"/>
    <n v="1"/>
    <x v="0"/>
    <n v="1"/>
    <n v="134"/>
    <n v="4"/>
    <x v="1"/>
    <n v="71"/>
    <n v="3"/>
    <n v="1"/>
    <x v="1"/>
    <n v="1"/>
    <s v="Single"/>
    <n v="2956"/>
    <n v="15178"/>
    <n v="1"/>
    <s v="Y"/>
    <x v="1"/>
    <n v="13"/>
    <n v="3"/>
    <n v="4"/>
    <n v="80"/>
    <n v="0"/>
    <n v="1"/>
    <n v="2"/>
    <n v="3"/>
    <n v="1"/>
    <n v="0"/>
    <n v="0"/>
    <n v="0"/>
    <n v="0"/>
    <x v="1"/>
    <x v="2"/>
    <s v="Low"/>
  </r>
  <r>
    <n v="20"/>
    <x v="0"/>
    <s v="Travel_Frequently"/>
    <n v="871"/>
    <x v="1"/>
    <n v="6"/>
    <n v="3"/>
    <x v="0"/>
    <n v="1"/>
    <n v="137"/>
    <n v="4"/>
    <x v="0"/>
    <n v="66"/>
    <n v="2"/>
    <n v="1"/>
    <x v="2"/>
    <n v="4"/>
    <s v="Single"/>
    <n v="2926"/>
    <n v="19783"/>
    <n v="1"/>
    <s v="Y"/>
    <x v="0"/>
    <n v="18"/>
    <n v="3"/>
    <n v="2"/>
    <n v="80"/>
    <n v="0"/>
    <n v="1"/>
    <n v="5"/>
    <n v="3"/>
    <n v="1"/>
    <n v="0"/>
    <n v="1"/>
    <n v="0"/>
    <n v="1"/>
    <x v="2"/>
    <x v="2"/>
    <s v="Low"/>
  </r>
  <r>
    <n v="34"/>
    <x v="1"/>
    <s v="Travel_Rarely"/>
    <n v="665"/>
    <x v="1"/>
    <n v="6"/>
    <n v="4"/>
    <x v="1"/>
    <n v="1"/>
    <n v="138"/>
    <n v="1"/>
    <x v="0"/>
    <n v="41"/>
    <n v="3"/>
    <n v="2"/>
    <x v="1"/>
    <n v="3"/>
    <s v="Single"/>
    <n v="4809"/>
    <n v="12482"/>
    <n v="1"/>
    <s v="Y"/>
    <x v="1"/>
    <n v="14"/>
    <n v="3"/>
    <n v="3"/>
    <n v="80"/>
    <n v="0"/>
    <n v="16"/>
    <n v="3"/>
    <n v="3"/>
    <n v="16"/>
    <n v="13"/>
    <n v="2"/>
    <n v="10"/>
    <n v="0"/>
    <x v="1"/>
    <x v="1"/>
    <s v="Medium"/>
  </r>
  <r>
    <n v="37"/>
    <x v="1"/>
    <s v="Non-Travel"/>
    <n v="1040"/>
    <x v="1"/>
    <n v="2"/>
    <n v="2"/>
    <x v="0"/>
    <n v="1"/>
    <n v="139"/>
    <n v="3"/>
    <x v="1"/>
    <n v="100"/>
    <n v="2"/>
    <n v="2"/>
    <x v="4"/>
    <n v="4"/>
    <s v="Divorced"/>
    <n v="5163"/>
    <n v="15850"/>
    <n v="5"/>
    <s v="Y"/>
    <x v="1"/>
    <n v="14"/>
    <n v="3"/>
    <n v="4"/>
    <n v="80"/>
    <n v="1"/>
    <n v="17"/>
    <n v="2"/>
    <n v="4"/>
    <n v="1"/>
    <n v="0"/>
    <n v="0"/>
    <n v="0"/>
    <n v="0"/>
    <x v="1"/>
    <x v="2"/>
    <s v="Medium"/>
  </r>
  <r>
    <n v="59"/>
    <x v="1"/>
    <s v="Non-Travel"/>
    <n v="1420"/>
    <x v="2"/>
    <n v="2"/>
    <n v="4"/>
    <x v="5"/>
    <n v="1"/>
    <n v="140"/>
    <n v="3"/>
    <x v="0"/>
    <n v="32"/>
    <n v="2"/>
    <n v="5"/>
    <x v="5"/>
    <n v="4"/>
    <s v="Married"/>
    <n v="18844"/>
    <n v="21922"/>
    <n v="9"/>
    <s v="Y"/>
    <x v="1"/>
    <n v="21"/>
    <n v="4"/>
    <n v="4"/>
    <n v="80"/>
    <n v="1"/>
    <n v="30"/>
    <n v="3"/>
    <n v="3"/>
    <n v="3"/>
    <n v="2"/>
    <n v="2"/>
    <n v="2"/>
    <n v="0"/>
    <x v="3"/>
    <x v="0"/>
    <s v="Very High"/>
  </r>
  <r>
    <n v="50"/>
    <x v="1"/>
    <s v="Travel_Frequently"/>
    <n v="1115"/>
    <x v="1"/>
    <n v="1"/>
    <n v="3"/>
    <x v="0"/>
    <n v="1"/>
    <n v="141"/>
    <n v="1"/>
    <x v="0"/>
    <n v="73"/>
    <n v="3"/>
    <n v="5"/>
    <x v="7"/>
    <n v="2"/>
    <s v="Married"/>
    <n v="18172"/>
    <n v="9755"/>
    <n v="3"/>
    <s v="Y"/>
    <x v="0"/>
    <n v="19"/>
    <n v="3"/>
    <n v="1"/>
    <n v="80"/>
    <n v="0"/>
    <n v="28"/>
    <n v="1"/>
    <n v="2"/>
    <n v="8"/>
    <n v="3"/>
    <n v="0"/>
    <n v="7"/>
    <n v="0"/>
    <x v="0"/>
    <x v="1"/>
    <s v="Very High"/>
  </r>
  <r>
    <n v="25"/>
    <x v="0"/>
    <s v="Travel_Rarely"/>
    <n v="240"/>
    <x v="0"/>
    <n v="5"/>
    <n v="3"/>
    <x v="3"/>
    <n v="1"/>
    <n v="142"/>
    <n v="3"/>
    <x v="1"/>
    <n v="46"/>
    <n v="2"/>
    <n v="2"/>
    <x v="0"/>
    <n v="3"/>
    <s v="Single"/>
    <n v="5744"/>
    <n v="26959"/>
    <n v="1"/>
    <s v="Y"/>
    <x v="0"/>
    <n v="11"/>
    <n v="3"/>
    <n v="4"/>
    <n v="80"/>
    <n v="0"/>
    <n v="6"/>
    <n v="1"/>
    <n v="3"/>
    <n v="6"/>
    <n v="4"/>
    <n v="0"/>
    <n v="3"/>
    <n v="1"/>
    <x v="2"/>
    <x v="0"/>
    <s v="Medium"/>
  </r>
  <r>
    <n v="25"/>
    <x v="1"/>
    <s v="Travel_Rarely"/>
    <n v="1280"/>
    <x v="1"/>
    <n v="7"/>
    <n v="1"/>
    <x v="2"/>
    <n v="1"/>
    <n v="143"/>
    <n v="4"/>
    <x v="1"/>
    <n v="64"/>
    <n v="2"/>
    <n v="1"/>
    <x v="1"/>
    <n v="4"/>
    <s v="Married"/>
    <n v="2889"/>
    <n v="26897"/>
    <n v="1"/>
    <s v="Y"/>
    <x v="1"/>
    <n v="11"/>
    <n v="3"/>
    <n v="3"/>
    <n v="80"/>
    <n v="2"/>
    <n v="2"/>
    <n v="2"/>
    <n v="3"/>
    <n v="2"/>
    <n v="2"/>
    <n v="2"/>
    <n v="1"/>
    <n v="0"/>
    <x v="2"/>
    <x v="2"/>
    <s v="Low"/>
  </r>
  <r>
    <n v="22"/>
    <x v="1"/>
    <s v="Travel_Rarely"/>
    <n v="534"/>
    <x v="1"/>
    <n v="15"/>
    <n v="3"/>
    <x v="2"/>
    <n v="1"/>
    <n v="144"/>
    <n v="2"/>
    <x v="0"/>
    <n v="59"/>
    <n v="3"/>
    <n v="1"/>
    <x v="2"/>
    <n v="4"/>
    <s v="Single"/>
    <n v="2871"/>
    <n v="23785"/>
    <n v="1"/>
    <s v="Y"/>
    <x v="1"/>
    <n v="15"/>
    <n v="3"/>
    <n v="3"/>
    <n v="80"/>
    <n v="0"/>
    <n v="1"/>
    <n v="5"/>
    <n v="3"/>
    <n v="0"/>
    <n v="0"/>
    <n v="0"/>
    <n v="0"/>
    <n v="0"/>
    <x v="2"/>
    <x v="2"/>
    <s v="Low"/>
  </r>
  <r>
    <n v="51"/>
    <x v="1"/>
    <s v="Travel_Frequently"/>
    <n v="1456"/>
    <x v="1"/>
    <n v="1"/>
    <n v="4"/>
    <x v="2"/>
    <n v="1"/>
    <n v="145"/>
    <n v="1"/>
    <x v="0"/>
    <n v="30"/>
    <n v="2"/>
    <n v="3"/>
    <x v="4"/>
    <n v="1"/>
    <s v="Single"/>
    <n v="7484"/>
    <n v="25796"/>
    <n v="3"/>
    <s v="Y"/>
    <x v="1"/>
    <n v="20"/>
    <n v="4"/>
    <n v="3"/>
    <n v="80"/>
    <n v="0"/>
    <n v="23"/>
    <n v="1"/>
    <n v="2"/>
    <n v="13"/>
    <n v="12"/>
    <n v="12"/>
    <n v="8"/>
    <n v="0"/>
    <x v="3"/>
    <x v="1"/>
    <s v="High"/>
  </r>
  <r>
    <n v="34"/>
    <x v="0"/>
    <s v="Travel_Frequently"/>
    <n v="658"/>
    <x v="1"/>
    <n v="7"/>
    <n v="3"/>
    <x v="0"/>
    <n v="1"/>
    <n v="147"/>
    <n v="1"/>
    <x v="1"/>
    <n v="66"/>
    <n v="1"/>
    <n v="2"/>
    <x v="2"/>
    <n v="3"/>
    <s v="Single"/>
    <n v="6074"/>
    <n v="22887"/>
    <n v="1"/>
    <s v="Y"/>
    <x v="0"/>
    <n v="24"/>
    <n v="4"/>
    <n v="4"/>
    <n v="80"/>
    <n v="0"/>
    <n v="9"/>
    <n v="3"/>
    <n v="3"/>
    <n v="9"/>
    <n v="7"/>
    <n v="0"/>
    <n v="6"/>
    <n v="1"/>
    <x v="1"/>
    <x v="1"/>
    <s v="High"/>
  </r>
  <r>
    <n v="54"/>
    <x v="1"/>
    <s v="Non-Travel"/>
    <n v="142"/>
    <x v="2"/>
    <n v="26"/>
    <n v="3"/>
    <x v="5"/>
    <n v="1"/>
    <n v="148"/>
    <n v="4"/>
    <x v="0"/>
    <n v="30"/>
    <n v="4"/>
    <n v="4"/>
    <x v="5"/>
    <n v="4"/>
    <s v="Single"/>
    <n v="17328"/>
    <n v="13871"/>
    <n v="2"/>
    <s v="Y"/>
    <x v="0"/>
    <n v="12"/>
    <n v="3"/>
    <n v="3"/>
    <n v="80"/>
    <n v="0"/>
    <n v="23"/>
    <n v="3"/>
    <n v="3"/>
    <n v="5"/>
    <n v="3"/>
    <n v="4"/>
    <n v="4"/>
    <n v="0"/>
    <x v="3"/>
    <x v="0"/>
    <s v="Very High"/>
  </r>
  <r>
    <n v="24"/>
    <x v="1"/>
    <s v="Travel_Rarely"/>
    <n v="1127"/>
    <x v="1"/>
    <n v="18"/>
    <n v="1"/>
    <x v="0"/>
    <n v="1"/>
    <n v="150"/>
    <n v="2"/>
    <x v="1"/>
    <n v="52"/>
    <n v="3"/>
    <n v="1"/>
    <x v="2"/>
    <n v="3"/>
    <s v="Married"/>
    <n v="2774"/>
    <n v="13257"/>
    <n v="0"/>
    <s v="Y"/>
    <x v="1"/>
    <n v="12"/>
    <n v="3"/>
    <n v="3"/>
    <n v="80"/>
    <n v="1"/>
    <n v="6"/>
    <n v="2"/>
    <n v="3"/>
    <n v="5"/>
    <n v="3"/>
    <n v="1"/>
    <n v="2"/>
    <n v="0"/>
    <x v="2"/>
    <x v="0"/>
    <s v="Low"/>
  </r>
  <r>
    <n v="34"/>
    <x v="1"/>
    <s v="Travel_Rarely"/>
    <n v="1031"/>
    <x v="1"/>
    <n v="6"/>
    <n v="4"/>
    <x v="0"/>
    <n v="1"/>
    <n v="151"/>
    <n v="3"/>
    <x v="0"/>
    <n v="45"/>
    <n v="2"/>
    <n v="2"/>
    <x v="1"/>
    <n v="2"/>
    <s v="Divorced"/>
    <n v="4505"/>
    <n v="15000"/>
    <n v="6"/>
    <s v="Y"/>
    <x v="1"/>
    <n v="15"/>
    <n v="3"/>
    <n v="3"/>
    <n v="80"/>
    <n v="1"/>
    <n v="12"/>
    <n v="3"/>
    <n v="3"/>
    <n v="1"/>
    <n v="0"/>
    <n v="0"/>
    <n v="0"/>
    <n v="0"/>
    <x v="1"/>
    <x v="2"/>
    <s v="Medium"/>
  </r>
  <r>
    <n v="37"/>
    <x v="1"/>
    <s v="Travel_Rarely"/>
    <n v="1189"/>
    <x v="0"/>
    <n v="3"/>
    <n v="3"/>
    <x v="0"/>
    <n v="1"/>
    <n v="152"/>
    <n v="3"/>
    <x v="1"/>
    <n v="87"/>
    <n v="3"/>
    <n v="3"/>
    <x v="0"/>
    <n v="4"/>
    <s v="Single"/>
    <n v="7428"/>
    <n v="14506"/>
    <n v="2"/>
    <s v="Y"/>
    <x v="1"/>
    <n v="12"/>
    <n v="3"/>
    <n v="1"/>
    <n v="80"/>
    <n v="0"/>
    <n v="12"/>
    <n v="3"/>
    <n v="3"/>
    <n v="5"/>
    <n v="3"/>
    <n v="1"/>
    <n v="3"/>
    <n v="0"/>
    <x v="1"/>
    <x v="0"/>
    <s v="High"/>
  </r>
  <r>
    <n v="34"/>
    <x v="1"/>
    <s v="Travel_Rarely"/>
    <n v="1354"/>
    <x v="1"/>
    <n v="5"/>
    <n v="3"/>
    <x v="2"/>
    <n v="1"/>
    <n v="153"/>
    <n v="3"/>
    <x v="0"/>
    <n v="45"/>
    <n v="2"/>
    <n v="3"/>
    <x v="5"/>
    <n v="1"/>
    <s v="Single"/>
    <n v="11631"/>
    <n v="5615"/>
    <n v="2"/>
    <s v="Y"/>
    <x v="1"/>
    <n v="12"/>
    <n v="3"/>
    <n v="4"/>
    <n v="80"/>
    <n v="0"/>
    <n v="14"/>
    <n v="6"/>
    <n v="3"/>
    <n v="11"/>
    <n v="10"/>
    <n v="5"/>
    <n v="8"/>
    <n v="0"/>
    <x v="1"/>
    <x v="1"/>
    <s v="Very High"/>
  </r>
  <r>
    <n v="36"/>
    <x v="1"/>
    <s v="Travel_Frequently"/>
    <n v="1467"/>
    <x v="0"/>
    <n v="11"/>
    <n v="2"/>
    <x v="4"/>
    <n v="1"/>
    <n v="154"/>
    <n v="2"/>
    <x v="0"/>
    <n v="92"/>
    <n v="3"/>
    <n v="3"/>
    <x v="0"/>
    <n v="4"/>
    <s v="Married"/>
    <n v="9738"/>
    <n v="22952"/>
    <n v="0"/>
    <s v="Y"/>
    <x v="1"/>
    <n v="14"/>
    <n v="3"/>
    <n v="3"/>
    <n v="80"/>
    <n v="1"/>
    <n v="10"/>
    <n v="6"/>
    <n v="3"/>
    <n v="9"/>
    <n v="7"/>
    <n v="2"/>
    <n v="8"/>
    <n v="0"/>
    <x v="1"/>
    <x v="1"/>
    <s v="High"/>
  </r>
  <r>
    <n v="36"/>
    <x v="1"/>
    <s v="Travel_Rarely"/>
    <n v="922"/>
    <x v="1"/>
    <n v="3"/>
    <n v="2"/>
    <x v="0"/>
    <n v="1"/>
    <n v="155"/>
    <n v="1"/>
    <x v="0"/>
    <n v="39"/>
    <n v="3"/>
    <n v="1"/>
    <x v="2"/>
    <n v="4"/>
    <s v="Divorced"/>
    <n v="2835"/>
    <n v="2561"/>
    <n v="5"/>
    <s v="Y"/>
    <x v="1"/>
    <n v="22"/>
    <n v="4"/>
    <n v="1"/>
    <n v="80"/>
    <n v="1"/>
    <n v="7"/>
    <n v="2"/>
    <n v="3"/>
    <n v="1"/>
    <n v="0"/>
    <n v="0"/>
    <n v="0"/>
    <n v="0"/>
    <x v="1"/>
    <x v="2"/>
    <s v="Low"/>
  </r>
  <r>
    <n v="43"/>
    <x v="1"/>
    <s v="Travel_Frequently"/>
    <n v="394"/>
    <x v="0"/>
    <n v="26"/>
    <n v="2"/>
    <x v="0"/>
    <n v="1"/>
    <n v="158"/>
    <n v="3"/>
    <x v="1"/>
    <n v="92"/>
    <n v="3"/>
    <n v="4"/>
    <x v="5"/>
    <n v="4"/>
    <s v="Married"/>
    <n v="16959"/>
    <n v="19494"/>
    <n v="1"/>
    <s v="Y"/>
    <x v="0"/>
    <n v="12"/>
    <n v="3"/>
    <n v="4"/>
    <n v="80"/>
    <n v="2"/>
    <n v="25"/>
    <n v="3"/>
    <n v="4"/>
    <n v="25"/>
    <n v="12"/>
    <n v="4"/>
    <n v="12"/>
    <n v="0"/>
    <x v="0"/>
    <x v="1"/>
    <s v="Very High"/>
  </r>
  <r>
    <n v="30"/>
    <x v="1"/>
    <s v="Travel_Frequently"/>
    <n v="1312"/>
    <x v="1"/>
    <n v="23"/>
    <n v="3"/>
    <x v="0"/>
    <n v="1"/>
    <n v="159"/>
    <n v="1"/>
    <x v="1"/>
    <n v="96"/>
    <n v="1"/>
    <n v="1"/>
    <x v="1"/>
    <n v="3"/>
    <s v="Divorced"/>
    <n v="2613"/>
    <n v="22310"/>
    <n v="1"/>
    <s v="Y"/>
    <x v="1"/>
    <n v="25"/>
    <n v="4"/>
    <n v="3"/>
    <n v="80"/>
    <n v="3"/>
    <n v="10"/>
    <n v="2"/>
    <n v="2"/>
    <n v="10"/>
    <n v="7"/>
    <n v="0"/>
    <n v="9"/>
    <n v="0"/>
    <x v="1"/>
    <x v="1"/>
    <s v="Low"/>
  </r>
  <r>
    <n v="33"/>
    <x v="1"/>
    <s v="Non-Travel"/>
    <n v="750"/>
    <x v="0"/>
    <n v="22"/>
    <n v="2"/>
    <x v="3"/>
    <n v="1"/>
    <n v="160"/>
    <n v="3"/>
    <x v="1"/>
    <n v="95"/>
    <n v="3"/>
    <n v="2"/>
    <x v="0"/>
    <n v="2"/>
    <s v="Married"/>
    <n v="6146"/>
    <n v="15480"/>
    <n v="0"/>
    <s v="Y"/>
    <x v="1"/>
    <n v="13"/>
    <n v="3"/>
    <n v="1"/>
    <n v="80"/>
    <n v="1"/>
    <n v="8"/>
    <n v="2"/>
    <n v="4"/>
    <n v="7"/>
    <n v="7"/>
    <n v="0"/>
    <n v="7"/>
    <n v="0"/>
    <x v="1"/>
    <x v="1"/>
    <s v="High"/>
  </r>
  <r>
    <n v="56"/>
    <x v="0"/>
    <s v="Travel_Rarely"/>
    <n v="441"/>
    <x v="1"/>
    <n v="14"/>
    <n v="4"/>
    <x v="0"/>
    <n v="1"/>
    <n v="161"/>
    <n v="2"/>
    <x v="0"/>
    <n v="72"/>
    <n v="3"/>
    <n v="1"/>
    <x v="1"/>
    <n v="2"/>
    <s v="Married"/>
    <n v="4963"/>
    <n v="4510"/>
    <n v="9"/>
    <s v="Y"/>
    <x v="0"/>
    <n v="18"/>
    <n v="3"/>
    <n v="1"/>
    <n v="80"/>
    <n v="3"/>
    <n v="7"/>
    <n v="2"/>
    <n v="3"/>
    <n v="5"/>
    <n v="4"/>
    <n v="4"/>
    <n v="3"/>
    <n v="1"/>
    <x v="3"/>
    <x v="0"/>
    <s v="Medium"/>
  </r>
  <r>
    <n v="51"/>
    <x v="1"/>
    <s v="Travel_Rarely"/>
    <n v="684"/>
    <x v="1"/>
    <n v="6"/>
    <n v="3"/>
    <x v="0"/>
    <n v="1"/>
    <n v="162"/>
    <n v="1"/>
    <x v="1"/>
    <n v="51"/>
    <n v="3"/>
    <n v="5"/>
    <x v="7"/>
    <n v="3"/>
    <s v="Single"/>
    <n v="19537"/>
    <n v="6462"/>
    <n v="7"/>
    <s v="Y"/>
    <x v="1"/>
    <n v="13"/>
    <n v="3"/>
    <n v="3"/>
    <n v="80"/>
    <n v="0"/>
    <n v="23"/>
    <n v="5"/>
    <n v="3"/>
    <n v="20"/>
    <n v="18"/>
    <n v="15"/>
    <n v="15"/>
    <n v="0"/>
    <x v="3"/>
    <x v="1"/>
    <s v="Very High"/>
  </r>
  <r>
    <n v="31"/>
    <x v="0"/>
    <s v="Travel_Rarely"/>
    <n v="249"/>
    <x v="0"/>
    <n v="6"/>
    <n v="4"/>
    <x v="0"/>
    <n v="1"/>
    <n v="163"/>
    <n v="2"/>
    <x v="1"/>
    <n v="76"/>
    <n v="1"/>
    <n v="2"/>
    <x v="0"/>
    <n v="3"/>
    <s v="Married"/>
    <n v="6172"/>
    <n v="20739"/>
    <n v="4"/>
    <s v="Y"/>
    <x v="0"/>
    <n v="18"/>
    <n v="3"/>
    <n v="2"/>
    <n v="80"/>
    <n v="0"/>
    <n v="12"/>
    <n v="3"/>
    <n v="2"/>
    <n v="7"/>
    <n v="7"/>
    <n v="7"/>
    <n v="7"/>
    <n v="1"/>
    <x v="1"/>
    <x v="1"/>
    <s v="High"/>
  </r>
  <r>
    <n v="26"/>
    <x v="1"/>
    <s v="Travel_Rarely"/>
    <n v="841"/>
    <x v="1"/>
    <n v="6"/>
    <n v="3"/>
    <x v="1"/>
    <n v="1"/>
    <n v="164"/>
    <n v="3"/>
    <x v="0"/>
    <n v="46"/>
    <n v="2"/>
    <n v="1"/>
    <x v="1"/>
    <n v="2"/>
    <s v="Married"/>
    <n v="2368"/>
    <n v="23300"/>
    <n v="1"/>
    <s v="Y"/>
    <x v="1"/>
    <n v="19"/>
    <n v="3"/>
    <n v="3"/>
    <n v="80"/>
    <n v="0"/>
    <n v="5"/>
    <n v="3"/>
    <n v="2"/>
    <n v="5"/>
    <n v="4"/>
    <n v="4"/>
    <n v="3"/>
    <n v="0"/>
    <x v="2"/>
    <x v="0"/>
    <s v="Low"/>
  </r>
  <r>
    <n v="58"/>
    <x v="0"/>
    <s v="Travel_Rarely"/>
    <n v="147"/>
    <x v="1"/>
    <n v="23"/>
    <n v="4"/>
    <x v="2"/>
    <n v="1"/>
    <n v="165"/>
    <n v="4"/>
    <x v="0"/>
    <n v="94"/>
    <n v="3"/>
    <n v="3"/>
    <x v="4"/>
    <n v="4"/>
    <s v="Married"/>
    <n v="10312"/>
    <n v="3465"/>
    <n v="1"/>
    <s v="Y"/>
    <x v="1"/>
    <n v="12"/>
    <n v="3"/>
    <n v="4"/>
    <n v="80"/>
    <n v="1"/>
    <n v="40"/>
    <n v="3"/>
    <n v="2"/>
    <n v="40"/>
    <n v="10"/>
    <n v="15"/>
    <n v="6"/>
    <n v="1"/>
    <x v="3"/>
    <x v="1"/>
    <s v="Very High"/>
  </r>
  <r>
    <n v="19"/>
    <x v="0"/>
    <s v="Travel_Rarely"/>
    <n v="528"/>
    <x v="0"/>
    <n v="22"/>
    <n v="1"/>
    <x v="3"/>
    <n v="1"/>
    <n v="167"/>
    <n v="4"/>
    <x v="1"/>
    <n v="50"/>
    <n v="3"/>
    <n v="1"/>
    <x v="6"/>
    <n v="3"/>
    <s v="Single"/>
    <n v="1675"/>
    <n v="26820"/>
    <n v="1"/>
    <s v="Y"/>
    <x v="0"/>
    <n v="19"/>
    <n v="3"/>
    <n v="4"/>
    <n v="80"/>
    <n v="0"/>
    <n v="0"/>
    <n v="2"/>
    <n v="2"/>
    <n v="0"/>
    <n v="0"/>
    <n v="0"/>
    <n v="0"/>
    <n v="1"/>
    <x v="2"/>
    <x v="2"/>
    <s v="Low"/>
  </r>
  <r>
    <n v="22"/>
    <x v="1"/>
    <s v="Travel_Rarely"/>
    <n v="594"/>
    <x v="1"/>
    <n v="2"/>
    <n v="1"/>
    <x v="4"/>
    <n v="1"/>
    <n v="169"/>
    <n v="3"/>
    <x v="1"/>
    <n v="100"/>
    <n v="3"/>
    <n v="1"/>
    <x v="2"/>
    <n v="4"/>
    <s v="Married"/>
    <n v="2523"/>
    <n v="19299"/>
    <n v="0"/>
    <s v="Y"/>
    <x v="1"/>
    <n v="14"/>
    <n v="3"/>
    <n v="3"/>
    <n v="80"/>
    <n v="1"/>
    <n v="3"/>
    <n v="2"/>
    <n v="3"/>
    <n v="2"/>
    <n v="1"/>
    <n v="2"/>
    <n v="1"/>
    <n v="0"/>
    <x v="2"/>
    <x v="2"/>
    <s v="Low"/>
  </r>
  <r>
    <n v="49"/>
    <x v="1"/>
    <s v="Travel_Rarely"/>
    <n v="470"/>
    <x v="1"/>
    <n v="20"/>
    <n v="4"/>
    <x v="2"/>
    <n v="1"/>
    <n v="170"/>
    <n v="3"/>
    <x v="0"/>
    <n v="96"/>
    <n v="3"/>
    <n v="2"/>
    <x v="3"/>
    <n v="1"/>
    <s v="Married"/>
    <n v="6567"/>
    <n v="5549"/>
    <n v="1"/>
    <s v="Y"/>
    <x v="1"/>
    <n v="14"/>
    <n v="3"/>
    <n v="3"/>
    <n v="80"/>
    <n v="0"/>
    <n v="16"/>
    <n v="2"/>
    <n v="2"/>
    <n v="15"/>
    <n v="11"/>
    <n v="5"/>
    <n v="11"/>
    <n v="0"/>
    <x v="0"/>
    <x v="1"/>
    <s v="High"/>
  </r>
  <r>
    <n v="43"/>
    <x v="1"/>
    <s v="Travel_Frequently"/>
    <n v="957"/>
    <x v="1"/>
    <n v="28"/>
    <n v="3"/>
    <x v="2"/>
    <n v="1"/>
    <n v="171"/>
    <n v="2"/>
    <x v="0"/>
    <n v="72"/>
    <n v="4"/>
    <n v="1"/>
    <x v="1"/>
    <n v="3"/>
    <s v="Single"/>
    <n v="4739"/>
    <n v="16090"/>
    <n v="4"/>
    <s v="Y"/>
    <x v="1"/>
    <n v="12"/>
    <n v="3"/>
    <n v="4"/>
    <n v="80"/>
    <n v="0"/>
    <n v="18"/>
    <n v="2"/>
    <n v="3"/>
    <n v="3"/>
    <n v="2"/>
    <n v="1"/>
    <n v="2"/>
    <n v="0"/>
    <x v="0"/>
    <x v="0"/>
    <s v="Medium"/>
  </r>
  <r>
    <n v="50"/>
    <x v="1"/>
    <s v="Travel_Frequently"/>
    <n v="809"/>
    <x v="0"/>
    <n v="12"/>
    <n v="3"/>
    <x v="3"/>
    <n v="1"/>
    <n v="174"/>
    <n v="3"/>
    <x v="0"/>
    <n v="77"/>
    <n v="3"/>
    <n v="3"/>
    <x v="0"/>
    <n v="4"/>
    <s v="Single"/>
    <n v="9208"/>
    <n v="6645"/>
    <n v="4"/>
    <s v="Y"/>
    <x v="1"/>
    <n v="11"/>
    <n v="3"/>
    <n v="4"/>
    <n v="80"/>
    <n v="0"/>
    <n v="16"/>
    <n v="3"/>
    <n v="3"/>
    <n v="2"/>
    <n v="2"/>
    <n v="2"/>
    <n v="1"/>
    <n v="0"/>
    <x v="0"/>
    <x v="2"/>
    <s v="High"/>
  </r>
  <r>
    <n v="31"/>
    <x v="0"/>
    <s v="Travel_Rarely"/>
    <n v="542"/>
    <x v="0"/>
    <n v="20"/>
    <n v="3"/>
    <x v="0"/>
    <n v="1"/>
    <n v="175"/>
    <n v="2"/>
    <x v="0"/>
    <n v="71"/>
    <n v="1"/>
    <n v="2"/>
    <x v="0"/>
    <n v="3"/>
    <s v="Married"/>
    <n v="4559"/>
    <n v="24788"/>
    <n v="3"/>
    <s v="Y"/>
    <x v="0"/>
    <n v="11"/>
    <n v="3"/>
    <n v="3"/>
    <n v="80"/>
    <n v="1"/>
    <n v="4"/>
    <n v="2"/>
    <n v="3"/>
    <n v="2"/>
    <n v="2"/>
    <n v="2"/>
    <n v="2"/>
    <n v="1"/>
    <x v="1"/>
    <x v="2"/>
    <s v="Medium"/>
  </r>
  <r>
    <n v="41"/>
    <x v="1"/>
    <s v="Travel_Rarely"/>
    <n v="802"/>
    <x v="0"/>
    <n v="9"/>
    <n v="1"/>
    <x v="0"/>
    <n v="1"/>
    <n v="176"/>
    <n v="3"/>
    <x v="1"/>
    <n v="96"/>
    <n v="3"/>
    <n v="3"/>
    <x v="0"/>
    <n v="3"/>
    <s v="Divorced"/>
    <n v="8189"/>
    <n v="21196"/>
    <n v="3"/>
    <s v="Y"/>
    <x v="0"/>
    <n v="13"/>
    <n v="3"/>
    <n v="3"/>
    <n v="80"/>
    <n v="1"/>
    <n v="12"/>
    <n v="2"/>
    <n v="3"/>
    <n v="9"/>
    <n v="7"/>
    <n v="0"/>
    <n v="7"/>
    <n v="0"/>
    <x v="0"/>
    <x v="1"/>
    <s v="High"/>
  </r>
  <r>
    <n v="26"/>
    <x v="1"/>
    <s v="Travel_Rarely"/>
    <n v="1355"/>
    <x v="2"/>
    <n v="25"/>
    <n v="1"/>
    <x v="0"/>
    <n v="1"/>
    <n v="177"/>
    <n v="3"/>
    <x v="0"/>
    <n v="61"/>
    <n v="3"/>
    <n v="1"/>
    <x v="8"/>
    <n v="3"/>
    <s v="Married"/>
    <n v="2942"/>
    <n v="8916"/>
    <n v="1"/>
    <s v="Y"/>
    <x v="1"/>
    <n v="23"/>
    <n v="4"/>
    <n v="4"/>
    <n v="80"/>
    <n v="1"/>
    <n v="8"/>
    <n v="3"/>
    <n v="3"/>
    <n v="8"/>
    <n v="7"/>
    <n v="5"/>
    <n v="7"/>
    <n v="0"/>
    <x v="2"/>
    <x v="1"/>
    <s v="Low"/>
  </r>
  <r>
    <n v="36"/>
    <x v="1"/>
    <s v="Travel_Rarely"/>
    <n v="216"/>
    <x v="1"/>
    <n v="6"/>
    <n v="2"/>
    <x v="2"/>
    <n v="1"/>
    <n v="178"/>
    <n v="2"/>
    <x v="1"/>
    <n v="84"/>
    <n v="3"/>
    <n v="2"/>
    <x v="3"/>
    <n v="2"/>
    <s v="Divorced"/>
    <n v="4941"/>
    <n v="2819"/>
    <n v="6"/>
    <s v="Y"/>
    <x v="1"/>
    <n v="20"/>
    <n v="4"/>
    <n v="4"/>
    <n v="80"/>
    <n v="2"/>
    <n v="7"/>
    <n v="0"/>
    <n v="3"/>
    <n v="3"/>
    <n v="2"/>
    <n v="0"/>
    <n v="1"/>
    <n v="0"/>
    <x v="1"/>
    <x v="0"/>
    <s v="Medium"/>
  </r>
  <r>
    <n v="51"/>
    <x v="0"/>
    <s v="Travel_Frequently"/>
    <n v="1150"/>
    <x v="1"/>
    <n v="8"/>
    <n v="4"/>
    <x v="0"/>
    <n v="1"/>
    <n v="179"/>
    <n v="1"/>
    <x v="1"/>
    <n v="53"/>
    <n v="1"/>
    <n v="3"/>
    <x v="3"/>
    <n v="4"/>
    <s v="Single"/>
    <n v="10650"/>
    <n v="25150"/>
    <n v="2"/>
    <s v="Y"/>
    <x v="1"/>
    <n v="15"/>
    <n v="3"/>
    <n v="4"/>
    <n v="80"/>
    <n v="0"/>
    <n v="18"/>
    <n v="2"/>
    <n v="3"/>
    <n v="4"/>
    <n v="2"/>
    <n v="0"/>
    <n v="3"/>
    <n v="1"/>
    <x v="3"/>
    <x v="0"/>
    <s v="Very High"/>
  </r>
  <r>
    <n v="39"/>
    <x v="1"/>
    <s v="Travel_Rarely"/>
    <n v="1329"/>
    <x v="0"/>
    <n v="4"/>
    <n v="4"/>
    <x v="0"/>
    <n v="1"/>
    <n v="182"/>
    <n v="4"/>
    <x v="0"/>
    <n v="47"/>
    <n v="2"/>
    <n v="2"/>
    <x v="0"/>
    <n v="3"/>
    <s v="Married"/>
    <n v="5902"/>
    <n v="14590"/>
    <n v="4"/>
    <s v="Y"/>
    <x v="1"/>
    <n v="14"/>
    <n v="3"/>
    <n v="3"/>
    <n v="80"/>
    <n v="1"/>
    <n v="17"/>
    <n v="1"/>
    <n v="4"/>
    <n v="15"/>
    <n v="11"/>
    <n v="5"/>
    <n v="9"/>
    <n v="0"/>
    <x v="1"/>
    <x v="1"/>
    <s v="Medium"/>
  </r>
  <r>
    <n v="25"/>
    <x v="1"/>
    <s v="Travel_Rarely"/>
    <n v="959"/>
    <x v="0"/>
    <n v="28"/>
    <n v="3"/>
    <x v="0"/>
    <n v="1"/>
    <n v="183"/>
    <n v="1"/>
    <x v="1"/>
    <n v="41"/>
    <n v="2"/>
    <n v="2"/>
    <x v="0"/>
    <n v="3"/>
    <s v="Married"/>
    <n v="8639"/>
    <n v="24835"/>
    <n v="2"/>
    <s v="Y"/>
    <x v="1"/>
    <n v="18"/>
    <n v="3"/>
    <n v="4"/>
    <n v="80"/>
    <n v="0"/>
    <n v="6"/>
    <n v="3"/>
    <n v="3"/>
    <n v="2"/>
    <n v="2"/>
    <n v="2"/>
    <n v="2"/>
    <n v="0"/>
    <x v="2"/>
    <x v="2"/>
    <s v="High"/>
  </r>
  <r>
    <n v="30"/>
    <x v="1"/>
    <s v="Travel_Rarely"/>
    <n v="1240"/>
    <x v="2"/>
    <n v="9"/>
    <n v="3"/>
    <x v="5"/>
    <n v="1"/>
    <n v="184"/>
    <n v="3"/>
    <x v="1"/>
    <n v="48"/>
    <n v="3"/>
    <n v="2"/>
    <x v="8"/>
    <n v="4"/>
    <s v="Married"/>
    <n v="6347"/>
    <n v="13982"/>
    <n v="0"/>
    <s v="Y"/>
    <x v="0"/>
    <n v="19"/>
    <n v="3"/>
    <n v="4"/>
    <n v="80"/>
    <n v="0"/>
    <n v="12"/>
    <n v="2"/>
    <n v="1"/>
    <n v="11"/>
    <n v="9"/>
    <n v="4"/>
    <n v="7"/>
    <n v="0"/>
    <x v="1"/>
    <x v="1"/>
    <s v="High"/>
  </r>
  <r>
    <n v="32"/>
    <x v="0"/>
    <s v="Travel_Rarely"/>
    <n v="1033"/>
    <x v="1"/>
    <n v="9"/>
    <n v="3"/>
    <x v="2"/>
    <n v="1"/>
    <n v="190"/>
    <n v="1"/>
    <x v="0"/>
    <n v="41"/>
    <n v="3"/>
    <n v="1"/>
    <x v="2"/>
    <n v="1"/>
    <s v="Single"/>
    <n v="4200"/>
    <n v="10224"/>
    <n v="7"/>
    <s v="Y"/>
    <x v="1"/>
    <n v="22"/>
    <n v="4"/>
    <n v="1"/>
    <n v="80"/>
    <n v="0"/>
    <n v="10"/>
    <n v="2"/>
    <n v="4"/>
    <n v="5"/>
    <n v="4"/>
    <n v="0"/>
    <n v="4"/>
    <n v="1"/>
    <x v="1"/>
    <x v="0"/>
    <s v="Medium"/>
  </r>
  <r>
    <n v="45"/>
    <x v="1"/>
    <s v="Travel_Rarely"/>
    <n v="1316"/>
    <x v="1"/>
    <n v="29"/>
    <n v="3"/>
    <x v="2"/>
    <n v="1"/>
    <n v="192"/>
    <n v="3"/>
    <x v="1"/>
    <n v="83"/>
    <n v="3"/>
    <n v="1"/>
    <x v="1"/>
    <n v="4"/>
    <s v="Single"/>
    <n v="3452"/>
    <n v="9752"/>
    <n v="5"/>
    <s v="Y"/>
    <x v="1"/>
    <n v="13"/>
    <n v="3"/>
    <n v="2"/>
    <n v="80"/>
    <n v="0"/>
    <n v="9"/>
    <n v="2"/>
    <n v="2"/>
    <n v="6"/>
    <n v="5"/>
    <n v="0"/>
    <n v="3"/>
    <n v="0"/>
    <x v="0"/>
    <x v="0"/>
    <s v="Medium"/>
  </r>
  <r>
    <n v="38"/>
    <x v="1"/>
    <s v="Travel_Rarely"/>
    <n v="364"/>
    <x v="1"/>
    <n v="3"/>
    <n v="5"/>
    <x v="4"/>
    <n v="1"/>
    <n v="193"/>
    <n v="4"/>
    <x v="0"/>
    <n v="32"/>
    <n v="3"/>
    <n v="2"/>
    <x v="1"/>
    <n v="3"/>
    <s v="Single"/>
    <n v="4317"/>
    <n v="2302"/>
    <n v="3"/>
    <s v="Y"/>
    <x v="0"/>
    <n v="20"/>
    <n v="4"/>
    <n v="2"/>
    <n v="80"/>
    <n v="0"/>
    <n v="19"/>
    <n v="2"/>
    <n v="3"/>
    <n v="3"/>
    <n v="2"/>
    <n v="2"/>
    <n v="2"/>
    <n v="0"/>
    <x v="1"/>
    <x v="0"/>
    <s v="Medium"/>
  </r>
  <r>
    <n v="30"/>
    <x v="1"/>
    <s v="Travel_Rarely"/>
    <n v="438"/>
    <x v="1"/>
    <n v="18"/>
    <n v="3"/>
    <x v="0"/>
    <n v="1"/>
    <n v="194"/>
    <n v="1"/>
    <x v="0"/>
    <n v="75"/>
    <n v="3"/>
    <n v="1"/>
    <x v="1"/>
    <n v="3"/>
    <s v="Single"/>
    <n v="2632"/>
    <n v="23910"/>
    <n v="1"/>
    <s v="Y"/>
    <x v="1"/>
    <n v="14"/>
    <n v="3"/>
    <n v="3"/>
    <n v="80"/>
    <n v="0"/>
    <n v="5"/>
    <n v="4"/>
    <n v="2"/>
    <n v="5"/>
    <n v="4"/>
    <n v="0"/>
    <n v="4"/>
    <n v="0"/>
    <x v="1"/>
    <x v="0"/>
    <s v="Low"/>
  </r>
  <r>
    <n v="32"/>
    <x v="1"/>
    <s v="Travel_Frequently"/>
    <n v="689"/>
    <x v="0"/>
    <n v="9"/>
    <n v="2"/>
    <x v="2"/>
    <n v="1"/>
    <n v="195"/>
    <n v="4"/>
    <x v="1"/>
    <n v="35"/>
    <n v="1"/>
    <n v="2"/>
    <x v="0"/>
    <n v="4"/>
    <s v="Divorced"/>
    <n v="4668"/>
    <n v="22812"/>
    <n v="0"/>
    <s v="Y"/>
    <x v="1"/>
    <n v="17"/>
    <n v="3"/>
    <n v="4"/>
    <n v="80"/>
    <n v="3"/>
    <n v="9"/>
    <n v="2"/>
    <n v="4"/>
    <n v="8"/>
    <n v="7"/>
    <n v="0"/>
    <n v="7"/>
    <n v="0"/>
    <x v="1"/>
    <x v="1"/>
    <s v="Medium"/>
  </r>
  <r>
    <n v="30"/>
    <x v="1"/>
    <s v="Travel_Rarely"/>
    <n v="201"/>
    <x v="1"/>
    <n v="5"/>
    <n v="3"/>
    <x v="4"/>
    <n v="1"/>
    <n v="197"/>
    <n v="4"/>
    <x v="0"/>
    <n v="84"/>
    <n v="3"/>
    <n v="1"/>
    <x v="1"/>
    <n v="1"/>
    <s v="Divorced"/>
    <n v="3204"/>
    <n v="10415"/>
    <n v="5"/>
    <s v="Y"/>
    <x v="1"/>
    <n v="14"/>
    <n v="3"/>
    <n v="4"/>
    <n v="80"/>
    <n v="1"/>
    <n v="8"/>
    <n v="3"/>
    <n v="3"/>
    <n v="3"/>
    <n v="2"/>
    <n v="2"/>
    <n v="2"/>
    <n v="0"/>
    <x v="1"/>
    <x v="0"/>
    <s v="Medium"/>
  </r>
  <r>
    <n v="30"/>
    <x v="1"/>
    <s v="Travel_Rarely"/>
    <n v="1427"/>
    <x v="1"/>
    <n v="2"/>
    <n v="1"/>
    <x v="2"/>
    <n v="1"/>
    <n v="198"/>
    <n v="2"/>
    <x v="1"/>
    <n v="35"/>
    <n v="2"/>
    <n v="1"/>
    <x v="2"/>
    <n v="4"/>
    <s v="Single"/>
    <n v="2720"/>
    <n v="11162"/>
    <n v="0"/>
    <s v="Y"/>
    <x v="1"/>
    <n v="13"/>
    <n v="3"/>
    <n v="4"/>
    <n v="80"/>
    <n v="0"/>
    <n v="6"/>
    <n v="3"/>
    <n v="3"/>
    <n v="5"/>
    <n v="3"/>
    <n v="1"/>
    <n v="2"/>
    <n v="0"/>
    <x v="1"/>
    <x v="0"/>
    <s v="Low"/>
  </r>
  <r>
    <n v="41"/>
    <x v="1"/>
    <s v="Travel_Frequently"/>
    <n v="857"/>
    <x v="1"/>
    <n v="10"/>
    <n v="3"/>
    <x v="0"/>
    <n v="1"/>
    <n v="199"/>
    <n v="4"/>
    <x v="1"/>
    <n v="91"/>
    <n v="2"/>
    <n v="4"/>
    <x v="5"/>
    <n v="1"/>
    <s v="Divorced"/>
    <n v="17181"/>
    <n v="12888"/>
    <n v="4"/>
    <s v="Y"/>
    <x v="1"/>
    <n v="13"/>
    <n v="3"/>
    <n v="2"/>
    <n v="80"/>
    <n v="1"/>
    <n v="21"/>
    <n v="2"/>
    <n v="2"/>
    <n v="7"/>
    <n v="6"/>
    <n v="7"/>
    <n v="7"/>
    <n v="0"/>
    <x v="0"/>
    <x v="1"/>
    <s v="Very High"/>
  </r>
  <r>
    <n v="41"/>
    <x v="1"/>
    <s v="Travel_Rarely"/>
    <n v="933"/>
    <x v="1"/>
    <n v="9"/>
    <n v="4"/>
    <x v="0"/>
    <n v="1"/>
    <n v="200"/>
    <n v="3"/>
    <x v="1"/>
    <n v="94"/>
    <n v="3"/>
    <n v="1"/>
    <x v="2"/>
    <n v="1"/>
    <s v="Married"/>
    <n v="2238"/>
    <n v="6961"/>
    <n v="2"/>
    <s v="Y"/>
    <x v="1"/>
    <n v="21"/>
    <n v="4"/>
    <n v="4"/>
    <n v="80"/>
    <n v="1"/>
    <n v="7"/>
    <n v="2"/>
    <n v="3"/>
    <n v="5"/>
    <n v="0"/>
    <n v="1"/>
    <n v="4"/>
    <n v="0"/>
    <x v="0"/>
    <x v="0"/>
    <s v="Low"/>
  </r>
  <r>
    <n v="19"/>
    <x v="1"/>
    <s v="Travel_Rarely"/>
    <n v="1181"/>
    <x v="1"/>
    <n v="3"/>
    <n v="1"/>
    <x v="2"/>
    <n v="1"/>
    <n v="201"/>
    <n v="2"/>
    <x v="0"/>
    <n v="79"/>
    <n v="3"/>
    <n v="1"/>
    <x v="2"/>
    <n v="2"/>
    <s v="Single"/>
    <n v="1483"/>
    <n v="16102"/>
    <n v="1"/>
    <s v="Y"/>
    <x v="1"/>
    <n v="14"/>
    <n v="3"/>
    <n v="4"/>
    <n v="80"/>
    <n v="0"/>
    <n v="1"/>
    <n v="3"/>
    <n v="3"/>
    <n v="1"/>
    <n v="0"/>
    <n v="0"/>
    <n v="0"/>
    <n v="0"/>
    <x v="2"/>
    <x v="2"/>
    <s v="Low"/>
  </r>
  <r>
    <n v="40"/>
    <x v="1"/>
    <s v="Travel_Frequently"/>
    <n v="1395"/>
    <x v="1"/>
    <n v="26"/>
    <n v="3"/>
    <x v="2"/>
    <n v="1"/>
    <n v="202"/>
    <n v="2"/>
    <x v="0"/>
    <n v="54"/>
    <n v="3"/>
    <n v="2"/>
    <x v="1"/>
    <n v="2"/>
    <s v="Divorced"/>
    <n v="5605"/>
    <n v="8504"/>
    <n v="1"/>
    <s v="Y"/>
    <x v="1"/>
    <n v="11"/>
    <n v="3"/>
    <n v="1"/>
    <n v="80"/>
    <n v="1"/>
    <n v="20"/>
    <n v="2"/>
    <n v="3"/>
    <n v="20"/>
    <n v="7"/>
    <n v="2"/>
    <n v="13"/>
    <n v="0"/>
    <x v="1"/>
    <x v="1"/>
    <s v="Medium"/>
  </r>
  <r>
    <n v="35"/>
    <x v="1"/>
    <s v="Travel_Rarely"/>
    <n v="662"/>
    <x v="0"/>
    <n v="1"/>
    <n v="5"/>
    <x v="3"/>
    <n v="1"/>
    <n v="204"/>
    <n v="3"/>
    <x v="1"/>
    <n v="94"/>
    <n v="3"/>
    <n v="3"/>
    <x v="0"/>
    <n v="2"/>
    <s v="Married"/>
    <n v="7295"/>
    <n v="11439"/>
    <n v="1"/>
    <s v="Y"/>
    <x v="1"/>
    <n v="13"/>
    <n v="3"/>
    <n v="1"/>
    <n v="80"/>
    <n v="2"/>
    <n v="10"/>
    <n v="3"/>
    <n v="3"/>
    <n v="10"/>
    <n v="8"/>
    <n v="0"/>
    <n v="6"/>
    <n v="0"/>
    <x v="1"/>
    <x v="1"/>
    <s v="High"/>
  </r>
  <r>
    <n v="53"/>
    <x v="1"/>
    <s v="Travel_Rarely"/>
    <n v="1436"/>
    <x v="0"/>
    <n v="6"/>
    <n v="2"/>
    <x v="3"/>
    <n v="1"/>
    <n v="205"/>
    <n v="2"/>
    <x v="1"/>
    <n v="34"/>
    <n v="3"/>
    <n v="2"/>
    <x v="6"/>
    <n v="3"/>
    <s v="Married"/>
    <n v="2306"/>
    <n v="16047"/>
    <n v="2"/>
    <s v="Y"/>
    <x v="0"/>
    <n v="20"/>
    <n v="4"/>
    <n v="4"/>
    <n v="80"/>
    <n v="1"/>
    <n v="13"/>
    <n v="3"/>
    <n v="1"/>
    <n v="7"/>
    <n v="7"/>
    <n v="4"/>
    <n v="5"/>
    <n v="0"/>
    <x v="3"/>
    <x v="1"/>
    <s v="Low"/>
  </r>
  <r>
    <n v="45"/>
    <x v="1"/>
    <s v="Travel_Rarely"/>
    <n v="194"/>
    <x v="1"/>
    <n v="9"/>
    <n v="3"/>
    <x v="0"/>
    <n v="1"/>
    <n v="206"/>
    <n v="2"/>
    <x v="1"/>
    <n v="60"/>
    <n v="3"/>
    <n v="2"/>
    <x v="2"/>
    <n v="2"/>
    <s v="Divorced"/>
    <n v="2348"/>
    <n v="10901"/>
    <n v="8"/>
    <s v="Y"/>
    <x v="1"/>
    <n v="18"/>
    <n v="3"/>
    <n v="3"/>
    <n v="80"/>
    <n v="1"/>
    <n v="20"/>
    <n v="2"/>
    <n v="1"/>
    <n v="17"/>
    <n v="9"/>
    <n v="0"/>
    <n v="15"/>
    <n v="0"/>
    <x v="0"/>
    <x v="1"/>
    <s v="Low"/>
  </r>
  <r>
    <n v="32"/>
    <x v="1"/>
    <s v="Travel_Frequently"/>
    <n v="967"/>
    <x v="0"/>
    <n v="8"/>
    <n v="3"/>
    <x v="3"/>
    <n v="1"/>
    <n v="207"/>
    <n v="2"/>
    <x v="0"/>
    <n v="43"/>
    <n v="3"/>
    <n v="3"/>
    <x v="0"/>
    <n v="4"/>
    <s v="Single"/>
    <n v="8998"/>
    <n v="15589"/>
    <n v="1"/>
    <s v="Y"/>
    <x v="1"/>
    <n v="14"/>
    <n v="3"/>
    <n v="4"/>
    <n v="80"/>
    <n v="0"/>
    <n v="9"/>
    <n v="2"/>
    <n v="3"/>
    <n v="9"/>
    <n v="8"/>
    <n v="3"/>
    <n v="7"/>
    <n v="0"/>
    <x v="1"/>
    <x v="1"/>
    <s v="High"/>
  </r>
  <r>
    <n v="29"/>
    <x v="1"/>
    <s v="Non-Travel"/>
    <n v="1496"/>
    <x v="1"/>
    <n v="1"/>
    <n v="1"/>
    <x v="4"/>
    <n v="1"/>
    <n v="208"/>
    <n v="4"/>
    <x v="1"/>
    <n v="41"/>
    <n v="3"/>
    <n v="2"/>
    <x v="3"/>
    <n v="3"/>
    <s v="Married"/>
    <n v="4319"/>
    <n v="26283"/>
    <n v="1"/>
    <s v="Y"/>
    <x v="1"/>
    <n v="13"/>
    <n v="3"/>
    <n v="1"/>
    <n v="80"/>
    <n v="1"/>
    <n v="10"/>
    <n v="1"/>
    <n v="3"/>
    <n v="10"/>
    <n v="7"/>
    <n v="0"/>
    <n v="9"/>
    <n v="0"/>
    <x v="2"/>
    <x v="1"/>
    <s v="Medium"/>
  </r>
  <r>
    <n v="51"/>
    <x v="1"/>
    <s v="Travel_Rarely"/>
    <n v="1169"/>
    <x v="1"/>
    <n v="7"/>
    <n v="4"/>
    <x v="2"/>
    <n v="1"/>
    <n v="211"/>
    <n v="2"/>
    <x v="1"/>
    <n v="34"/>
    <n v="2"/>
    <n v="2"/>
    <x v="3"/>
    <n v="3"/>
    <s v="Married"/>
    <n v="6132"/>
    <n v="13983"/>
    <n v="2"/>
    <s v="Y"/>
    <x v="1"/>
    <n v="17"/>
    <n v="3"/>
    <n v="3"/>
    <n v="80"/>
    <n v="0"/>
    <n v="10"/>
    <n v="2"/>
    <n v="3"/>
    <n v="1"/>
    <n v="0"/>
    <n v="0"/>
    <n v="0"/>
    <n v="0"/>
    <x v="3"/>
    <x v="2"/>
    <s v="High"/>
  </r>
  <r>
    <n v="58"/>
    <x v="1"/>
    <s v="Travel_Rarely"/>
    <n v="1145"/>
    <x v="1"/>
    <n v="9"/>
    <n v="3"/>
    <x v="2"/>
    <n v="1"/>
    <n v="214"/>
    <n v="2"/>
    <x v="0"/>
    <n v="75"/>
    <n v="2"/>
    <n v="1"/>
    <x v="1"/>
    <n v="2"/>
    <s v="Married"/>
    <n v="3346"/>
    <n v="11873"/>
    <n v="4"/>
    <s v="Y"/>
    <x v="0"/>
    <n v="20"/>
    <n v="4"/>
    <n v="2"/>
    <n v="80"/>
    <n v="1"/>
    <n v="9"/>
    <n v="3"/>
    <n v="2"/>
    <n v="1"/>
    <n v="0"/>
    <n v="0"/>
    <n v="0"/>
    <n v="0"/>
    <x v="3"/>
    <x v="2"/>
    <s v="Medium"/>
  </r>
  <r>
    <n v="40"/>
    <x v="1"/>
    <s v="Travel_Rarely"/>
    <n v="630"/>
    <x v="0"/>
    <n v="4"/>
    <n v="4"/>
    <x v="3"/>
    <n v="1"/>
    <n v="215"/>
    <n v="3"/>
    <x v="1"/>
    <n v="67"/>
    <n v="2"/>
    <n v="3"/>
    <x v="0"/>
    <n v="4"/>
    <s v="Married"/>
    <n v="10855"/>
    <n v="8552"/>
    <n v="7"/>
    <s v="Y"/>
    <x v="1"/>
    <n v="11"/>
    <n v="3"/>
    <n v="1"/>
    <n v="80"/>
    <n v="1"/>
    <n v="15"/>
    <n v="2"/>
    <n v="2"/>
    <n v="12"/>
    <n v="11"/>
    <n v="2"/>
    <n v="11"/>
    <n v="0"/>
    <x v="1"/>
    <x v="1"/>
    <s v="Very High"/>
  </r>
  <r>
    <n v="34"/>
    <x v="1"/>
    <s v="Travel_Frequently"/>
    <n v="303"/>
    <x v="0"/>
    <n v="2"/>
    <n v="4"/>
    <x v="3"/>
    <n v="1"/>
    <n v="216"/>
    <n v="3"/>
    <x v="0"/>
    <n v="75"/>
    <n v="3"/>
    <n v="1"/>
    <x v="6"/>
    <n v="3"/>
    <s v="Married"/>
    <n v="2231"/>
    <n v="11314"/>
    <n v="6"/>
    <s v="Y"/>
    <x v="1"/>
    <n v="18"/>
    <n v="3"/>
    <n v="4"/>
    <n v="80"/>
    <n v="1"/>
    <n v="6"/>
    <n v="3"/>
    <n v="3"/>
    <n v="4"/>
    <n v="3"/>
    <n v="1"/>
    <n v="2"/>
    <n v="0"/>
    <x v="1"/>
    <x v="0"/>
    <s v="Low"/>
  </r>
  <r>
    <n v="22"/>
    <x v="1"/>
    <s v="Travel_Rarely"/>
    <n v="1256"/>
    <x v="1"/>
    <n v="19"/>
    <n v="1"/>
    <x v="2"/>
    <n v="1"/>
    <n v="217"/>
    <n v="3"/>
    <x v="1"/>
    <n v="80"/>
    <n v="3"/>
    <n v="1"/>
    <x v="1"/>
    <n v="4"/>
    <s v="Married"/>
    <n v="2323"/>
    <n v="11992"/>
    <n v="1"/>
    <s v="Y"/>
    <x v="1"/>
    <n v="24"/>
    <n v="4"/>
    <n v="1"/>
    <n v="80"/>
    <n v="2"/>
    <n v="2"/>
    <n v="6"/>
    <n v="3"/>
    <n v="2"/>
    <n v="2"/>
    <n v="2"/>
    <n v="2"/>
    <n v="0"/>
    <x v="2"/>
    <x v="2"/>
    <s v="Low"/>
  </r>
  <r>
    <n v="27"/>
    <x v="1"/>
    <s v="Non-Travel"/>
    <n v="691"/>
    <x v="1"/>
    <n v="9"/>
    <n v="3"/>
    <x v="2"/>
    <n v="1"/>
    <n v="218"/>
    <n v="4"/>
    <x v="1"/>
    <n v="57"/>
    <n v="3"/>
    <n v="1"/>
    <x v="1"/>
    <n v="2"/>
    <s v="Divorced"/>
    <n v="2024"/>
    <n v="5970"/>
    <n v="6"/>
    <s v="Y"/>
    <x v="1"/>
    <n v="18"/>
    <n v="3"/>
    <n v="4"/>
    <n v="80"/>
    <n v="1"/>
    <n v="6"/>
    <n v="1"/>
    <n v="1"/>
    <n v="2"/>
    <n v="2"/>
    <n v="2"/>
    <n v="2"/>
    <n v="0"/>
    <x v="2"/>
    <x v="2"/>
    <s v="Low"/>
  </r>
  <r>
    <n v="28"/>
    <x v="1"/>
    <s v="Travel_Rarely"/>
    <n v="440"/>
    <x v="1"/>
    <n v="21"/>
    <n v="3"/>
    <x v="2"/>
    <n v="1"/>
    <n v="221"/>
    <n v="3"/>
    <x v="1"/>
    <n v="42"/>
    <n v="3"/>
    <n v="1"/>
    <x v="1"/>
    <n v="4"/>
    <s v="Married"/>
    <n v="2713"/>
    <n v="6672"/>
    <n v="1"/>
    <s v="Y"/>
    <x v="1"/>
    <n v="11"/>
    <n v="3"/>
    <n v="3"/>
    <n v="80"/>
    <n v="1"/>
    <n v="5"/>
    <n v="2"/>
    <n v="1"/>
    <n v="5"/>
    <n v="2"/>
    <n v="0"/>
    <n v="2"/>
    <n v="0"/>
    <x v="2"/>
    <x v="0"/>
    <s v="Low"/>
  </r>
  <r>
    <n v="57"/>
    <x v="1"/>
    <s v="Travel_Rarely"/>
    <n v="334"/>
    <x v="1"/>
    <n v="24"/>
    <n v="2"/>
    <x v="0"/>
    <n v="1"/>
    <n v="223"/>
    <n v="3"/>
    <x v="1"/>
    <n v="83"/>
    <n v="4"/>
    <n v="3"/>
    <x v="4"/>
    <n v="4"/>
    <s v="Divorced"/>
    <n v="9439"/>
    <n v="23402"/>
    <n v="3"/>
    <s v="Y"/>
    <x v="0"/>
    <n v="16"/>
    <n v="3"/>
    <n v="2"/>
    <n v="80"/>
    <n v="1"/>
    <n v="12"/>
    <n v="2"/>
    <n v="1"/>
    <n v="5"/>
    <n v="3"/>
    <n v="1"/>
    <n v="4"/>
    <n v="0"/>
    <x v="3"/>
    <x v="0"/>
    <s v="High"/>
  </r>
  <r>
    <n v="27"/>
    <x v="1"/>
    <s v="Non-Travel"/>
    <n v="1450"/>
    <x v="1"/>
    <n v="3"/>
    <n v="3"/>
    <x v="2"/>
    <n v="1"/>
    <n v="224"/>
    <n v="3"/>
    <x v="1"/>
    <n v="79"/>
    <n v="2"/>
    <n v="1"/>
    <x v="1"/>
    <n v="3"/>
    <s v="Divorced"/>
    <n v="2566"/>
    <n v="25326"/>
    <n v="1"/>
    <s v="Y"/>
    <x v="0"/>
    <n v="15"/>
    <n v="3"/>
    <n v="4"/>
    <n v="80"/>
    <n v="1"/>
    <n v="1"/>
    <n v="2"/>
    <n v="2"/>
    <n v="1"/>
    <n v="1"/>
    <n v="0"/>
    <n v="1"/>
    <n v="0"/>
    <x v="2"/>
    <x v="2"/>
    <s v="Low"/>
  </r>
  <r>
    <n v="50"/>
    <x v="1"/>
    <s v="Travel_Rarely"/>
    <n v="1452"/>
    <x v="1"/>
    <n v="11"/>
    <n v="3"/>
    <x v="0"/>
    <n v="1"/>
    <n v="226"/>
    <n v="3"/>
    <x v="0"/>
    <n v="53"/>
    <n v="3"/>
    <n v="5"/>
    <x v="5"/>
    <n v="2"/>
    <s v="Single"/>
    <n v="19926"/>
    <n v="17053"/>
    <n v="3"/>
    <s v="Y"/>
    <x v="1"/>
    <n v="15"/>
    <n v="3"/>
    <n v="2"/>
    <n v="80"/>
    <n v="0"/>
    <n v="21"/>
    <n v="5"/>
    <n v="3"/>
    <n v="5"/>
    <n v="4"/>
    <n v="4"/>
    <n v="4"/>
    <n v="0"/>
    <x v="0"/>
    <x v="0"/>
    <s v="Very High"/>
  </r>
  <r>
    <n v="41"/>
    <x v="1"/>
    <s v="Travel_Rarely"/>
    <n v="465"/>
    <x v="1"/>
    <n v="14"/>
    <n v="3"/>
    <x v="0"/>
    <n v="1"/>
    <n v="227"/>
    <n v="1"/>
    <x v="1"/>
    <n v="56"/>
    <n v="3"/>
    <n v="1"/>
    <x v="1"/>
    <n v="3"/>
    <s v="Divorced"/>
    <n v="2451"/>
    <n v="4609"/>
    <n v="4"/>
    <s v="Y"/>
    <x v="1"/>
    <n v="12"/>
    <n v="3"/>
    <n v="1"/>
    <n v="80"/>
    <n v="1"/>
    <n v="13"/>
    <n v="2"/>
    <n v="3"/>
    <n v="9"/>
    <n v="8"/>
    <n v="1"/>
    <n v="8"/>
    <n v="0"/>
    <x v="0"/>
    <x v="1"/>
    <s v="Low"/>
  </r>
  <r>
    <n v="30"/>
    <x v="1"/>
    <s v="Travel_Rarely"/>
    <n v="1339"/>
    <x v="0"/>
    <n v="5"/>
    <n v="3"/>
    <x v="0"/>
    <n v="1"/>
    <n v="228"/>
    <n v="2"/>
    <x v="0"/>
    <n v="41"/>
    <n v="3"/>
    <n v="3"/>
    <x v="0"/>
    <n v="4"/>
    <s v="Married"/>
    <n v="9419"/>
    <n v="8053"/>
    <n v="2"/>
    <s v="Y"/>
    <x v="1"/>
    <n v="12"/>
    <n v="3"/>
    <n v="3"/>
    <n v="80"/>
    <n v="1"/>
    <n v="12"/>
    <n v="2"/>
    <n v="3"/>
    <n v="10"/>
    <n v="9"/>
    <n v="7"/>
    <n v="4"/>
    <n v="0"/>
    <x v="1"/>
    <x v="1"/>
    <s v="High"/>
  </r>
  <r>
    <n v="38"/>
    <x v="1"/>
    <s v="Travel_Rarely"/>
    <n v="702"/>
    <x v="0"/>
    <n v="1"/>
    <n v="4"/>
    <x v="0"/>
    <n v="1"/>
    <n v="230"/>
    <n v="1"/>
    <x v="0"/>
    <n v="59"/>
    <n v="2"/>
    <n v="2"/>
    <x v="0"/>
    <n v="4"/>
    <s v="Single"/>
    <n v="8686"/>
    <n v="12930"/>
    <n v="4"/>
    <s v="Y"/>
    <x v="1"/>
    <n v="22"/>
    <n v="4"/>
    <n v="3"/>
    <n v="80"/>
    <n v="0"/>
    <n v="12"/>
    <n v="2"/>
    <n v="4"/>
    <n v="8"/>
    <n v="3"/>
    <n v="0"/>
    <n v="7"/>
    <n v="0"/>
    <x v="1"/>
    <x v="1"/>
    <s v="High"/>
  </r>
  <r>
    <n v="32"/>
    <x v="1"/>
    <s v="Travel_Rarely"/>
    <n v="120"/>
    <x v="1"/>
    <n v="6"/>
    <n v="5"/>
    <x v="0"/>
    <n v="1"/>
    <n v="231"/>
    <n v="3"/>
    <x v="1"/>
    <n v="43"/>
    <n v="3"/>
    <n v="1"/>
    <x v="1"/>
    <n v="3"/>
    <s v="Single"/>
    <n v="3038"/>
    <n v="12430"/>
    <n v="3"/>
    <s v="Y"/>
    <x v="1"/>
    <n v="20"/>
    <n v="4"/>
    <n v="1"/>
    <n v="80"/>
    <n v="0"/>
    <n v="8"/>
    <n v="2"/>
    <n v="3"/>
    <n v="5"/>
    <n v="4"/>
    <n v="1"/>
    <n v="4"/>
    <n v="0"/>
    <x v="1"/>
    <x v="0"/>
    <s v="Medium"/>
  </r>
  <r>
    <n v="27"/>
    <x v="1"/>
    <s v="Travel_Rarely"/>
    <n v="1157"/>
    <x v="1"/>
    <n v="17"/>
    <n v="3"/>
    <x v="4"/>
    <n v="1"/>
    <n v="233"/>
    <n v="3"/>
    <x v="1"/>
    <n v="51"/>
    <n v="3"/>
    <n v="1"/>
    <x v="1"/>
    <n v="2"/>
    <s v="Married"/>
    <n v="3058"/>
    <n v="13364"/>
    <n v="0"/>
    <s v="Y"/>
    <x v="0"/>
    <n v="16"/>
    <n v="3"/>
    <n v="4"/>
    <n v="80"/>
    <n v="1"/>
    <n v="6"/>
    <n v="3"/>
    <n v="2"/>
    <n v="5"/>
    <n v="2"/>
    <n v="1"/>
    <n v="1"/>
    <n v="0"/>
    <x v="2"/>
    <x v="0"/>
    <s v="Medium"/>
  </r>
  <r>
    <n v="19"/>
    <x v="0"/>
    <s v="Travel_Frequently"/>
    <n v="602"/>
    <x v="0"/>
    <n v="1"/>
    <n v="1"/>
    <x v="4"/>
    <n v="1"/>
    <n v="235"/>
    <n v="3"/>
    <x v="0"/>
    <n v="100"/>
    <n v="1"/>
    <n v="1"/>
    <x v="6"/>
    <n v="1"/>
    <s v="Single"/>
    <n v="2325"/>
    <n v="20989"/>
    <n v="0"/>
    <s v="Y"/>
    <x v="1"/>
    <n v="21"/>
    <n v="4"/>
    <n v="1"/>
    <n v="80"/>
    <n v="0"/>
    <n v="1"/>
    <n v="5"/>
    <n v="4"/>
    <n v="0"/>
    <n v="0"/>
    <n v="0"/>
    <n v="0"/>
    <n v="1"/>
    <x v="2"/>
    <x v="2"/>
    <s v="Low"/>
  </r>
  <r>
    <n v="36"/>
    <x v="1"/>
    <s v="Travel_Frequently"/>
    <n v="1480"/>
    <x v="1"/>
    <n v="3"/>
    <n v="2"/>
    <x v="2"/>
    <n v="1"/>
    <n v="238"/>
    <n v="4"/>
    <x v="1"/>
    <n v="30"/>
    <n v="3"/>
    <n v="1"/>
    <x v="2"/>
    <n v="2"/>
    <s v="Single"/>
    <n v="2088"/>
    <n v="15062"/>
    <n v="4"/>
    <s v="Y"/>
    <x v="1"/>
    <n v="12"/>
    <n v="3"/>
    <n v="3"/>
    <n v="80"/>
    <n v="0"/>
    <n v="13"/>
    <n v="3"/>
    <n v="2"/>
    <n v="8"/>
    <n v="7"/>
    <n v="7"/>
    <n v="2"/>
    <n v="0"/>
    <x v="1"/>
    <x v="1"/>
    <s v="Low"/>
  </r>
  <r>
    <n v="30"/>
    <x v="1"/>
    <s v="Non-Travel"/>
    <n v="111"/>
    <x v="1"/>
    <n v="9"/>
    <n v="3"/>
    <x v="2"/>
    <n v="1"/>
    <n v="239"/>
    <n v="3"/>
    <x v="1"/>
    <n v="66"/>
    <n v="3"/>
    <n v="2"/>
    <x v="2"/>
    <n v="1"/>
    <s v="Divorced"/>
    <n v="3072"/>
    <n v="11012"/>
    <n v="1"/>
    <s v="Y"/>
    <x v="1"/>
    <n v="11"/>
    <n v="3"/>
    <n v="3"/>
    <n v="80"/>
    <n v="2"/>
    <n v="12"/>
    <n v="4"/>
    <n v="3"/>
    <n v="12"/>
    <n v="9"/>
    <n v="6"/>
    <n v="10"/>
    <n v="0"/>
    <x v="1"/>
    <x v="1"/>
    <s v="Medium"/>
  </r>
  <r>
    <n v="45"/>
    <x v="1"/>
    <s v="Travel_Rarely"/>
    <n v="1268"/>
    <x v="0"/>
    <n v="4"/>
    <n v="2"/>
    <x v="0"/>
    <n v="1"/>
    <n v="240"/>
    <n v="3"/>
    <x v="0"/>
    <n v="30"/>
    <n v="3"/>
    <n v="2"/>
    <x v="0"/>
    <n v="1"/>
    <s v="Divorced"/>
    <n v="5006"/>
    <n v="6319"/>
    <n v="4"/>
    <s v="Y"/>
    <x v="0"/>
    <n v="11"/>
    <n v="3"/>
    <n v="1"/>
    <n v="80"/>
    <n v="1"/>
    <n v="9"/>
    <n v="3"/>
    <n v="4"/>
    <n v="5"/>
    <n v="4"/>
    <n v="0"/>
    <n v="3"/>
    <n v="0"/>
    <x v="0"/>
    <x v="0"/>
    <s v="Medium"/>
  </r>
  <r>
    <n v="56"/>
    <x v="1"/>
    <s v="Travel_Rarely"/>
    <n v="713"/>
    <x v="1"/>
    <n v="8"/>
    <n v="3"/>
    <x v="0"/>
    <n v="1"/>
    <n v="241"/>
    <n v="3"/>
    <x v="0"/>
    <n v="67"/>
    <n v="3"/>
    <n v="1"/>
    <x v="1"/>
    <n v="1"/>
    <s v="Divorced"/>
    <n v="4257"/>
    <n v="13939"/>
    <n v="4"/>
    <s v="Y"/>
    <x v="0"/>
    <n v="18"/>
    <n v="3"/>
    <n v="3"/>
    <n v="80"/>
    <n v="1"/>
    <n v="19"/>
    <n v="3"/>
    <n v="3"/>
    <n v="2"/>
    <n v="2"/>
    <n v="2"/>
    <n v="2"/>
    <n v="0"/>
    <x v="3"/>
    <x v="2"/>
    <s v="Medium"/>
  </r>
  <r>
    <n v="33"/>
    <x v="1"/>
    <s v="Travel_Rarely"/>
    <n v="134"/>
    <x v="1"/>
    <n v="2"/>
    <n v="3"/>
    <x v="0"/>
    <n v="1"/>
    <n v="242"/>
    <n v="3"/>
    <x v="1"/>
    <n v="90"/>
    <n v="3"/>
    <n v="1"/>
    <x v="1"/>
    <n v="4"/>
    <s v="Single"/>
    <n v="2500"/>
    <n v="10515"/>
    <n v="0"/>
    <s v="Y"/>
    <x v="1"/>
    <n v="14"/>
    <n v="3"/>
    <n v="1"/>
    <n v="80"/>
    <n v="0"/>
    <n v="4"/>
    <n v="2"/>
    <n v="4"/>
    <n v="3"/>
    <n v="1"/>
    <n v="0"/>
    <n v="2"/>
    <n v="0"/>
    <x v="1"/>
    <x v="0"/>
    <s v="Low"/>
  </r>
  <r>
    <n v="19"/>
    <x v="0"/>
    <s v="Travel_Rarely"/>
    <n v="303"/>
    <x v="1"/>
    <n v="2"/>
    <n v="3"/>
    <x v="0"/>
    <n v="1"/>
    <n v="243"/>
    <n v="2"/>
    <x v="1"/>
    <n v="47"/>
    <n v="2"/>
    <n v="1"/>
    <x v="2"/>
    <n v="4"/>
    <s v="Single"/>
    <n v="1102"/>
    <n v="9241"/>
    <n v="1"/>
    <s v="Y"/>
    <x v="1"/>
    <n v="22"/>
    <n v="4"/>
    <n v="3"/>
    <n v="80"/>
    <n v="0"/>
    <n v="1"/>
    <n v="3"/>
    <n v="2"/>
    <n v="1"/>
    <n v="0"/>
    <n v="1"/>
    <n v="0"/>
    <n v="1"/>
    <x v="2"/>
    <x v="2"/>
    <s v="Low"/>
  </r>
  <r>
    <n v="46"/>
    <x v="1"/>
    <s v="Travel_Rarely"/>
    <n v="526"/>
    <x v="0"/>
    <n v="1"/>
    <n v="2"/>
    <x v="3"/>
    <n v="1"/>
    <n v="244"/>
    <n v="2"/>
    <x v="0"/>
    <n v="92"/>
    <n v="3"/>
    <n v="3"/>
    <x v="0"/>
    <n v="1"/>
    <s v="Divorced"/>
    <n v="10453"/>
    <n v="2137"/>
    <n v="1"/>
    <s v="Y"/>
    <x v="1"/>
    <n v="25"/>
    <n v="4"/>
    <n v="3"/>
    <n v="80"/>
    <n v="3"/>
    <n v="24"/>
    <n v="2"/>
    <n v="3"/>
    <n v="24"/>
    <n v="13"/>
    <n v="15"/>
    <n v="7"/>
    <n v="0"/>
    <x v="0"/>
    <x v="1"/>
    <s v="Very High"/>
  </r>
  <r>
    <n v="38"/>
    <x v="1"/>
    <s v="Travel_Rarely"/>
    <n v="1380"/>
    <x v="1"/>
    <n v="9"/>
    <n v="2"/>
    <x v="0"/>
    <n v="1"/>
    <n v="245"/>
    <n v="3"/>
    <x v="0"/>
    <n v="75"/>
    <n v="3"/>
    <n v="1"/>
    <x v="2"/>
    <n v="4"/>
    <s v="Single"/>
    <n v="2288"/>
    <n v="6319"/>
    <n v="1"/>
    <s v="Y"/>
    <x v="1"/>
    <n v="12"/>
    <n v="3"/>
    <n v="3"/>
    <n v="80"/>
    <n v="0"/>
    <n v="2"/>
    <n v="3"/>
    <n v="3"/>
    <n v="2"/>
    <n v="2"/>
    <n v="2"/>
    <n v="1"/>
    <n v="0"/>
    <x v="1"/>
    <x v="2"/>
    <s v="Low"/>
  </r>
  <r>
    <n v="31"/>
    <x v="1"/>
    <s v="Travel_Rarely"/>
    <n v="140"/>
    <x v="1"/>
    <n v="12"/>
    <n v="1"/>
    <x v="2"/>
    <n v="1"/>
    <n v="246"/>
    <n v="3"/>
    <x v="0"/>
    <n v="95"/>
    <n v="3"/>
    <n v="1"/>
    <x v="1"/>
    <n v="4"/>
    <s v="Married"/>
    <n v="3929"/>
    <n v="6984"/>
    <n v="8"/>
    <s v="Y"/>
    <x v="0"/>
    <n v="23"/>
    <n v="4"/>
    <n v="3"/>
    <n v="80"/>
    <n v="1"/>
    <n v="7"/>
    <n v="0"/>
    <n v="3"/>
    <n v="4"/>
    <n v="2"/>
    <n v="0"/>
    <n v="2"/>
    <n v="0"/>
    <x v="1"/>
    <x v="0"/>
    <s v="Medium"/>
  </r>
  <r>
    <n v="34"/>
    <x v="1"/>
    <s v="Travel_Rarely"/>
    <n v="629"/>
    <x v="1"/>
    <n v="27"/>
    <n v="2"/>
    <x v="2"/>
    <n v="1"/>
    <n v="247"/>
    <n v="4"/>
    <x v="0"/>
    <n v="95"/>
    <n v="3"/>
    <n v="1"/>
    <x v="1"/>
    <n v="2"/>
    <s v="Single"/>
    <n v="2311"/>
    <n v="5711"/>
    <n v="2"/>
    <s v="Y"/>
    <x v="1"/>
    <n v="15"/>
    <n v="3"/>
    <n v="4"/>
    <n v="80"/>
    <n v="0"/>
    <n v="9"/>
    <n v="3"/>
    <n v="3"/>
    <n v="3"/>
    <n v="2"/>
    <n v="1"/>
    <n v="2"/>
    <n v="0"/>
    <x v="1"/>
    <x v="0"/>
    <s v="Low"/>
  </r>
  <r>
    <n v="41"/>
    <x v="0"/>
    <s v="Travel_Rarely"/>
    <n v="1356"/>
    <x v="0"/>
    <n v="20"/>
    <n v="2"/>
    <x v="3"/>
    <n v="1"/>
    <n v="248"/>
    <n v="2"/>
    <x v="0"/>
    <n v="70"/>
    <n v="3"/>
    <n v="1"/>
    <x v="6"/>
    <n v="2"/>
    <s v="Single"/>
    <n v="3140"/>
    <n v="21728"/>
    <n v="1"/>
    <s v="Y"/>
    <x v="0"/>
    <n v="22"/>
    <n v="4"/>
    <n v="4"/>
    <n v="80"/>
    <n v="0"/>
    <n v="4"/>
    <n v="5"/>
    <n v="2"/>
    <n v="4"/>
    <n v="3"/>
    <n v="0"/>
    <n v="2"/>
    <n v="1"/>
    <x v="0"/>
    <x v="0"/>
    <s v="Medium"/>
  </r>
  <r>
    <n v="50"/>
    <x v="1"/>
    <s v="Travel_Rarely"/>
    <n v="328"/>
    <x v="1"/>
    <n v="1"/>
    <n v="3"/>
    <x v="2"/>
    <n v="1"/>
    <n v="249"/>
    <n v="3"/>
    <x v="1"/>
    <n v="86"/>
    <n v="2"/>
    <n v="1"/>
    <x v="2"/>
    <n v="3"/>
    <s v="Married"/>
    <n v="3690"/>
    <n v="3425"/>
    <n v="2"/>
    <s v="Y"/>
    <x v="1"/>
    <n v="15"/>
    <n v="3"/>
    <n v="4"/>
    <n v="80"/>
    <n v="1"/>
    <n v="5"/>
    <n v="2"/>
    <n v="2"/>
    <n v="3"/>
    <n v="2"/>
    <n v="0"/>
    <n v="2"/>
    <n v="0"/>
    <x v="0"/>
    <x v="0"/>
    <s v="Medium"/>
  </r>
  <r>
    <n v="53"/>
    <x v="1"/>
    <s v="Travel_Rarely"/>
    <n v="1084"/>
    <x v="1"/>
    <n v="13"/>
    <n v="2"/>
    <x v="2"/>
    <n v="1"/>
    <n v="250"/>
    <n v="4"/>
    <x v="0"/>
    <n v="57"/>
    <n v="4"/>
    <n v="2"/>
    <x v="3"/>
    <n v="1"/>
    <s v="Divorced"/>
    <n v="4450"/>
    <n v="26250"/>
    <n v="1"/>
    <s v="Y"/>
    <x v="1"/>
    <n v="11"/>
    <n v="3"/>
    <n v="3"/>
    <n v="80"/>
    <n v="2"/>
    <n v="5"/>
    <n v="3"/>
    <n v="3"/>
    <n v="4"/>
    <n v="2"/>
    <n v="1"/>
    <n v="3"/>
    <n v="0"/>
    <x v="3"/>
    <x v="0"/>
    <s v="Medium"/>
  </r>
  <r>
    <n v="33"/>
    <x v="1"/>
    <s v="Travel_Rarely"/>
    <n v="931"/>
    <x v="1"/>
    <n v="14"/>
    <n v="3"/>
    <x v="2"/>
    <n v="1"/>
    <n v="252"/>
    <n v="4"/>
    <x v="0"/>
    <n v="72"/>
    <n v="3"/>
    <n v="1"/>
    <x v="1"/>
    <n v="2"/>
    <s v="Married"/>
    <n v="2756"/>
    <n v="4673"/>
    <n v="1"/>
    <s v="Y"/>
    <x v="1"/>
    <n v="13"/>
    <n v="3"/>
    <n v="4"/>
    <n v="80"/>
    <n v="1"/>
    <n v="8"/>
    <n v="5"/>
    <n v="3"/>
    <n v="8"/>
    <n v="7"/>
    <n v="1"/>
    <n v="6"/>
    <n v="0"/>
    <x v="1"/>
    <x v="1"/>
    <s v="Low"/>
  </r>
  <r>
    <n v="40"/>
    <x v="1"/>
    <s v="Travel_Rarely"/>
    <n v="989"/>
    <x v="1"/>
    <n v="4"/>
    <n v="1"/>
    <x v="2"/>
    <n v="1"/>
    <n v="253"/>
    <n v="4"/>
    <x v="0"/>
    <n v="46"/>
    <n v="3"/>
    <n v="5"/>
    <x v="5"/>
    <n v="3"/>
    <s v="Married"/>
    <n v="19033"/>
    <n v="6499"/>
    <n v="1"/>
    <s v="Y"/>
    <x v="1"/>
    <n v="14"/>
    <n v="3"/>
    <n v="2"/>
    <n v="80"/>
    <n v="1"/>
    <n v="21"/>
    <n v="2"/>
    <n v="3"/>
    <n v="20"/>
    <n v="8"/>
    <n v="9"/>
    <n v="9"/>
    <n v="0"/>
    <x v="1"/>
    <x v="1"/>
    <s v="Very High"/>
  </r>
  <r>
    <n v="55"/>
    <x v="1"/>
    <s v="Travel_Rarely"/>
    <n v="692"/>
    <x v="1"/>
    <n v="14"/>
    <n v="4"/>
    <x v="2"/>
    <n v="1"/>
    <n v="254"/>
    <n v="3"/>
    <x v="1"/>
    <n v="61"/>
    <n v="4"/>
    <n v="5"/>
    <x v="7"/>
    <n v="2"/>
    <s v="Single"/>
    <n v="18722"/>
    <n v="13339"/>
    <n v="8"/>
    <s v="Y"/>
    <x v="1"/>
    <n v="11"/>
    <n v="3"/>
    <n v="4"/>
    <n v="80"/>
    <n v="0"/>
    <n v="36"/>
    <n v="3"/>
    <n v="3"/>
    <n v="24"/>
    <n v="15"/>
    <n v="2"/>
    <n v="15"/>
    <n v="0"/>
    <x v="3"/>
    <x v="1"/>
    <s v="Very High"/>
  </r>
  <r>
    <n v="34"/>
    <x v="1"/>
    <s v="Travel_Frequently"/>
    <n v="1069"/>
    <x v="1"/>
    <n v="2"/>
    <n v="1"/>
    <x v="0"/>
    <n v="1"/>
    <n v="256"/>
    <n v="4"/>
    <x v="1"/>
    <n v="45"/>
    <n v="2"/>
    <n v="2"/>
    <x v="3"/>
    <n v="3"/>
    <s v="Married"/>
    <n v="9547"/>
    <n v="14074"/>
    <n v="1"/>
    <s v="Y"/>
    <x v="1"/>
    <n v="17"/>
    <n v="3"/>
    <n v="3"/>
    <n v="80"/>
    <n v="0"/>
    <n v="10"/>
    <n v="2"/>
    <n v="2"/>
    <n v="10"/>
    <n v="9"/>
    <n v="1"/>
    <n v="9"/>
    <n v="0"/>
    <x v="1"/>
    <x v="1"/>
    <s v="High"/>
  </r>
  <r>
    <n v="51"/>
    <x v="1"/>
    <s v="Travel_Rarely"/>
    <n v="313"/>
    <x v="1"/>
    <n v="3"/>
    <n v="3"/>
    <x v="2"/>
    <n v="1"/>
    <n v="258"/>
    <n v="4"/>
    <x v="0"/>
    <n v="98"/>
    <n v="3"/>
    <n v="4"/>
    <x v="4"/>
    <n v="2"/>
    <s v="Single"/>
    <n v="13734"/>
    <n v="7192"/>
    <n v="3"/>
    <s v="Y"/>
    <x v="1"/>
    <n v="18"/>
    <n v="3"/>
    <n v="3"/>
    <n v="80"/>
    <n v="0"/>
    <n v="21"/>
    <n v="6"/>
    <n v="3"/>
    <n v="7"/>
    <n v="7"/>
    <n v="1"/>
    <n v="0"/>
    <n v="0"/>
    <x v="3"/>
    <x v="1"/>
    <s v="Very High"/>
  </r>
  <r>
    <n v="52"/>
    <x v="1"/>
    <s v="Travel_Rarely"/>
    <n v="699"/>
    <x v="1"/>
    <n v="1"/>
    <n v="4"/>
    <x v="0"/>
    <n v="1"/>
    <n v="259"/>
    <n v="3"/>
    <x v="1"/>
    <n v="65"/>
    <n v="2"/>
    <n v="5"/>
    <x v="5"/>
    <n v="3"/>
    <s v="Married"/>
    <n v="19999"/>
    <n v="5678"/>
    <n v="0"/>
    <s v="Y"/>
    <x v="1"/>
    <n v="14"/>
    <n v="3"/>
    <n v="1"/>
    <n v="80"/>
    <n v="1"/>
    <n v="34"/>
    <n v="5"/>
    <n v="3"/>
    <n v="33"/>
    <n v="18"/>
    <n v="11"/>
    <n v="9"/>
    <n v="0"/>
    <x v="3"/>
    <x v="1"/>
    <s v="Very High"/>
  </r>
  <r>
    <n v="27"/>
    <x v="1"/>
    <s v="Travel_Rarely"/>
    <n v="894"/>
    <x v="1"/>
    <n v="9"/>
    <n v="3"/>
    <x v="2"/>
    <n v="1"/>
    <n v="260"/>
    <n v="4"/>
    <x v="0"/>
    <n v="99"/>
    <n v="3"/>
    <n v="1"/>
    <x v="1"/>
    <n v="2"/>
    <s v="Single"/>
    <n v="2279"/>
    <n v="11781"/>
    <n v="1"/>
    <s v="Y"/>
    <x v="1"/>
    <n v="16"/>
    <n v="3"/>
    <n v="4"/>
    <n v="80"/>
    <n v="0"/>
    <n v="7"/>
    <n v="2"/>
    <n v="2"/>
    <n v="7"/>
    <n v="7"/>
    <n v="0"/>
    <n v="3"/>
    <n v="0"/>
    <x v="2"/>
    <x v="1"/>
    <s v="Low"/>
  </r>
  <r>
    <n v="35"/>
    <x v="0"/>
    <s v="Travel_Rarely"/>
    <n v="556"/>
    <x v="1"/>
    <n v="23"/>
    <n v="2"/>
    <x v="0"/>
    <n v="1"/>
    <n v="261"/>
    <n v="2"/>
    <x v="1"/>
    <n v="50"/>
    <n v="2"/>
    <n v="2"/>
    <x v="3"/>
    <n v="3"/>
    <s v="Married"/>
    <n v="5916"/>
    <n v="15497"/>
    <n v="3"/>
    <s v="Y"/>
    <x v="0"/>
    <n v="13"/>
    <n v="3"/>
    <n v="1"/>
    <n v="80"/>
    <n v="0"/>
    <n v="8"/>
    <n v="1"/>
    <n v="3"/>
    <n v="1"/>
    <n v="0"/>
    <n v="0"/>
    <n v="1"/>
    <n v="1"/>
    <x v="1"/>
    <x v="2"/>
    <s v="Medium"/>
  </r>
  <r>
    <n v="43"/>
    <x v="1"/>
    <s v="Non-Travel"/>
    <n v="1344"/>
    <x v="1"/>
    <n v="7"/>
    <n v="3"/>
    <x v="2"/>
    <n v="1"/>
    <n v="262"/>
    <n v="4"/>
    <x v="1"/>
    <n v="37"/>
    <n v="4"/>
    <n v="1"/>
    <x v="1"/>
    <n v="4"/>
    <s v="Divorced"/>
    <n v="2089"/>
    <n v="5228"/>
    <n v="4"/>
    <s v="Y"/>
    <x v="1"/>
    <n v="14"/>
    <n v="3"/>
    <n v="4"/>
    <n v="80"/>
    <n v="3"/>
    <n v="7"/>
    <n v="3"/>
    <n v="4"/>
    <n v="5"/>
    <n v="4"/>
    <n v="2"/>
    <n v="2"/>
    <n v="0"/>
    <x v="0"/>
    <x v="0"/>
    <s v="Low"/>
  </r>
  <r>
    <n v="45"/>
    <x v="1"/>
    <s v="Non-Travel"/>
    <n v="1195"/>
    <x v="1"/>
    <n v="2"/>
    <n v="2"/>
    <x v="2"/>
    <n v="1"/>
    <n v="264"/>
    <n v="1"/>
    <x v="1"/>
    <n v="65"/>
    <n v="2"/>
    <n v="4"/>
    <x v="5"/>
    <n v="4"/>
    <s v="Married"/>
    <n v="16792"/>
    <n v="20462"/>
    <n v="9"/>
    <s v="Y"/>
    <x v="1"/>
    <n v="23"/>
    <n v="4"/>
    <n v="4"/>
    <n v="80"/>
    <n v="1"/>
    <n v="22"/>
    <n v="1"/>
    <n v="3"/>
    <n v="20"/>
    <n v="8"/>
    <n v="11"/>
    <n v="8"/>
    <n v="0"/>
    <x v="0"/>
    <x v="1"/>
    <s v="Very High"/>
  </r>
  <r>
    <n v="37"/>
    <x v="1"/>
    <s v="Travel_Rarely"/>
    <n v="290"/>
    <x v="1"/>
    <n v="21"/>
    <n v="3"/>
    <x v="0"/>
    <n v="1"/>
    <n v="267"/>
    <n v="2"/>
    <x v="1"/>
    <n v="65"/>
    <n v="4"/>
    <n v="1"/>
    <x v="1"/>
    <n v="1"/>
    <s v="Married"/>
    <n v="3564"/>
    <n v="22977"/>
    <n v="1"/>
    <s v="Y"/>
    <x v="0"/>
    <n v="12"/>
    <n v="3"/>
    <n v="1"/>
    <n v="80"/>
    <n v="1"/>
    <n v="8"/>
    <n v="3"/>
    <n v="2"/>
    <n v="8"/>
    <n v="7"/>
    <n v="1"/>
    <n v="7"/>
    <n v="0"/>
    <x v="1"/>
    <x v="1"/>
    <s v="Medium"/>
  </r>
  <r>
    <n v="35"/>
    <x v="1"/>
    <s v="Travel_Frequently"/>
    <n v="138"/>
    <x v="1"/>
    <n v="2"/>
    <n v="3"/>
    <x v="2"/>
    <n v="1"/>
    <n v="269"/>
    <n v="2"/>
    <x v="0"/>
    <n v="37"/>
    <n v="3"/>
    <n v="2"/>
    <x v="2"/>
    <n v="2"/>
    <s v="Single"/>
    <n v="4425"/>
    <n v="15986"/>
    <n v="5"/>
    <s v="Y"/>
    <x v="1"/>
    <n v="11"/>
    <n v="3"/>
    <n v="4"/>
    <n v="80"/>
    <n v="0"/>
    <n v="10"/>
    <n v="5"/>
    <n v="3"/>
    <n v="6"/>
    <n v="2"/>
    <n v="1"/>
    <n v="2"/>
    <n v="0"/>
    <x v="1"/>
    <x v="0"/>
    <s v="Medium"/>
  </r>
  <r>
    <n v="42"/>
    <x v="1"/>
    <s v="Non-Travel"/>
    <n v="926"/>
    <x v="1"/>
    <n v="21"/>
    <n v="2"/>
    <x v="2"/>
    <n v="1"/>
    <n v="270"/>
    <n v="3"/>
    <x v="0"/>
    <n v="36"/>
    <n v="3"/>
    <n v="2"/>
    <x v="3"/>
    <n v="3"/>
    <s v="Divorced"/>
    <n v="5265"/>
    <n v="16439"/>
    <n v="2"/>
    <s v="Y"/>
    <x v="1"/>
    <n v="16"/>
    <n v="3"/>
    <n v="2"/>
    <n v="80"/>
    <n v="1"/>
    <n v="11"/>
    <n v="5"/>
    <n v="3"/>
    <n v="5"/>
    <n v="3"/>
    <n v="0"/>
    <n v="2"/>
    <n v="0"/>
    <x v="0"/>
    <x v="0"/>
    <s v="Medium"/>
  </r>
  <r>
    <n v="38"/>
    <x v="1"/>
    <s v="Travel_Rarely"/>
    <n v="1261"/>
    <x v="1"/>
    <n v="2"/>
    <n v="4"/>
    <x v="0"/>
    <n v="1"/>
    <n v="271"/>
    <n v="4"/>
    <x v="1"/>
    <n v="88"/>
    <n v="3"/>
    <n v="2"/>
    <x v="3"/>
    <n v="3"/>
    <s v="Married"/>
    <n v="6553"/>
    <n v="7259"/>
    <n v="9"/>
    <s v="Y"/>
    <x v="1"/>
    <n v="14"/>
    <n v="3"/>
    <n v="2"/>
    <n v="80"/>
    <n v="0"/>
    <n v="14"/>
    <n v="3"/>
    <n v="3"/>
    <n v="1"/>
    <n v="0"/>
    <n v="0"/>
    <n v="0"/>
    <n v="0"/>
    <x v="1"/>
    <x v="2"/>
    <s v="High"/>
  </r>
  <r>
    <n v="38"/>
    <x v="1"/>
    <s v="Travel_Rarely"/>
    <n v="1084"/>
    <x v="1"/>
    <n v="29"/>
    <n v="3"/>
    <x v="4"/>
    <n v="1"/>
    <n v="273"/>
    <n v="4"/>
    <x v="1"/>
    <n v="54"/>
    <n v="3"/>
    <n v="2"/>
    <x v="3"/>
    <n v="4"/>
    <s v="Married"/>
    <n v="6261"/>
    <n v="4185"/>
    <n v="3"/>
    <s v="Y"/>
    <x v="1"/>
    <n v="18"/>
    <n v="3"/>
    <n v="1"/>
    <n v="80"/>
    <n v="1"/>
    <n v="9"/>
    <n v="3"/>
    <n v="1"/>
    <n v="7"/>
    <n v="7"/>
    <n v="1"/>
    <n v="7"/>
    <n v="0"/>
    <x v="1"/>
    <x v="1"/>
    <s v="High"/>
  </r>
  <r>
    <n v="27"/>
    <x v="1"/>
    <s v="Travel_Frequently"/>
    <n v="472"/>
    <x v="1"/>
    <n v="1"/>
    <n v="1"/>
    <x v="4"/>
    <n v="1"/>
    <n v="274"/>
    <n v="3"/>
    <x v="1"/>
    <n v="60"/>
    <n v="2"/>
    <n v="2"/>
    <x v="3"/>
    <n v="1"/>
    <s v="Married"/>
    <n v="4298"/>
    <n v="9679"/>
    <n v="5"/>
    <s v="Y"/>
    <x v="1"/>
    <n v="19"/>
    <n v="3"/>
    <n v="3"/>
    <n v="80"/>
    <n v="1"/>
    <n v="6"/>
    <n v="1"/>
    <n v="3"/>
    <n v="2"/>
    <n v="2"/>
    <n v="2"/>
    <n v="0"/>
    <n v="0"/>
    <x v="2"/>
    <x v="2"/>
    <s v="Medium"/>
  </r>
  <r>
    <n v="49"/>
    <x v="1"/>
    <s v="Non-Travel"/>
    <n v="1002"/>
    <x v="1"/>
    <n v="18"/>
    <n v="4"/>
    <x v="0"/>
    <n v="1"/>
    <n v="275"/>
    <n v="4"/>
    <x v="1"/>
    <n v="92"/>
    <n v="3"/>
    <n v="2"/>
    <x v="3"/>
    <n v="4"/>
    <s v="Divorced"/>
    <n v="6804"/>
    <n v="23793"/>
    <n v="1"/>
    <s v="Y"/>
    <x v="0"/>
    <n v="15"/>
    <n v="3"/>
    <n v="1"/>
    <n v="80"/>
    <n v="2"/>
    <n v="7"/>
    <n v="0"/>
    <n v="3"/>
    <n v="7"/>
    <n v="7"/>
    <n v="1"/>
    <n v="7"/>
    <n v="0"/>
    <x v="0"/>
    <x v="1"/>
    <s v="High"/>
  </r>
  <r>
    <n v="34"/>
    <x v="1"/>
    <s v="Travel_Frequently"/>
    <n v="878"/>
    <x v="1"/>
    <n v="10"/>
    <n v="4"/>
    <x v="2"/>
    <n v="1"/>
    <n v="277"/>
    <n v="4"/>
    <x v="1"/>
    <n v="43"/>
    <n v="3"/>
    <n v="1"/>
    <x v="1"/>
    <n v="3"/>
    <s v="Divorced"/>
    <n v="3815"/>
    <n v="5972"/>
    <n v="1"/>
    <s v="Y"/>
    <x v="0"/>
    <n v="17"/>
    <n v="3"/>
    <n v="4"/>
    <n v="80"/>
    <n v="1"/>
    <n v="5"/>
    <n v="4"/>
    <n v="4"/>
    <n v="5"/>
    <n v="3"/>
    <n v="2"/>
    <n v="0"/>
    <n v="0"/>
    <x v="1"/>
    <x v="0"/>
    <s v="Medium"/>
  </r>
  <r>
    <n v="40"/>
    <x v="1"/>
    <s v="Travel_Rarely"/>
    <n v="905"/>
    <x v="1"/>
    <n v="19"/>
    <n v="2"/>
    <x v="2"/>
    <n v="1"/>
    <n v="281"/>
    <n v="3"/>
    <x v="1"/>
    <n v="99"/>
    <n v="3"/>
    <n v="2"/>
    <x v="2"/>
    <n v="4"/>
    <s v="Married"/>
    <n v="2741"/>
    <n v="16523"/>
    <n v="8"/>
    <s v="Y"/>
    <x v="0"/>
    <n v="15"/>
    <n v="3"/>
    <n v="3"/>
    <n v="80"/>
    <n v="1"/>
    <n v="15"/>
    <n v="2"/>
    <n v="4"/>
    <n v="7"/>
    <n v="2"/>
    <n v="3"/>
    <n v="7"/>
    <n v="0"/>
    <x v="1"/>
    <x v="1"/>
    <s v="Low"/>
  </r>
  <r>
    <n v="38"/>
    <x v="0"/>
    <s v="Travel_Rarely"/>
    <n v="1180"/>
    <x v="1"/>
    <n v="29"/>
    <n v="1"/>
    <x v="2"/>
    <n v="1"/>
    <n v="282"/>
    <n v="2"/>
    <x v="1"/>
    <n v="70"/>
    <n v="3"/>
    <n v="2"/>
    <x v="4"/>
    <n v="1"/>
    <s v="Married"/>
    <n v="6673"/>
    <n v="11354"/>
    <n v="7"/>
    <s v="Y"/>
    <x v="0"/>
    <n v="19"/>
    <n v="3"/>
    <n v="2"/>
    <n v="80"/>
    <n v="0"/>
    <n v="17"/>
    <n v="2"/>
    <n v="3"/>
    <n v="1"/>
    <n v="0"/>
    <n v="0"/>
    <n v="0"/>
    <n v="1"/>
    <x v="1"/>
    <x v="2"/>
    <s v="High"/>
  </r>
  <r>
    <n v="29"/>
    <x v="0"/>
    <s v="Travel_Rarely"/>
    <n v="121"/>
    <x v="0"/>
    <n v="27"/>
    <n v="3"/>
    <x v="3"/>
    <n v="1"/>
    <n v="283"/>
    <n v="2"/>
    <x v="0"/>
    <n v="35"/>
    <n v="3"/>
    <n v="3"/>
    <x v="0"/>
    <n v="4"/>
    <s v="Married"/>
    <n v="7639"/>
    <n v="24525"/>
    <n v="1"/>
    <s v="Y"/>
    <x v="1"/>
    <n v="22"/>
    <n v="4"/>
    <n v="4"/>
    <n v="80"/>
    <n v="3"/>
    <n v="10"/>
    <n v="3"/>
    <n v="2"/>
    <n v="10"/>
    <n v="4"/>
    <n v="1"/>
    <n v="9"/>
    <n v="1"/>
    <x v="2"/>
    <x v="1"/>
    <s v="High"/>
  </r>
  <r>
    <n v="22"/>
    <x v="1"/>
    <s v="Travel_Rarely"/>
    <n v="1136"/>
    <x v="1"/>
    <n v="5"/>
    <n v="3"/>
    <x v="0"/>
    <n v="1"/>
    <n v="284"/>
    <n v="4"/>
    <x v="1"/>
    <n v="60"/>
    <n v="4"/>
    <n v="1"/>
    <x v="1"/>
    <n v="2"/>
    <s v="Divorced"/>
    <n v="2328"/>
    <n v="12392"/>
    <n v="1"/>
    <s v="Y"/>
    <x v="0"/>
    <n v="16"/>
    <n v="3"/>
    <n v="1"/>
    <n v="80"/>
    <n v="1"/>
    <n v="4"/>
    <n v="2"/>
    <n v="2"/>
    <n v="4"/>
    <n v="2"/>
    <n v="2"/>
    <n v="2"/>
    <n v="0"/>
    <x v="2"/>
    <x v="0"/>
    <s v="Low"/>
  </r>
  <r>
    <n v="36"/>
    <x v="1"/>
    <s v="Travel_Frequently"/>
    <n v="635"/>
    <x v="1"/>
    <n v="18"/>
    <n v="1"/>
    <x v="2"/>
    <n v="1"/>
    <n v="286"/>
    <n v="2"/>
    <x v="0"/>
    <n v="73"/>
    <n v="3"/>
    <n v="1"/>
    <x v="2"/>
    <n v="4"/>
    <s v="Single"/>
    <n v="2153"/>
    <n v="7703"/>
    <n v="1"/>
    <s v="Y"/>
    <x v="1"/>
    <n v="13"/>
    <n v="3"/>
    <n v="1"/>
    <n v="80"/>
    <n v="0"/>
    <n v="8"/>
    <n v="2"/>
    <n v="3"/>
    <n v="8"/>
    <n v="1"/>
    <n v="1"/>
    <n v="7"/>
    <n v="0"/>
    <x v="1"/>
    <x v="1"/>
    <s v="Low"/>
  </r>
  <r>
    <n v="40"/>
    <x v="1"/>
    <s v="Non-Travel"/>
    <n v="1151"/>
    <x v="1"/>
    <n v="9"/>
    <n v="5"/>
    <x v="0"/>
    <n v="1"/>
    <n v="287"/>
    <n v="4"/>
    <x v="1"/>
    <n v="63"/>
    <n v="2"/>
    <n v="2"/>
    <x v="4"/>
    <n v="4"/>
    <s v="Married"/>
    <n v="4876"/>
    <n v="14242"/>
    <n v="9"/>
    <s v="Y"/>
    <x v="1"/>
    <n v="14"/>
    <n v="3"/>
    <n v="4"/>
    <n v="80"/>
    <n v="1"/>
    <n v="5"/>
    <n v="5"/>
    <n v="1"/>
    <n v="3"/>
    <n v="2"/>
    <n v="0"/>
    <n v="2"/>
    <n v="0"/>
    <x v="1"/>
    <x v="0"/>
    <s v="Medium"/>
  </r>
  <r>
    <n v="46"/>
    <x v="1"/>
    <s v="Travel_Rarely"/>
    <n v="644"/>
    <x v="1"/>
    <n v="1"/>
    <n v="4"/>
    <x v="2"/>
    <n v="1"/>
    <n v="288"/>
    <n v="4"/>
    <x v="1"/>
    <n v="97"/>
    <n v="3"/>
    <n v="3"/>
    <x v="4"/>
    <n v="1"/>
    <s v="Divorced"/>
    <n v="9396"/>
    <n v="12368"/>
    <n v="7"/>
    <s v="Y"/>
    <x v="1"/>
    <n v="16"/>
    <n v="3"/>
    <n v="3"/>
    <n v="80"/>
    <n v="1"/>
    <n v="17"/>
    <n v="3"/>
    <n v="3"/>
    <n v="4"/>
    <n v="2"/>
    <n v="0"/>
    <n v="3"/>
    <n v="0"/>
    <x v="0"/>
    <x v="0"/>
    <s v="High"/>
  </r>
  <r>
    <n v="32"/>
    <x v="0"/>
    <s v="Travel_Rarely"/>
    <n v="1045"/>
    <x v="0"/>
    <n v="4"/>
    <n v="4"/>
    <x v="2"/>
    <n v="1"/>
    <n v="291"/>
    <n v="4"/>
    <x v="1"/>
    <n v="32"/>
    <n v="1"/>
    <n v="3"/>
    <x v="0"/>
    <n v="4"/>
    <s v="Married"/>
    <n v="10400"/>
    <n v="25812"/>
    <n v="1"/>
    <s v="Y"/>
    <x v="1"/>
    <n v="11"/>
    <n v="3"/>
    <n v="3"/>
    <n v="80"/>
    <n v="0"/>
    <n v="14"/>
    <n v="2"/>
    <n v="2"/>
    <n v="14"/>
    <n v="8"/>
    <n v="9"/>
    <n v="8"/>
    <n v="1"/>
    <x v="1"/>
    <x v="1"/>
    <s v="Very High"/>
  </r>
  <r>
    <n v="30"/>
    <x v="1"/>
    <s v="Non-Travel"/>
    <n v="829"/>
    <x v="1"/>
    <n v="1"/>
    <n v="1"/>
    <x v="0"/>
    <n v="1"/>
    <n v="292"/>
    <n v="3"/>
    <x v="1"/>
    <n v="88"/>
    <n v="2"/>
    <n v="3"/>
    <x v="3"/>
    <n v="3"/>
    <s v="Single"/>
    <n v="8474"/>
    <n v="20925"/>
    <n v="1"/>
    <s v="Y"/>
    <x v="1"/>
    <n v="22"/>
    <n v="4"/>
    <n v="3"/>
    <n v="80"/>
    <n v="0"/>
    <n v="12"/>
    <n v="2"/>
    <n v="3"/>
    <n v="11"/>
    <n v="8"/>
    <n v="5"/>
    <n v="8"/>
    <n v="0"/>
    <x v="1"/>
    <x v="1"/>
    <s v="High"/>
  </r>
  <r>
    <n v="27"/>
    <x v="1"/>
    <s v="Travel_Frequently"/>
    <n v="1242"/>
    <x v="0"/>
    <n v="20"/>
    <n v="3"/>
    <x v="0"/>
    <n v="1"/>
    <n v="293"/>
    <n v="4"/>
    <x v="0"/>
    <n v="90"/>
    <n v="3"/>
    <n v="2"/>
    <x v="0"/>
    <n v="3"/>
    <s v="Single"/>
    <n v="9981"/>
    <n v="12916"/>
    <n v="1"/>
    <s v="Y"/>
    <x v="1"/>
    <n v="14"/>
    <n v="3"/>
    <n v="4"/>
    <n v="80"/>
    <n v="0"/>
    <n v="7"/>
    <n v="2"/>
    <n v="3"/>
    <n v="7"/>
    <n v="7"/>
    <n v="0"/>
    <n v="7"/>
    <n v="0"/>
    <x v="2"/>
    <x v="1"/>
    <s v="High"/>
  </r>
  <r>
    <n v="51"/>
    <x v="1"/>
    <s v="Travel_Rarely"/>
    <n v="1469"/>
    <x v="1"/>
    <n v="8"/>
    <n v="4"/>
    <x v="0"/>
    <n v="1"/>
    <n v="296"/>
    <n v="2"/>
    <x v="1"/>
    <n v="81"/>
    <n v="2"/>
    <n v="3"/>
    <x v="7"/>
    <n v="2"/>
    <s v="Married"/>
    <n v="12490"/>
    <n v="15736"/>
    <n v="5"/>
    <s v="Y"/>
    <x v="1"/>
    <n v="16"/>
    <n v="3"/>
    <n v="4"/>
    <n v="80"/>
    <n v="2"/>
    <n v="16"/>
    <n v="5"/>
    <n v="1"/>
    <n v="10"/>
    <n v="9"/>
    <n v="4"/>
    <n v="7"/>
    <n v="0"/>
    <x v="3"/>
    <x v="1"/>
    <s v="Very High"/>
  </r>
  <r>
    <n v="30"/>
    <x v="0"/>
    <s v="Travel_Rarely"/>
    <n v="1005"/>
    <x v="1"/>
    <n v="3"/>
    <n v="3"/>
    <x v="4"/>
    <n v="1"/>
    <n v="297"/>
    <n v="4"/>
    <x v="0"/>
    <n v="88"/>
    <n v="3"/>
    <n v="1"/>
    <x v="1"/>
    <n v="1"/>
    <s v="Single"/>
    <n v="2657"/>
    <n v="8556"/>
    <n v="5"/>
    <s v="Y"/>
    <x v="0"/>
    <n v="11"/>
    <n v="3"/>
    <n v="3"/>
    <n v="80"/>
    <n v="0"/>
    <n v="8"/>
    <n v="5"/>
    <n v="3"/>
    <n v="5"/>
    <n v="2"/>
    <n v="0"/>
    <n v="4"/>
    <n v="1"/>
    <x v="1"/>
    <x v="0"/>
    <s v="Low"/>
  </r>
  <r>
    <n v="41"/>
    <x v="1"/>
    <s v="Travel_Rarely"/>
    <n v="896"/>
    <x v="0"/>
    <n v="6"/>
    <n v="3"/>
    <x v="0"/>
    <n v="1"/>
    <n v="298"/>
    <n v="4"/>
    <x v="0"/>
    <n v="75"/>
    <n v="3"/>
    <n v="3"/>
    <x v="5"/>
    <n v="4"/>
    <s v="Single"/>
    <n v="13591"/>
    <n v="14674"/>
    <n v="3"/>
    <s v="Y"/>
    <x v="0"/>
    <n v="18"/>
    <n v="3"/>
    <n v="3"/>
    <n v="80"/>
    <n v="0"/>
    <n v="16"/>
    <n v="3"/>
    <n v="3"/>
    <n v="1"/>
    <n v="0"/>
    <n v="0"/>
    <n v="0"/>
    <n v="0"/>
    <x v="0"/>
    <x v="2"/>
    <s v="Very High"/>
  </r>
  <r>
    <n v="30"/>
    <x v="0"/>
    <s v="Travel_Frequently"/>
    <n v="334"/>
    <x v="0"/>
    <n v="26"/>
    <n v="4"/>
    <x v="3"/>
    <n v="1"/>
    <n v="299"/>
    <n v="3"/>
    <x v="0"/>
    <n v="52"/>
    <n v="2"/>
    <n v="2"/>
    <x v="0"/>
    <n v="1"/>
    <s v="Single"/>
    <n v="6696"/>
    <n v="22967"/>
    <n v="5"/>
    <s v="Y"/>
    <x v="1"/>
    <n v="15"/>
    <n v="3"/>
    <n v="3"/>
    <n v="80"/>
    <n v="0"/>
    <n v="9"/>
    <n v="5"/>
    <n v="2"/>
    <n v="6"/>
    <n v="3"/>
    <n v="0"/>
    <n v="1"/>
    <n v="1"/>
    <x v="1"/>
    <x v="0"/>
    <s v="High"/>
  </r>
  <r>
    <n v="29"/>
    <x v="0"/>
    <s v="Travel_Rarely"/>
    <n v="992"/>
    <x v="1"/>
    <n v="1"/>
    <n v="3"/>
    <x v="4"/>
    <n v="1"/>
    <n v="300"/>
    <n v="3"/>
    <x v="1"/>
    <n v="85"/>
    <n v="3"/>
    <n v="1"/>
    <x v="1"/>
    <n v="3"/>
    <s v="Single"/>
    <n v="2058"/>
    <n v="19757"/>
    <n v="0"/>
    <s v="Y"/>
    <x v="1"/>
    <n v="14"/>
    <n v="3"/>
    <n v="4"/>
    <n v="80"/>
    <n v="0"/>
    <n v="7"/>
    <n v="1"/>
    <n v="2"/>
    <n v="6"/>
    <n v="2"/>
    <n v="1"/>
    <n v="5"/>
    <n v="1"/>
    <x v="2"/>
    <x v="0"/>
    <s v="Low"/>
  </r>
  <r>
    <n v="45"/>
    <x v="1"/>
    <s v="Non-Travel"/>
    <n v="1052"/>
    <x v="0"/>
    <n v="6"/>
    <n v="3"/>
    <x v="2"/>
    <n v="1"/>
    <n v="302"/>
    <n v="4"/>
    <x v="0"/>
    <n v="57"/>
    <n v="2"/>
    <n v="3"/>
    <x v="0"/>
    <n v="4"/>
    <s v="Single"/>
    <n v="8865"/>
    <n v="16840"/>
    <n v="6"/>
    <s v="Y"/>
    <x v="1"/>
    <n v="12"/>
    <n v="3"/>
    <n v="4"/>
    <n v="80"/>
    <n v="0"/>
    <n v="23"/>
    <n v="2"/>
    <n v="3"/>
    <n v="19"/>
    <n v="7"/>
    <n v="12"/>
    <n v="8"/>
    <n v="0"/>
    <x v="0"/>
    <x v="1"/>
    <s v="High"/>
  </r>
  <r>
    <n v="54"/>
    <x v="1"/>
    <s v="Travel_Rarely"/>
    <n v="1147"/>
    <x v="0"/>
    <n v="3"/>
    <n v="3"/>
    <x v="3"/>
    <n v="1"/>
    <n v="303"/>
    <n v="4"/>
    <x v="0"/>
    <n v="52"/>
    <n v="3"/>
    <n v="2"/>
    <x v="0"/>
    <n v="1"/>
    <s v="Married"/>
    <n v="5940"/>
    <n v="17011"/>
    <n v="2"/>
    <s v="Y"/>
    <x v="1"/>
    <n v="14"/>
    <n v="3"/>
    <n v="4"/>
    <n v="80"/>
    <n v="1"/>
    <n v="16"/>
    <n v="4"/>
    <n v="3"/>
    <n v="6"/>
    <n v="2"/>
    <n v="0"/>
    <n v="5"/>
    <n v="0"/>
    <x v="3"/>
    <x v="0"/>
    <s v="Medium"/>
  </r>
  <r>
    <n v="36"/>
    <x v="1"/>
    <s v="Travel_Rarely"/>
    <n v="1396"/>
    <x v="1"/>
    <n v="5"/>
    <n v="2"/>
    <x v="0"/>
    <n v="1"/>
    <n v="304"/>
    <n v="4"/>
    <x v="1"/>
    <n v="62"/>
    <n v="3"/>
    <n v="2"/>
    <x v="2"/>
    <n v="2"/>
    <s v="Single"/>
    <n v="5914"/>
    <n v="9945"/>
    <n v="8"/>
    <s v="Y"/>
    <x v="1"/>
    <n v="16"/>
    <n v="3"/>
    <n v="4"/>
    <n v="80"/>
    <n v="0"/>
    <n v="16"/>
    <n v="3"/>
    <n v="4"/>
    <n v="13"/>
    <n v="11"/>
    <n v="3"/>
    <n v="7"/>
    <n v="0"/>
    <x v="1"/>
    <x v="1"/>
    <s v="Medium"/>
  </r>
  <r>
    <n v="33"/>
    <x v="1"/>
    <s v="Travel_Rarely"/>
    <n v="147"/>
    <x v="1"/>
    <n v="4"/>
    <n v="4"/>
    <x v="2"/>
    <n v="1"/>
    <n v="305"/>
    <n v="3"/>
    <x v="0"/>
    <n v="47"/>
    <n v="2"/>
    <n v="1"/>
    <x v="1"/>
    <n v="2"/>
    <s v="Married"/>
    <n v="2622"/>
    <n v="13248"/>
    <n v="6"/>
    <s v="Y"/>
    <x v="1"/>
    <n v="21"/>
    <n v="4"/>
    <n v="4"/>
    <n v="80"/>
    <n v="0"/>
    <n v="7"/>
    <n v="3"/>
    <n v="3"/>
    <n v="3"/>
    <n v="2"/>
    <n v="1"/>
    <n v="1"/>
    <n v="0"/>
    <x v="1"/>
    <x v="0"/>
    <s v="Low"/>
  </r>
  <r>
    <n v="37"/>
    <x v="1"/>
    <s v="Travel_Frequently"/>
    <n v="663"/>
    <x v="1"/>
    <n v="11"/>
    <n v="3"/>
    <x v="1"/>
    <n v="1"/>
    <n v="306"/>
    <n v="2"/>
    <x v="1"/>
    <n v="47"/>
    <n v="3"/>
    <n v="3"/>
    <x v="7"/>
    <n v="4"/>
    <s v="Divorced"/>
    <n v="12185"/>
    <n v="10056"/>
    <n v="1"/>
    <s v="Y"/>
    <x v="0"/>
    <n v="14"/>
    <n v="3"/>
    <n v="3"/>
    <n v="80"/>
    <n v="3"/>
    <n v="10"/>
    <n v="1"/>
    <n v="3"/>
    <n v="10"/>
    <n v="8"/>
    <n v="0"/>
    <n v="7"/>
    <n v="0"/>
    <x v="1"/>
    <x v="1"/>
    <s v="Very High"/>
  </r>
  <r>
    <n v="38"/>
    <x v="1"/>
    <s v="Travel_Rarely"/>
    <n v="119"/>
    <x v="0"/>
    <n v="3"/>
    <n v="3"/>
    <x v="0"/>
    <n v="1"/>
    <n v="307"/>
    <n v="1"/>
    <x v="1"/>
    <n v="76"/>
    <n v="3"/>
    <n v="3"/>
    <x v="0"/>
    <n v="3"/>
    <s v="Divorced"/>
    <n v="10609"/>
    <n v="9647"/>
    <n v="0"/>
    <s v="Y"/>
    <x v="1"/>
    <n v="12"/>
    <n v="3"/>
    <n v="3"/>
    <n v="80"/>
    <n v="2"/>
    <n v="17"/>
    <n v="6"/>
    <n v="2"/>
    <n v="16"/>
    <n v="10"/>
    <n v="5"/>
    <n v="13"/>
    <n v="0"/>
    <x v="1"/>
    <x v="1"/>
    <s v="Very High"/>
  </r>
  <r>
    <n v="31"/>
    <x v="1"/>
    <s v="Non-Travel"/>
    <n v="979"/>
    <x v="1"/>
    <n v="1"/>
    <n v="4"/>
    <x v="2"/>
    <n v="1"/>
    <n v="308"/>
    <n v="3"/>
    <x v="1"/>
    <n v="90"/>
    <n v="1"/>
    <n v="2"/>
    <x v="3"/>
    <n v="3"/>
    <s v="Married"/>
    <n v="4345"/>
    <n v="4381"/>
    <n v="0"/>
    <s v="Y"/>
    <x v="1"/>
    <n v="12"/>
    <n v="3"/>
    <n v="4"/>
    <n v="80"/>
    <n v="1"/>
    <n v="6"/>
    <n v="2"/>
    <n v="3"/>
    <n v="5"/>
    <n v="4"/>
    <n v="1"/>
    <n v="4"/>
    <n v="0"/>
    <x v="1"/>
    <x v="0"/>
    <s v="Medium"/>
  </r>
  <r>
    <n v="59"/>
    <x v="1"/>
    <s v="Travel_Rarely"/>
    <n v="142"/>
    <x v="1"/>
    <n v="3"/>
    <n v="3"/>
    <x v="0"/>
    <n v="1"/>
    <n v="309"/>
    <n v="3"/>
    <x v="1"/>
    <n v="70"/>
    <n v="2"/>
    <n v="1"/>
    <x v="1"/>
    <n v="4"/>
    <s v="Married"/>
    <n v="2177"/>
    <n v="8456"/>
    <n v="3"/>
    <s v="Y"/>
    <x v="1"/>
    <n v="17"/>
    <n v="3"/>
    <n v="1"/>
    <n v="80"/>
    <n v="1"/>
    <n v="7"/>
    <n v="6"/>
    <n v="3"/>
    <n v="1"/>
    <n v="0"/>
    <n v="0"/>
    <n v="0"/>
    <n v="0"/>
    <x v="3"/>
    <x v="2"/>
    <s v="Low"/>
  </r>
  <r>
    <n v="37"/>
    <x v="1"/>
    <s v="Travel_Frequently"/>
    <n v="319"/>
    <x v="0"/>
    <n v="4"/>
    <n v="4"/>
    <x v="3"/>
    <n v="1"/>
    <n v="311"/>
    <n v="1"/>
    <x v="1"/>
    <n v="41"/>
    <n v="3"/>
    <n v="1"/>
    <x v="6"/>
    <n v="4"/>
    <s v="Divorced"/>
    <n v="2793"/>
    <n v="2539"/>
    <n v="4"/>
    <s v="Y"/>
    <x v="1"/>
    <n v="17"/>
    <n v="3"/>
    <n v="3"/>
    <n v="80"/>
    <n v="1"/>
    <n v="13"/>
    <n v="2"/>
    <n v="3"/>
    <n v="9"/>
    <n v="8"/>
    <n v="5"/>
    <n v="8"/>
    <n v="0"/>
    <x v="1"/>
    <x v="1"/>
    <s v="Low"/>
  </r>
  <r>
    <n v="29"/>
    <x v="1"/>
    <s v="Travel_Frequently"/>
    <n v="1413"/>
    <x v="0"/>
    <n v="1"/>
    <n v="1"/>
    <x v="2"/>
    <n v="1"/>
    <n v="312"/>
    <n v="2"/>
    <x v="0"/>
    <n v="42"/>
    <n v="3"/>
    <n v="3"/>
    <x v="0"/>
    <n v="4"/>
    <s v="Married"/>
    <n v="7918"/>
    <n v="6599"/>
    <n v="1"/>
    <s v="Y"/>
    <x v="1"/>
    <n v="14"/>
    <n v="3"/>
    <n v="4"/>
    <n v="80"/>
    <n v="1"/>
    <n v="11"/>
    <n v="5"/>
    <n v="3"/>
    <n v="11"/>
    <n v="10"/>
    <n v="4"/>
    <n v="1"/>
    <n v="0"/>
    <x v="2"/>
    <x v="1"/>
    <s v="High"/>
  </r>
  <r>
    <n v="35"/>
    <x v="1"/>
    <s v="Travel_Frequently"/>
    <n v="944"/>
    <x v="0"/>
    <n v="1"/>
    <n v="3"/>
    <x v="3"/>
    <n v="1"/>
    <n v="314"/>
    <n v="3"/>
    <x v="0"/>
    <n v="92"/>
    <n v="3"/>
    <n v="3"/>
    <x v="0"/>
    <n v="3"/>
    <s v="Single"/>
    <n v="8789"/>
    <n v="9096"/>
    <n v="1"/>
    <s v="Y"/>
    <x v="1"/>
    <n v="14"/>
    <n v="3"/>
    <n v="1"/>
    <n v="80"/>
    <n v="0"/>
    <n v="10"/>
    <n v="3"/>
    <n v="4"/>
    <n v="10"/>
    <n v="7"/>
    <n v="0"/>
    <n v="8"/>
    <n v="0"/>
    <x v="1"/>
    <x v="1"/>
    <s v="High"/>
  </r>
  <r>
    <n v="29"/>
    <x v="0"/>
    <s v="Travel_Rarely"/>
    <n v="896"/>
    <x v="1"/>
    <n v="18"/>
    <n v="1"/>
    <x v="2"/>
    <n v="1"/>
    <n v="315"/>
    <n v="3"/>
    <x v="1"/>
    <n v="86"/>
    <n v="2"/>
    <n v="1"/>
    <x v="1"/>
    <n v="4"/>
    <s v="Single"/>
    <n v="2389"/>
    <n v="14961"/>
    <n v="1"/>
    <s v="Y"/>
    <x v="0"/>
    <n v="13"/>
    <n v="3"/>
    <n v="3"/>
    <n v="80"/>
    <n v="0"/>
    <n v="4"/>
    <n v="3"/>
    <n v="2"/>
    <n v="4"/>
    <n v="3"/>
    <n v="0"/>
    <n v="1"/>
    <n v="1"/>
    <x v="2"/>
    <x v="0"/>
    <s v="Low"/>
  </r>
  <r>
    <n v="52"/>
    <x v="1"/>
    <s v="Travel_Rarely"/>
    <n v="1323"/>
    <x v="1"/>
    <n v="2"/>
    <n v="3"/>
    <x v="0"/>
    <n v="1"/>
    <n v="316"/>
    <n v="3"/>
    <x v="0"/>
    <n v="89"/>
    <n v="2"/>
    <n v="1"/>
    <x v="2"/>
    <n v="4"/>
    <s v="Single"/>
    <n v="3212"/>
    <n v="3300"/>
    <n v="7"/>
    <s v="Y"/>
    <x v="1"/>
    <n v="15"/>
    <n v="3"/>
    <n v="2"/>
    <n v="80"/>
    <n v="0"/>
    <n v="6"/>
    <n v="3"/>
    <n v="2"/>
    <n v="2"/>
    <n v="2"/>
    <n v="2"/>
    <n v="2"/>
    <n v="0"/>
    <x v="3"/>
    <x v="2"/>
    <s v="Medium"/>
  </r>
  <r>
    <n v="42"/>
    <x v="1"/>
    <s v="Travel_Rarely"/>
    <n v="532"/>
    <x v="1"/>
    <n v="4"/>
    <n v="2"/>
    <x v="4"/>
    <n v="1"/>
    <n v="319"/>
    <n v="3"/>
    <x v="1"/>
    <n v="58"/>
    <n v="3"/>
    <n v="5"/>
    <x v="5"/>
    <n v="4"/>
    <s v="Married"/>
    <n v="19232"/>
    <n v="4933"/>
    <n v="1"/>
    <s v="Y"/>
    <x v="1"/>
    <n v="11"/>
    <n v="3"/>
    <n v="4"/>
    <n v="80"/>
    <n v="0"/>
    <n v="22"/>
    <n v="3"/>
    <n v="3"/>
    <n v="22"/>
    <n v="17"/>
    <n v="11"/>
    <n v="15"/>
    <n v="0"/>
    <x v="0"/>
    <x v="1"/>
    <s v="Very High"/>
  </r>
  <r>
    <n v="59"/>
    <x v="1"/>
    <s v="Travel_Rarely"/>
    <n v="818"/>
    <x v="2"/>
    <n v="6"/>
    <n v="2"/>
    <x v="2"/>
    <n v="1"/>
    <n v="321"/>
    <n v="2"/>
    <x v="1"/>
    <n v="52"/>
    <n v="3"/>
    <n v="1"/>
    <x v="8"/>
    <n v="3"/>
    <s v="Married"/>
    <n v="2267"/>
    <n v="25657"/>
    <n v="8"/>
    <s v="Y"/>
    <x v="1"/>
    <n v="17"/>
    <n v="3"/>
    <n v="4"/>
    <n v="80"/>
    <n v="0"/>
    <n v="7"/>
    <n v="2"/>
    <n v="2"/>
    <n v="2"/>
    <n v="2"/>
    <n v="2"/>
    <n v="2"/>
    <n v="0"/>
    <x v="3"/>
    <x v="2"/>
    <s v="Low"/>
  </r>
  <r>
    <n v="50"/>
    <x v="1"/>
    <s v="Travel_Rarely"/>
    <n v="854"/>
    <x v="0"/>
    <n v="1"/>
    <n v="4"/>
    <x v="2"/>
    <n v="1"/>
    <n v="323"/>
    <n v="4"/>
    <x v="0"/>
    <n v="68"/>
    <n v="3"/>
    <n v="5"/>
    <x v="5"/>
    <n v="4"/>
    <s v="Divorced"/>
    <n v="19517"/>
    <n v="24118"/>
    <n v="3"/>
    <s v="Y"/>
    <x v="1"/>
    <n v="11"/>
    <n v="3"/>
    <n v="3"/>
    <n v="80"/>
    <n v="1"/>
    <n v="32"/>
    <n v="3"/>
    <n v="2"/>
    <n v="7"/>
    <n v="0"/>
    <n v="0"/>
    <n v="6"/>
    <n v="0"/>
    <x v="0"/>
    <x v="1"/>
    <s v="Very High"/>
  </r>
  <r>
    <n v="33"/>
    <x v="0"/>
    <s v="Travel_Rarely"/>
    <n v="813"/>
    <x v="1"/>
    <n v="14"/>
    <n v="3"/>
    <x v="2"/>
    <n v="1"/>
    <n v="325"/>
    <n v="3"/>
    <x v="1"/>
    <n v="58"/>
    <n v="3"/>
    <n v="1"/>
    <x v="2"/>
    <n v="4"/>
    <s v="Married"/>
    <n v="2436"/>
    <n v="22149"/>
    <n v="5"/>
    <s v="Y"/>
    <x v="0"/>
    <n v="13"/>
    <n v="3"/>
    <n v="3"/>
    <n v="80"/>
    <n v="1"/>
    <n v="8"/>
    <n v="2"/>
    <n v="1"/>
    <n v="5"/>
    <n v="4"/>
    <n v="0"/>
    <n v="4"/>
    <n v="1"/>
    <x v="1"/>
    <x v="0"/>
    <s v="Low"/>
  </r>
  <r>
    <n v="43"/>
    <x v="1"/>
    <s v="Travel_Rarely"/>
    <n v="1034"/>
    <x v="0"/>
    <n v="16"/>
    <n v="3"/>
    <x v="3"/>
    <n v="1"/>
    <n v="327"/>
    <n v="4"/>
    <x v="0"/>
    <n v="80"/>
    <n v="3"/>
    <n v="4"/>
    <x v="5"/>
    <n v="4"/>
    <s v="Married"/>
    <n v="16064"/>
    <n v="7744"/>
    <n v="5"/>
    <s v="Y"/>
    <x v="0"/>
    <n v="22"/>
    <n v="4"/>
    <n v="3"/>
    <n v="80"/>
    <n v="1"/>
    <n v="22"/>
    <n v="3"/>
    <n v="3"/>
    <n v="17"/>
    <n v="13"/>
    <n v="1"/>
    <n v="9"/>
    <n v="0"/>
    <x v="0"/>
    <x v="1"/>
    <s v="Very High"/>
  </r>
  <r>
    <n v="33"/>
    <x v="0"/>
    <s v="Travel_Rarely"/>
    <n v="465"/>
    <x v="1"/>
    <n v="2"/>
    <n v="2"/>
    <x v="0"/>
    <n v="1"/>
    <n v="328"/>
    <n v="1"/>
    <x v="0"/>
    <n v="39"/>
    <n v="3"/>
    <n v="1"/>
    <x v="2"/>
    <n v="1"/>
    <s v="Married"/>
    <n v="2707"/>
    <n v="21509"/>
    <n v="7"/>
    <s v="Y"/>
    <x v="1"/>
    <n v="20"/>
    <n v="4"/>
    <n v="1"/>
    <n v="80"/>
    <n v="0"/>
    <n v="13"/>
    <n v="3"/>
    <n v="4"/>
    <n v="9"/>
    <n v="7"/>
    <n v="1"/>
    <n v="7"/>
    <n v="1"/>
    <x v="1"/>
    <x v="1"/>
    <s v="Low"/>
  </r>
  <r>
    <n v="52"/>
    <x v="1"/>
    <s v="Non-Travel"/>
    <n v="771"/>
    <x v="0"/>
    <n v="2"/>
    <n v="4"/>
    <x v="0"/>
    <n v="1"/>
    <n v="329"/>
    <n v="1"/>
    <x v="1"/>
    <n v="79"/>
    <n v="2"/>
    <n v="5"/>
    <x v="5"/>
    <n v="3"/>
    <s v="Single"/>
    <n v="19068"/>
    <n v="21030"/>
    <n v="1"/>
    <s v="Y"/>
    <x v="0"/>
    <n v="18"/>
    <n v="3"/>
    <n v="4"/>
    <n v="80"/>
    <n v="0"/>
    <n v="33"/>
    <n v="2"/>
    <n v="4"/>
    <n v="33"/>
    <n v="7"/>
    <n v="15"/>
    <n v="12"/>
    <n v="0"/>
    <x v="3"/>
    <x v="1"/>
    <s v="Very High"/>
  </r>
  <r>
    <n v="32"/>
    <x v="1"/>
    <s v="Travel_Rarely"/>
    <n v="1401"/>
    <x v="0"/>
    <n v="4"/>
    <n v="2"/>
    <x v="0"/>
    <n v="1"/>
    <n v="330"/>
    <n v="3"/>
    <x v="0"/>
    <n v="56"/>
    <n v="3"/>
    <n v="1"/>
    <x v="6"/>
    <n v="2"/>
    <s v="Married"/>
    <n v="3931"/>
    <n v="20990"/>
    <n v="2"/>
    <s v="Y"/>
    <x v="1"/>
    <n v="11"/>
    <n v="3"/>
    <n v="1"/>
    <n v="80"/>
    <n v="1"/>
    <n v="6"/>
    <n v="5"/>
    <n v="3"/>
    <n v="4"/>
    <n v="3"/>
    <n v="1"/>
    <n v="2"/>
    <n v="0"/>
    <x v="1"/>
    <x v="0"/>
    <s v="Medium"/>
  </r>
  <r>
    <n v="32"/>
    <x v="0"/>
    <s v="Travel_Rarely"/>
    <n v="515"/>
    <x v="1"/>
    <n v="1"/>
    <n v="3"/>
    <x v="0"/>
    <n v="1"/>
    <n v="331"/>
    <n v="4"/>
    <x v="1"/>
    <n v="62"/>
    <n v="2"/>
    <n v="1"/>
    <x v="2"/>
    <n v="3"/>
    <s v="Single"/>
    <n v="3730"/>
    <n v="9571"/>
    <n v="0"/>
    <s v="Y"/>
    <x v="0"/>
    <n v="14"/>
    <n v="3"/>
    <n v="4"/>
    <n v="80"/>
    <n v="0"/>
    <n v="4"/>
    <n v="2"/>
    <n v="1"/>
    <n v="3"/>
    <n v="2"/>
    <n v="1"/>
    <n v="2"/>
    <n v="1"/>
    <x v="1"/>
    <x v="0"/>
    <s v="Medium"/>
  </r>
  <r>
    <n v="39"/>
    <x v="1"/>
    <s v="Travel_Rarely"/>
    <n v="1431"/>
    <x v="1"/>
    <n v="1"/>
    <n v="4"/>
    <x v="2"/>
    <n v="1"/>
    <n v="332"/>
    <n v="3"/>
    <x v="0"/>
    <n v="96"/>
    <n v="3"/>
    <n v="1"/>
    <x v="2"/>
    <n v="3"/>
    <s v="Divorced"/>
    <n v="2232"/>
    <n v="15417"/>
    <n v="7"/>
    <s v="Y"/>
    <x v="1"/>
    <n v="14"/>
    <n v="3"/>
    <n v="3"/>
    <n v="80"/>
    <n v="3"/>
    <n v="7"/>
    <n v="1"/>
    <n v="3"/>
    <n v="3"/>
    <n v="2"/>
    <n v="1"/>
    <n v="2"/>
    <n v="0"/>
    <x v="1"/>
    <x v="0"/>
    <s v="Low"/>
  </r>
  <r>
    <n v="32"/>
    <x v="1"/>
    <s v="Non-Travel"/>
    <n v="976"/>
    <x v="0"/>
    <n v="26"/>
    <n v="4"/>
    <x v="3"/>
    <n v="1"/>
    <n v="333"/>
    <n v="3"/>
    <x v="1"/>
    <n v="100"/>
    <n v="3"/>
    <n v="2"/>
    <x v="0"/>
    <n v="4"/>
    <s v="Married"/>
    <n v="4465"/>
    <n v="12069"/>
    <n v="0"/>
    <s v="Y"/>
    <x v="1"/>
    <n v="18"/>
    <n v="3"/>
    <n v="1"/>
    <n v="80"/>
    <n v="0"/>
    <n v="4"/>
    <n v="2"/>
    <n v="3"/>
    <n v="3"/>
    <n v="2"/>
    <n v="2"/>
    <n v="2"/>
    <n v="0"/>
    <x v="1"/>
    <x v="0"/>
    <s v="Medium"/>
  </r>
  <r>
    <n v="41"/>
    <x v="1"/>
    <s v="Travel_Rarely"/>
    <n v="1411"/>
    <x v="1"/>
    <n v="19"/>
    <n v="2"/>
    <x v="0"/>
    <n v="1"/>
    <n v="334"/>
    <n v="3"/>
    <x v="1"/>
    <n v="36"/>
    <n v="3"/>
    <n v="2"/>
    <x v="1"/>
    <n v="1"/>
    <s v="Divorced"/>
    <n v="3072"/>
    <n v="19877"/>
    <n v="2"/>
    <s v="Y"/>
    <x v="1"/>
    <n v="16"/>
    <n v="3"/>
    <n v="1"/>
    <n v="80"/>
    <n v="2"/>
    <n v="17"/>
    <n v="2"/>
    <n v="2"/>
    <n v="1"/>
    <n v="0"/>
    <n v="0"/>
    <n v="0"/>
    <n v="0"/>
    <x v="0"/>
    <x v="2"/>
    <s v="Medium"/>
  </r>
  <r>
    <n v="40"/>
    <x v="1"/>
    <s v="Travel_Rarely"/>
    <n v="1300"/>
    <x v="1"/>
    <n v="24"/>
    <n v="2"/>
    <x v="4"/>
    <n v="1"/>
    <n v="335"/>
    <n v="1"/>
    <x v="1"/>
    <n v="62"/>
    <n v="3"/>
    <n v="2"/>
    <x v="1"/>
    <n v="4"/>
    <s v="Divorced"/>
    <n v="3319"/>
    <n v="24447"/>
    <n v="1"/>
    <s v="Y"/>
    <x v="1"/>
    <n v="17"/>
    <n v="3"/>
    <n v="1"/>
    <n v="80"/>
    <n v="2"/>
    <n v="9"/>
    <n v="3"/>
    <n v="3"/>
    <n v="9"/>
    <n v="8"/>
    <n v="4"/>
    <n v="7"/>
    <n v="0"/>
    <x v="1"/>
    <x v="1"/>
    <s v="Medium"/>
  </r>
  <r>
    <n v="45"/>
    <x v="1"/>
    <s v="Travel_Rarely"/>
    <n v="252"/>
    <x v="1"/>
    <n v="1"/>
    <n v="3"/>
    <x v="1"/>
    <n v="1"/>
    <n v="336"/>
    <n v="3"/>
    <x v="1"/>
    <n v="70"/>
    <n v="4"/>
    <n v="5"/>
    <x v="5"/>
    <n v="4"/>
    <s v="Married"/>
    <n v="19202"/>
    <n v="15970"/>
    <n v="0"/>
    <s v="Y"/>
    <x v="1"/>
    <n v="11"/>
    <n v="3"/>
    <n v="3"/>
    <n v="80"/>
    <n v="1"/>
    <n v="25"/>
    <n v="2"/>
    <n v="3"/>
    <n v="24"/>
    <n v="0"/>
    <n v="1"/>
    <n v="7"/>
    <n v="0"/>
    <x v="0"/>
    <x v="1"/>
    <s v="Very High"/>
  </r>
  <r>
    <n v="31"/>
    <x v="1"/>
    <s v="Travel_Frequently"/>
    <n v="1327"/>
    <x v="1"/>
    <n v="3"/>
    <n v="4"/>
    <x v="2"/>
    <n v="1"/>
    <n v="337"/>
    <n v="2"/>
    <x v="1"/>
    <n v="73"/>
    <n v="3"/>
    <n v="3"/>
    <x v="7"/>
    <n v="3"/>
    <s v="Divorced"/>
    <n v="13675"/>
    <n v="13523"/>
    <n v="9"/>
    <s v="Y"/>
    <x v="1"/>
    <n v="12"/>
    <n v="3"/>
    <n v="1"/>
    <n v="80"/>
    <n v="1"/>
    <n v="9"/>
    <n v="3"/>
    <n v="3"/>
    <n v="2"/>
    <n v="2"/>
    <n v="2"/>
    <n v="2"/>
    <n v="0"/>
    <x v="1"/>
    <x v="2"/>
    <s v="Very High"/>
  </r>
  <r>
    <n v="33"/>
    <x v="1"/>
    <s v="Travel_Rarely"/>
    <n v="832"/>
    <x v="1"/>
    <n v="5"/>
    <n v="4"/>
    <x v="0"/>
    <n v="1"/>
    <n v="338"/>
    <n v="3"/>
    <x v="0"/>
    <n v="63"/>
    <n v="2"/>
    <n v="1"/>
    <x v="1"/>
    <n v="4"/>
    <s v="Married"/>
    <n v="2911"/>
    <n v="14776"/>
    <n v="1"/>
    <s v="Y"/>
    <x v="1"/>
    <n v="13"/>
    <n v="3"/>
    <n v="3"/>
    <n v="80"/>
    <n v="1"/>
    <n v="2"/>
    <n v="2"/>
    <n v="2"/>
    <n v="2"/>
    <n v="2"/>
    <n v="0"/>
    <n v="2"/>
    <n v="0"/>
    <x v="1"/>
    <x v="2"/>
    <s v="Low"/>
  </r>
  <r>
    <n v="34"/>
    <x v="1"/>
    <s v="Travel_Rarely"/>
    <n v="470"/>
    <x v="1"/>
    <n v="2"/>
    <n v="4"/>
    <x v="0"/>
    <n v="1"/>
    <n v="339"/>
    <n v="4"/>
    <x v="1"/>
    <n v="84"/>
    <n v="2"/>
    <n v="2"/>
    <x v="3"/>
    <n v="1"/>
    <s v="Married"/>
    <n v="5957"/>
    <n v="23687"/>
    <n v="6"/>
    <s v="Y"/>
    <x v="1"/>
    <n v="13"/>
    <n v="3"/>
    <n v="2"/>
    <n v="80"/>
    <n v="1"/>
    <n v="13"/>
    <n v="3"/>
    <n v="3"/>
    <n v="11"/>
    <n v="9"/>
    <n v="5"/>
    <n v="9"/>
    <n v="0"/>
    <x v="1"/>
    <x v="1"/>
    <s v="Medium"/>
  </r>
  <r>
    <n v="37"/>
    <x v="1"/>
    <s v="Travel_Rarely"/>
    <n v="1017"/>
    <x v="1"/>
    <n v="1"/>
    <n v="2"/>
    <x v="2"/>
    <n v="1"/>
    <n v="340"/>
    <n v="3"/>
    <x v="0"/>
    <n v="83"/>
    <n v="2"/>
    <n v="1"/>
    <x v="1"/>
    <n v="1"/>
    <s v="Married"/>
    <n v="3920"/>
    <n v="18697"/>
    <n v="2"/>
    <s v="Y"/>
    <x v="1"/>
    <n v="14"/>
    <n v="3"/>
    <n v="1"/>
    <n v="80"/>
    <n v="1"/>
    <n v="17"/>
    <n v="2"/>
    <n v="2"/>
    <n v="3"/>
    <n v="1"/>
    <n v="0"/>
    <n v="2"/>
    <n v="0"/>
    <x v="1"/>
    <x v="0"/>
    <s v="Medium"/>
  </r>
  <r>
    <n v="45"/>
    <x v="1"/>
    <s v="Travel_Frequently"/>
    <n v="1199"/>
    <x v="1"/>
    <n v="7"/>
    <n v="4"/>
    <x v="0"/>
    <n v="1"/>
    <n v="341"/>
    <n v="1"/>
    <x v="1"/>
    <n v="77"/>
    <n v="4"/>
    <n v="2"/>
    <x v="3"/>
    <n v="3"/>
    <s v="Married"/>
    <n v="6434"/>
    <n v="5118"/>
    <n v="4"/>
    <s v="Y"/>
    <x v="1"/>
    <n v="17"/>
    <n v="3"/>
    <n v="4"/>
    <n v="80"/>
    <n v="1"/>
    <n v="9"/>
    <n v="1"/>
    <n v="3"/>
    <n v="3"/>
    <n v="2"/>
    <n v="0"/>
    <n v="2"/>
    <n v="0"/>
    <x v="0"/>
    <x v="0"/>
    <s v="High"/>
  </r>
  <r>
    <n v="37"/>
    <x v="0"/>
    <s v="Travel_Frequently"/>
    <n v="504"/>
    <x v="1"/>
    <n v="10"/>
    <n v="3"/>
    <x v="2"/>
    <n v="1"/>
    <n v="342"/>
    <n v="1"/>
    <x v="1"/>
    <n v="61"/>
    <n v="3"/>
    <n v="3"/>
    <x v="3"/>
    <n v="3"/>
    <s v="Divorced"/>
    <n v="10048"/>
    <n v="22573"/>
    <n v="6"/>
    <s v="Y"/>
    <x v="1"/>
    <n v="11"/>
    <n v="3"/>
    <n v="2"/>
    <n v="80"/>
    <n v="2"/>
    <n v="17"/>
    <n v="5"/>
    <n v="3"/>
    <n v="1"/>
    <n v="0"/>
    <n v="0"/>
    <n v="0"/>
    <n v="1"/>
    <x v="1"/>
    <x v="2"/>
    <s v="Very High"/>
  </r>
  <r>
    <n v="39"/>
    <x v="1"/>
    <s v="Travel_Frequently"/>
    <n v="505"/>
    <x v="1"/>
    <n v="2"/>
    <n v="4"/>
    <x v="4"/>
    <n v="1"/>
    <n v="343"/>
    <n v="3"/>
    <x v="0"/>
    <n v="64"/>
    <n v="3"/>
    <n v="3"/>
    <x v="4"/>
    <n v="3"/>
    <s v="Single"/>
    <n v="10938"/>
    <n v="6420"/>
    <n v="0"/>
    <s v="Y"/>
    <x v="1"/>
    <n v="25"/>
    <n v="4"/>
    <n v="4"/>
    <n v="80"/>
    <n v="0"/>
    <n v="20"/>
    <n v="1"/>
    <n v="3"/>
    <n v="19"/>
    <n v="6"/>
    <n v="11"/>
    <n v="8"/>
    <n v="0"/>
    <x v="1"/>
    <x v="1"/>
    <s v="Very High"/>
  </r>
  <r>
    <n v="29"/>
    <x v="1"/>
    <s v="Travel_Rarely"/>
    <n v="665"/>
    <x v="1"/>
    <n v="15"/>
    <n v="3"/>
    <x v="0"/>
    <n v="1"/>
    <n v="346"/>
    <n v="3"/>
    <x v="1"/>
    <n v="60"/>
    <n v="3"/>
    <n v="1"/>
    <x v="1"/>
    <n v="4"/>
    <s v="Single"/>
    <n v="2340"/>
    <n v="22673"/>
    <n v="1"/>
    <s v="Y"/>
    <x v="1"/>
    <n v="19"/>
    <n v="3"/>
    <n v="1"/>
    <n v="80"/>
    <n v="0"/>
    <n v="6"/>
    <n v="1"/>
    <n v="3"/>
    <n v="6"/>
    <n v="5"/>
    <n v="1"/>
    <n v="5"/>
    <n v="0"/>
    <x v="2"/>
    <x v="0"/>
    <s v="Low"/>
  </r>
  <r>
    <n v="42"/>
    <x v="1"/>
    <s v="Travel_Rarely"/>
    <n v="916"/>
    <x v="1"/>
    <n v="17"/>
    <n v="2"/>
    <x v="0"/>
    <n v="1"/>
    <n v="347"/>
    <n v="4"/>
    <x v="0"/>
    <n v="82"/>
    <n v="4"/>
    <n v="2"/>
    <x v="1"/>
    <n v="1"/>
    <s v="Single"/>
    <n v="6545"/>
    <n v="23016"/>
    <n v="3"/>
    <s v="Y"/>
    <x v="0"/>
    <n v="13"/>
    <n v="3"/>
    <n v="3"/>
    <n v="80"/>
    <n v="0"/>
    <n v="10"/>
    <n v="1"/>
    <n v="3"/>
    <n v="3"/>
    <n v="2"/>
    <n v="0"/>
    <n v="2"/>
    <n v="0"/>
    <x v="0"/>
    <x v="0"/>
    <s v="High"/>
  </r>
  <r>
    <n v="29"/>
    <x v="1"/>
    <s v="Travel_Rarely"/>
    <n v="1247"/>
    <x v="0"/>
    <n v="20"/>
    <n v="2"/>
    <x v="3"/>
    <n v="1"/>
    <n v="349"/>
    <n v="4"/>
    <x v="1"/>
    <n v="45"/>
    <n v="3"/>
    <n v="2"/>
    <x v="0"/>
    <n v="4"/>
    <s v="Divorced"/>
    <n v="6931"/>
    <n v="10732"/>
    <n v="2"/>
    <s v="Y"/>
    <x v="1"/>
    <n v="14"/>
    <n v="3"/>
    <n v="4"/>
    <n v="80"/>
    <n v="1"/>
    <n v="10"/>
    <n v="2"/>
    <n v="3"/>
    <n v="3"/>
    <n v="2"/>
    <n v="0"/>
    <n v="2"/>
    <n v="0"/>
    <x v="2"/>
    <x v="0"/>
    <s v="High"/>
  </r>
  <r>
    <n v="25"/>
    <x v="1"/>
    <s v="Travel_Rarely"/>
    <n v="685"/>
    <x v="1"/>
    <n v="1"/>
    <n v="3"/>
    <x v="0"/>
    <n v="1"/>
    <n v="350"/>
    <n v="1"/>
    <x v="0"/>
    <n v="62"/>
    <n v="3"/>
    <n v="2"/>
    <x v="3"/>
    <n v="3"/>
    <s v="Married"/>
    <n v="4898"/>
    <n v="7505"/>
    <n v="0"/>
    <s v="Y"/>
    <x v="1"/>
    <n v="12"/>
    <n v="3"/>
    <n v="4"/>
    <n v="80"/>
    <n v="2"/>
    <n v="5"/>
    <n v="3"/>
    <n v="3"/>
    <n v="4"/>
    <n v="2"/>
    <n v="1"/>
    <n v="2"/>
    <n v="0"/>
    <x v="2"/>
    <x v="0"/>
    <s v="Medium"/>
  </r>
  <r>
    <n v="42"/>
    <x v="1"/>
    <s v="Travel_Rarely"/>
    <n v="269"/>
    <x v="1"/>
    <n v="2"/>
    <n v="3"/>
    <x v="2"/>
    <n v="1"/>
    <n v="351"/>
    <n v="4"/>
    <x v="0"/>
    <n v="56"/>
    <n v="2"/>
    <n v="1"/>
    <x v="2"/>
    <n v="1"/>
    <s v="Divorced"/>
    <n v="2593"/>
    <n v="8007"/>
    <n v="0"/>
    <s v="Y"/>
    <x v="0"/>
    <n v="11"/>
    <n v="3"/>
    <n v="3"/>
    <n v="80"/>
    <n v="1"/>
    <n v="10"/>
    <n v="4"/>
    <n v="3"/>
    <n v="9"/>
    <n v="6"/>
    <n v="7"/>
    <n v="8"/>
    <n v="0"/>
    <x v="0"/>
    <x v="1"/>
    <s v="Low"/>
  </r>
  <r>
    <n v="40"/>
    <x v="1"/>
    <s v="Travel_Rarely"/>
    <n v="1416"/>
    <x v="1"/>
    <n v="2"/>
    <n v="2"/>
    <x v="2"/>
    <n v="1"/>
    <n v="352"/>
    <n v="1"/>
    <x v="1"/>
    <n v="49"/>
    <n v="3"/>
    <n v="5"/>
    <x v="7"/>
    <n v="3"/>
    <s v="Divorced"/>
    <n v="19436"/>
    <n v="5949"/>
    <n v="0"/>
    <s v="Y"/>
    <x v="1"/>
    <n v="19"/>
    <n v="3"/>
    <n v="4"/>
    <n v="80"/>
    <n v="1"/>
    <n v="22"/>
    <n v="5"/>
    <n v="3"/>
    <n v="21"/>
    <n v="7"/>
    <n v="3"/>
    <n v="9"/>
    <n v="0"/>
    <x v="1"/>
    <x v="1"/>
    <s v="Very High"/>
  </r>
  <r>
    <n v="51"/>
    <x v="1"/>
    <s v="Travel_Rarely"/>
    <n v="833"/>
    <x v="1"/>
    <n v="1"/>
    <n v="3"/>
    <x v="0"/>
    <n v="1"/>
    <n v="353"/>
    <n v="3"/>
    <x v="1"/>
    <n v="96"/>
    <n v="3"/>
    <n v="1"/>
    <x v="1"/>
    <n v="4"/>
    <s v="Married"/>
    <n v="2723"/>
    <n v="23231"/>
    <n v="1"/>
    <s v="Y"/>
    <x v="1"/>
    <n v="11"/>
    <n v="3"/>
    <n v="2"/>
    <n v="80"/>
    <n v="0"/>
    <n v="1"/>
    <n v="0"/>
    <n v="2"/>
    <n v="1"/>
    <n v="0"/>
    <n v="0"/>
    <n v="0"/>
    <n v="0"/>
    <x v="3"/>
    <x v="2"/>
    <s v="Low"/>
  </r>
  <r>
    <n v="31"/>
    <x v="0"/>
    <s v="Travel_Frequently"/>
    <n v="307"/>
    <x v="1"/>
    <n v="29"/>
    <n v="2"/>
    <x v="2"/>
    <n v="1"/>
    <n v="355"/>
    <n v="3"/>
    <x v="1"/>
    <n v="71"/>
    <n v="2"/>
    <n v="1"/>
    <x v="2"/>
    <n v="2"/>
    <s v="Single"/>
    <n v="3479"/>
    <n v="11652"/>
    <n v="0"/>
    <s v="Y"/>
    <x v="1"/>
    <n v="11"/>
    <n v="3"/>
    <n v="2"/>
    <n v="80"/>
    <n v="0"/>
    <n v="6"/>
    <n v="2"/>
    <n v="4"/>
    <n v="5"/>
    <n v="4"/>
    <n v="1"/>
    <n v="4"/>
    <n v="1"/>
    <x v="1"/>
    <x v="0"/>
    <s v="Medium"/>
  </r>
  <r>
    <n v="32"/>
    <x v="1"/>
    <s v="Travel_Frequently"/>
    <n v="1311"/>
    <x v="1"/>
    <n v="7"/>
    <n v="3"/>
    <x v="0"/>
    <n v="1"/>
    <n v="359"/>
    <n v="2"/>
    <x v="1"/>
    <n v="100"/>
    <n v="4"/>
    <n v="1"/>
    <x v="2"/>
    <n v="2"/>
    <s v="Married"/>
    <n v="2794"/>
    <n v="26062"/>
    <n v="1"/>
    <s v="Y"/>
    <x v="1"/>
    <n v="20"/>
    <n v="4"/>
    <n v="3"/>
    <n v="80"/>
    <n v="0"/>
    <n v="5"/>
    <n v="3"/>
    <n v="1"/>
    <n v="5"/>
    <n v="1"/>
    <n v="0"/>
    <n v="3"/>
    <n v="0"/>
    <x v="1"/>
    <x v="0"/>
    <s v="Low"/>
  </r>
  <r>
    <n v="38"/>
    <x v="1"/>
    <s v="Non-Travel"/>
    <n v="1327"/>
    <x v="0"/>
    <n v="2"/>
    <n v="2"/>
    <x v="0"/>
    <n v="1"/>
    <n v="361"/>
    <n v="4"/>
    <x v="1"/>
    <n v="39"/>
    <n v="2"/>
    <n v="2"/>
    <x v="0"/>
    <n v="4"/>
    <s v="Married"/>
    <n v="5249"/>
    <n v="19682"/>
    <n v="3"/>
    <s v="Y"/>
    <x v="1"/>
    <n v="18"/>
    <n v="3"/>
    <n v="4"/>
    <n v="80"/>
    <n v="1"/>
    <n v="13"/>
    <n v="0"/>
    <n v="3"/>
    <n v="8"/>
    <n v="7"/>
    <n v="7"/>
    <n v="5"/>
    <n v="0"/>
    <x v="1"/>
    <x v="1"/>
    <s v="Medium"/>
  </r>
  <r>
    <n v="32"/>
    <x v="1"/>
    <s v="Travel_Rarely"/>
    <n v="128"/>
    <x v="1"/>
    <n v="2"/>
    <n v="1"/>
    <x v="4"/>
    <n v="1"/>
    <n v="362"/>
    <n v="4"/>
    <x v="1"/>
    <n v="84"/>
    <n v="2"/>
    <n v="2"/>
    <x v="2"/>
    <n v="1"/>
    <s v="Single"/>
    <n v="2176"/>
    <n v="19737"/>
    <n v="4"/>
    <s v="Y"/>
    <x v="1"/>
    <n v="13"/>
    <n v="3"/>
    <n v="4"/>
    <n v="80"/>
    <n v="0"/>
    <n v="9"/>
    <n v="5"/>
    <n v="3"/>
    <n v="6"/>
    <n v="2"/>
    <n v="0"/>
    <n v="4"/>
    <n v="0"/>
    <x v="1"/>
    <x v="0"/>
    <s v="Low"/>
  </r>
  <r>
    <n v="46"/>
    <x v="1"/>
    <s v="Travel_Rarely"/>
    <n v="488"/>
    <x v="0"/>
    <n v="2"/>
    <n v="3"/>
    <x v="4"/>
    <n v="1"/>
    <n v="363"/>
    <n v="3"/>
    <x v="0"/>
    <n v="75"/>
    <n v="1"/>
    <n v="4"/>
    <x v="5"/>
    <n v="2"/>
    <s v="Married"/>
    <n v="16872"/>
    <n v="14977"/>
    <n v="3"/>
    <s v="Y"/>
    <x v="0"/>
    <n v="12"/>
    <n v="3"/>
    <n v="2"/>
    <n v="80"/>
    <n v="1"/>
    <n v="28"/>
    <n v="2"/>
    <n v="2"/>
    <n v="7"/>
    <n v="7"/>
    <n v="7"/>
    <n v="7"/>
    <n v="0"/>
    <x v="0"/>
    <x v="1"/>
    <s v="Very High"/>
  </r>
  <r>
    <n v="28"/>
    <x v="0"/>
    <s v="Travel_Rarely"/>
    <n v="529"/>
    <x v="1"/>
    <n v="2"/>
    <n v="4"/>
    <x v="0"/>
    <n v="1"/>
    <n v="364"/>
    <n v="1"/>
    <x v="1"/>
    <n v="79"/>
    <n v="3"/>
    <n v="1"/>
    <x v="2"/>
    <n v="3"/>
    <s v="Single"/>
    <n v="3485"/>
    <n v="14935"/>
    <n v="2"/>
    <s v="Y"/>
    <x v="1"/>
    <n v="11"/>
    <n v="3"/>
    <n v="3"/>
    <n v="80"/>
    <n v="0"/>
    <n v="5"/>
    <n v="5"/>
    <n v="1"/>
    <n v="0"/>
    <n v="0"/>
    <n v="0"/>
    <n v="0"/>
    <n v="1"/>
    <x v="2"/>
    <x v="2"/>
    <s v="Medium"/>
  </r>
  <r>
    <n v="29"/>
    <x v="1"/>
    <s v="Travel_Rarely"/>
    <n v="1210"/>
    <x v="0"/>
    <n v="2"/>
    <n v="3"/>
    <x v="2"/>
    <n v="1"/>
    <n v="366"/>
    <n v="1"/>
    <x v="1"/>
    <n v="78"/>
    <n v="2"/>
    <n v="2"/>
    <x v="0"/>
    <n v="2"/>
    <s v="Married"/>
    <n v="6644"/>
    <n v="3687"/>
    <n v="2"/>
    <s v="Y"/>
    <x v="1"/>
    <n v="19"/>
    <n v="3"/>
    <n v="2"/>
    <n v="80"/>
    <n v="2"/>
    <n v="10"/>
    <n v="2"/>
    <n v="3"/>
    <n v="0"/>
    <n v="0"/>
    <n v="0"/>
    <n v="0"/>
    <n v="0"/>
    <x v="2"/>
    <x v="2"/>
    <s v="High"/>
  </r>
  <r>
    <n v="31"/>
    <x v="1"/>
    <s v="Travel_Rarely"/>
    <n v="1463"/>
    <x v="1"/>
    <n v="23"/>
    <n v="3"/>
    <x v="2"/>
    <n v="1"/>
    <n v="367"/>
    <n v="2"/>
    <x v="1"/>
    <n v="64"/>
    <n v="2"/>
    <n v="2"/>
    <x v="4"/>
    <n v="4"/>
    <s v="Married"/>
    <n v="5582"/>
    <n v="14408"/>
    <n v="0"/>
    <s v="Y"/>
    <x v="1"/>
    <n v="21"/>
    <n v="4"/>
    <n v="2"/>
    <n v="80"/>
    <n v="1"/>
    <n v="10"/>
    <n v="2"/>
    <n v="3"/>
    <n v="9"/>
    <n v="0"/>
    <n v="7"/>
    <n v="8"/>
    <n v="0"/>
    <x v="1"/>
    <x v="1"/>
    <s v="Medium"/>
  </r>
  <r>
    <n v="25"/>
    <x v="1"/>
    <s v="Non-Travel"/>
    <n v="675"/>
    <x v="1"/>
    <n v="5"/>
    <n v="2"/>
    <x v="0"/>
    <n v="1"/>
    <n v="369"/>
    <n v="2"/>
    <x v="1"/>
    <n v="85"/>
    <n v="4"/>
    <n v="2"/>
    <x v="4"/>
    <n v="1"/>
    <s v="Divorced"/>
    <n v="4000"/>
    <n v="18384"/>
    <n v="1"/>
    <s v="Y"/>
    <x v="1"/>
    <n v="12"/>
    <n v="3"/>
    <n v="4"/>
    <n v="80"/>
    <n v="2"/>
    <n v="6"/>
    <n v="2"/>
    <n v="3"/>
    <n v="6"/>
    <n v="3"/>
    <n v="1"/>
    <n v="5"/>
    <n v="0"/>
    <x v="2"/>
    <x v="0"/>
    <s v="Medium"/>
  </r>
  <r>
    <n v="45"/>
    <x v="1"/>
    <s v="Travel_Rarely"/>
    <n v="1385"/>
    <x v="1"/>
    <n v="20"/>
    <n v="2"/>
    <x v="2"/>
    <n v="1"/>
    <n v="372"/>
    <n v="3"/>
    <x v="1"/>
    <n v="79"/>
    <n v="3"/>
    <n v="4"/>
    <x v="4"/>
    <n v="4"/>
    <s v="Married"/>
    <n v="13496"/>
    <n v="7501"/>
    <n v="0"/>
    <s v="Y"/>
    <x v="0"/>
    <n v="14"/>
    <n v="3"/>
    <n v="2"/>
    <n v="80"/>
    <n v="0"/>
    <n v="21"/>
    <n v="2"/>
    <n v="3"/>
    <n v="20"/>
    <n v="7"/>
    <n v="4"/>
    <n v="10"/>
    <n v="0"/>
    <x v="0"/>
    <x v="1"/>
    <s v="Very High"/>
  </r>
  <r>
    <n v="36"/>
    <x v="1"/>
    <s v="Travel_Rarely"/>
    <n v="1403"/>
    <x v="1"/>
    <n v="6"/>
    <n v="3"/>
    <x v="0"/>
    <n v="1"/>
    <n v="373"/>
    <n v="4"/>
    <x v="1"/>
    <n v="47"/>
    <n v="3"/>
    <n v="1"/>
    <x v="2"/>
    <n v="4"/>
    <s v="Married"/>
    <n v="3210"/>
    <n v="20251"/>
    <n v="0"/>
    <s v="Y"/>
    <x v="1"/>
    <n v="11"/>
    <n v="3"/>
    <n v="3"/>
    <n v="80"/>
    <n v="1"/>
    <n v="16"/>
    <n v="4"/>
    <n v="3"/>
    <n v="15"/>
    <n v="13"/>
    <n v="10"/>
    <n v="11"/>
    <n v="0"/>
    <x v="1"/>
    <x v="1"/>
    <s v="Medium"/>
  </r>
  <r>
    <n v="55"/>
    <x v="1"/>
    <s v="Travel_Rarely"/>
    <n v="452"/>
    <x v="1"/>
    <n v="1"/>
    <n v="3"/>
    <x v="2"/>
    <n v="1"/>
    <n v="374"/>
    <n v="4"/>
    <x v="1"/>
    <n v="81"/>
    <n v="3"/>
    <n v="5"/>
    <x v="5"/>
    <n v="1"/>
    <s v="Single"/>
    <n v="19045"/>
    <n v="18938"/>
    <n v="0"/>
    <s v="Y"/>
    <x v="0"/>
    <n v="14"/>
    <n v="3"/>
    <n v="3"/>
    <n v="80"/>
    <n v="0"/>
    <n v="37"/>
    <n v="2"/>
    <n v="3"/>
    <n v="36"/>
    <n v="10"/>
    <n v="4"/>
    <n v="13"/>
    <n v="0"/>
    <x v="3"/>
    <x v="1"/>
    <s v="Very High"/>
  </r>
  <r>
    <n v="47"/>
    <x v="0"/>
    <s v="Non-Travel"/>
    <n v="666"/>
    <x v="1"/>
    <n v="29"/>
    <n v="4"/>
    <x v="0"/>
    <n v="1"/>
    <n v="376"/>
    <n v="1"/>
    <x v="1"/>
    <n v="88"/>
    <n v="3"/>
    <n v="3"/>
    <x v="5"/>
    <n v="2"/>
    <s v="Married"/>
    <n v="11849"/>
    <n v="10268"/>
    <n v="1"/>
    <s v="Y"/>
    <x v="0"/>
    <n v="12"/>
    <n v="3"/>
    <n v="4"/>
    <n v="80"/>
    <n v="1"/>
    <n v="10"/>
    <n v="2"/>
    <n v="2"/>
    <n v="10"/>
    <n v="7"/>
    <n v="9"/>
    <n v="9"/>
    <n v="1"/>
    <x v="0"/>
    <x v="1"/>
    <s v="Very High"/>
  </r>
  <r>
    <n v="28"/>
    <x v="1"/>
    <s v="Travel_Rarely"/>
    <n v="1158"/>
    <x v="1"/>
    <n v="9"/>
    <n v="3"/>
    <x v="2"/>
    <n v="1"/>
    <n v="377"/>
    <n v="4"/>
    <x v="1"/>
    <n v="94"/>
    <n v="3"/>
    <n v="1"/>
    <x v="1"/>
    <n v="4"/>
    <s v="Married"/>
    <n v="2070"/>
    <n v="2613"/>
    <n v="1"/>
    <s v="Y"/>
    <x v="1"/>
    <n v="23"/>
    <n v="4"/>
    <n v="4"/>
    <n v="80"/>
    <n v="1"/>
    <n v="5"/>
    <n v="3"/>
    <n v="2"/>
    <n v="5"/>
    <n v="2"/>
    <n v="0"/>
    <n v="4"/>
    <n v="0"/>
    <x v="2"/>
    <x v="0"/>
    <s v="Low"/>
  </r>
  <r>
    <n v="37"/>
    <x v="1"/>
    <s v="Travel_Rarely"/>
    <n v="228"/>
    <x v="0"/>
    <n v="6"/>
    <n v="4"/>
    <x v="2"/>
    <n v="1"/>
    <n v="378"/>
    <n v="3"/>
    <x v="1"/>
    <n v="98"/>
    <n v="3"/>
    <n v="2"/>
    <x v="0"/>
    <n v="4"/>
    <s v="Married"/>
    <n v="6502"/>
    <n v="22825"/>
    <n v="4"/>
    <s v="Y"/>
    <x v="1"/>
    <n v="14"/>
    <n v="3"/>
    <n v="2"/>
    <n v="80"/>
    <n v="1"/>
    <n v="7"/>
    <n v="5"/>
    <n v="4"/>
    <n v="5"/>
    <n v="4"/>
    <n v="0"/>
    <n v="1"/>
    <n v="0"/>
    <x v="1"/>
    <x v="0"/>
    <s v="High"/>
  </r>
  <r>
    <n v="21"/>
    <x v="1"/>
    <s v="Travel_Rarely"/>
    <n v="996"/>
    <x v="1"/>
    <n v="3"/>
    <n v="2"/>
    <x v="2"/>
    <n v="1"/>
    <n v="379"/>
    <n v="4"/>
    <x v="1"/>
    <n v="100"/>
    <n v="2"/>
    <n v="1"/>
    <x v="1"/>
    <n v="3"/>
    <s v="Single"/>
    <n v="3230"/>
    <n v="10531"/>
    <n v="1"/>
    <s v="Y"/>
    <x v="1"/>
    <n v="17"/>
    <n v="3"/>
    <n v="1"/>
    <n v="80"/>
    <n v="0"/>
    <n v="3"/>
    <n v="4"/>
    <n v="4"/>
    <n v="3"/>
    <n v="2"/>
    <n v="1"/>
    <n v="0"/>
    <n v="0"/>
    <x v="2"/>
    <x v="0"/>
    <s v="Medium"/>
  </r>
  <r>
    <n v="37"/>
    <x v="1"/>
    <s v="Non-Travel"/>
    <n v="728"/>
    <x v="1"/>
    <n v="1"/>
    <n v="4"/>
    <x v="2"/>
    <n v="1"/>
    <n v="380"/>
    <n v="1"/>
    <x v="0"/>
    <n v="80"/>
    <n v="3"/>
    <n v="3"/>
    <x v="7"/>
    <n v="4"/>
    <s v="Divorced"/>
    <n v="13603"/>
    <n v="11677"/>
    <n v="2"/>
    <s v="Y"/>
    <x v="0"/>
    <n v="18"/>
    <n v="3"/>
    <n v="1"/>
    <n v="80"/>
    <n v="2"/>
    <n v="15"/>
    <n v="2"/>
    <n v="3"/>
    <n v="5"/>
    <n v="2"/>
    <n v="0"/>
    <n v="2"/>
    <n v="0"/>
    <x v="1"/>
    <x v="0"/>
    <s v="Very High"/>
  </r>
  <r>
    <n v="35"/>
    <x v="1"/>
    <s v="Travel_Rarely"/>
    <n v="1315"/>
    <x v="1"/>
    <n v="22"/>
    <n v="3"/>
    <x v="0"/>
    <n v="1"/>
    <n v="381"/>
    <n v="2"/>
    <x v="0"/>
    <n v="71"/>
    <n v="4"/>
    <n v="3"/>
    <x v="5"/>
    <n v="2"/>
    <s v="Divorced"/>
    <n v="11996"/>
    <n v="19100"/>
    <n v="7"/>
    <s v="Y"/>
    <x v="1"/>
    <n v="18"/>
    <n v="3"/>
    <n v="2"/>
    <n v="80"/>
    <n v="1"/>
    <n v="10"/>
    <n v="6"/>
    <n v="2"/>
    <n v="7"/>
    <n v="7"/>
    <n v="6"/>
    <n v="2"/>
    <n v="0"/>
    <x v="1"/>
    <x v="1"/>
    <s v="Very High"/>
  </r>
  <r>
    <n v="38"/>
    <x v="1"/>
    <s v="Travel_Rarely"/>
    <n v="322"/>
    <x v="0"/>
    <n v="7"/>
    <n v="2"/>
    <x v="2"/>
    <n v="1"/>
    <n v="382"/>
    <n v="1"/>
    <x v="0"/>
    <n v="44"/>
    <n v="4"/>
    <n v="2"/>
    <x v="0"/>
    <n v="1"/>
    <s v="Divorced"/>
    <n v="5605"/>
    <n v="19191"/>
    <n v="1"/>
    <s v="Y"/>
    <x v="0"/>
    <n v="24"/>
    <n v="4"/>
    <n v="3"/>
    <n v="80"/>
    <n v="1"/>
    <n v="8"/>
    <n v="3"/>
    <n v="3"/>
    <n v="8"/>
    <n v="0"/>
    <n v="7"/>
    <n v="7"/>
    <n v="0"/>
    <x v="1"/>
    <x v="1"/>
    <s v="Medium"/>
  </r>
  <r>
    <n v="26"/>
    <x v="1"/>
    <s v="Travel_Frequently"/>
    <n v="1479"/>
    <x v="1"/>
    <n v="1"/>
    <n v="3"/>
    <x v="0"/>
    <n v="1"/>
    <n v="384"/>
    <n v="3"/>
    <x v="0"/>
    <n v="84"/>
    <n v="3"/>
    <n v="2"/>
    <x v="3"/>
    <n v="2"/>
    <s v="Divorced"/>
    <n v="6397"/>
    <n v="26767"/>
    <n v="1"/>
    <s v="Y"/>
    <x v="1"/>
    <n v="20"/>
    <n v="4"/>
    <n v="1"/>
    <n v="80"/>
    <n v="1"/>
    <n v="6"/>
    <n v="6"/>
    <n v="1"/>
    <n v="6"/>
    <n v="5"/>
    <n v="1"/>
    <n v="4"/>
    <n v="0"/>
    <x v="2"/>
    <x v="0"/>
    <s v="High"/>
  </r>
  <r>
    <n v="50"/>
    <x v="1"/>
    <s v="Travel_Rarely"/>
    <n v="797"/>
    <x v="1"/>
    <n v="4"/>
    <n v="1"/>
    <x v="0"/>
    <n v="1"/>
    <n v="385"/>
    <n v="1"/>
    <x v="1"/>
    <n v="96"/>
    <n v="3"/>
    <n v="5"/>
    <x v="7"/>
    <n v="2"/>
    <s v="Divorced"/>
    <n v="19144"/>
    <n v="15815"/>
    <n v="3"/>
    <s v="Y"/>
    <x v="1"/>
    <n v="14"/>
    <n v="3"/>
    <n v="1"/>
    <n v="80"/>
    <n v="2"/>
    <n v="28"/>
    <n v="4"/>
    <n v="2"/>
    <n v="10"/>
    <n v="4"/>
    <n v="1"/>
    <n v="6"/>
    <n v="0"/>
    <x v="0"/>
    <x v="1"/>
    <s v="Very High"/>
  </r>
  <r>
    <n v="53"/>
    <x v="1"/>
    <s v="Travel_Rarely"/>
    <n v="1070"/>
    <x v="1"/>
    <n v="3"/>
    <n v="4"/>
    <x v="2"/>
    <n v="1"/>
    <n v="386"/>
    <n v="3"/>
    <x v="1"/>
    <n v="45"/>
    <n v="3"/>
    <n v="4"/>
    <x v="7"/>
    <n v="3"/>
    <s v="Married"/>
    <n v="17584"/>
    <n v="21016"/>
    <n v="3"/>
    <s v="Y"/>
    <x v="0"/>
    <n v="16"/>
    <n v="3"/>
    <n v="4"/>
    <n v="80"/>
    <n v="3"/>
    <n v="21"/>
    <n v="5"/>
    <n v="2"/>
    <n v="5"/>
    <n v="3"/>
    <n v="1"/>
    <n v="3"/>
    <n v="0"/>
    <x v="3"/>
    <x v="0"/>
    <s v="Very High"/>
  </r>
  <r>
    <n v="42"/>
    <x v="1"/>
    <s v="Travel_Rarely"/>
    <n v="635"/>
    <x v="0"/>
    <n v="1"/>
    <n v="1"/>
    <x v="0"/>
    <n v="1"/>
    <n v="387"/>
    <n v="2"/>
    <x v="1"/>
    <n v="99"/>
    <n v="3"/>
    <n v="2"/>
    <x v="0"/>
    <n v="3"/>
    <s v="Married"/>
    <n v="4907"/>
    <n v="24532"/>
    <n v="1"/>
    <s v="Y"/>
    <x v="1"/>
    <n v="25"/>
    <n v="4"/>
    <n v="3"/>
    <n v="80"/>
    <n v="0"/>
    <n v="20"/>
    <n v="3"/>
    <n v="3"/>
    <n v="20"/>
    <n v="16"/>
    <n v="11"/>
    <n v="6"/>
    <n v="0"/>
    <x v="0"/>
    <x v="1"/>
    <s v="Medium"/>
  </r>
  <r>
    <n v="29"/>
    <x v="1"/>
    <s v="Travel_Frequently"/>
    <n v="442"/>
    <x v="0"/>
    <n v="2"/>
    <n v="2"/>
    <x v="0"/>
    <n v="1"/>
    <n v="388"/>
    <n v="2"/>
    <x v="1"/>
    <n v="44"/>
    <n v="3"/>
    <n v="2"/>
    <x v="0"/>
    <n v="4"/>
    <s v="Single"/>
    <n v="4554"/>
    <n v="20260"/>
    <n v="1"/>
    <s v="Y"/>
    <x v="1"/>
    <n v="18"/>
    <n v="3"/>
    <n v="1"/>
    <n v="80"/>
    <n v="0"/>
    <n v="10"/>
    <n v="3"/>
    <n v="2"/>
    <n v="10"/>
    <n v="7"/>
    <n v="0"/>
    <n v="9"/>
    <n v="0"/>
    <x v="2"/>
    <x v="1"/>
    <s v="Medium"/>
  </r>
  <r>
    <n v="55"/>
    <x v="1"/>
    <s v="Travel_Rarely"/>
    <n v="147"/>
    <x v="1"/>
    <n v="20"/>
    <n v="2"/>
    <x v="4"/>
    <n v="1"/>
    <n v="389"/>
    <n v="2"/>
    <x v="1"/>
    <n v="37"/>
    <n v="3"/>
    <n v="2"/>
    <x v="2"/>
    <n v="4"/>
    <s v="Married"/>
    <n v="5415"/>
    <n v="15972"/>
    <n v="3"/>
    <s v="Y"/>
    <x v="0"/>
    <n v="19"/>
    <n v="3"/>
    <n v="4"/>
    <n v="80"/>
    <n v="1"/>
    <n v="12"/>
    <n v="4"/>
    <n v="3"/>
    <n v="10"/>
    <n v="7"/>
    <n v="0"/>
    <n v="8"/>
    <n v="0"/>
    <x v="3"/>
    <x v="1"/>
    <s v="Medium"/>
  </r>
  <r>
    <n v="26"/>
    <x v="1"/>
    <s v="Travel_Frequently"/>
    <n v="496"/>
    <x v="1"/>
    <n v="11"/>
    <n v="2"/>
    <x v="2"/>
    <n v="1"/>
    <n v="390"/>
    <n v="1"/>
    <x v="1"/>
    <n v="60"/>
    <n v="3"/>
    <n v="2"/>
    <x v="4"/>
    <n v="1"/>
    <s v="Married"/>
    <n v="4741"/>
    <n v="22722"/>
    <n v="1"/>
    <s v="Y"/>
    <x v="0"/>
    <n v="13"/>
    <n v="3"/>
    <n v="3"/>
    <n v="80"/>
    <n v="1"/>
    <n v="5"/>
    <n v="3"/>
    <n v="3"/>
    <n v="5"/>
    <n v="3"/>
    <n v="3"/>
    <n v="3"/>
    <n v="0"/>
    <x v="2"/>
    <x v="0"/>
    <s v="Medium"/>
  </r>
  <r>
    <n v="37"/>
    <x v="1"/>
    <s v="Travel_Rarely"/>
    <n v="1372"/>
    <x v="1"/>
    <n v="1"/>
    <n v="3"/>
    <x v="0"/>
    <n v="1"/>
    <n v="391"/>
    <n v="4"/>
    <x v="0"/>
    <n v="42"/>
    <n v="3"/>
    <n v="1"/>
    <x v="1"/>
    <n v="4"/>
    <s v="Single"/>
    <n v="2115"/>
    <n v="15881"/>
    <n v="1"/>
    <s v="Y"/>
    <x v="1"/>
    <n v="12"/>
    <n v="3"/>
    <n v="2"/>
    <n v="80"/>
    <n v="0"/>
    <n v="17"/>
    <n v="3"/>
    <n v="3"/>
    <n v="17"/>
    <n v="12"/>
    <n v="5"/>
    <n v="7"/>
    <n v="0"/>
    <x v="1"/>
    <x v="1"/>
    <s v="Low"/>
  </r>
  <r>
    <n v="44"/>
    <x v="0"/>
    <s v="Travel_Frequently"/>
    <n v="920"/>
    <x v="1"/>
    <n v="24"/>
    <n v="3"/>
    <x v="0"/>
    <n v="1"/>
    <n v="392"/>
    <n v="4"/>
    <x v="1"/>
    <n v="43"/>
    <n v="3"/>
    <n v="1"/>
    <x v="2"/>
    <n v="3"/>
    <s v="Divorced"/>
    <n v="3161"/>
    <n v="19920"/>
    <n v="3"/>
    <s v="Y"/>
    <x v="0"/>
    <n v="22"/>
    <n v="4"/>
    <n v="4"/>
    <n v="80"/>
    <n v="1"/>
    <n v="19"/>
    <n v="0"/>
    <n v="1"/>
    <n v="1"/>
    <n v="0"/>
    <n v="0"/>
    <n v="0"/>
    <n v="1"/>
    <x v="0"/>
    <x v="2"/>
    <s v="Medium"/>
  </r>
  <r>
    <n v="38"/>
    <x v="1"/>
    <s v="Travel_Rarely"/>
    <n v="688"/>
    <x v="1"/>
    <n v="23"/>
    <n v="4"/>
    <x v="0"/>
    <n v="1"/>
    <n v="393"/>
    <n v="4"/>
    <x v="1"/>
    <n v="82"/>
    <n v="3"/>
    <n v="2"/>
    <x v="4"/>
    <n v="4"/>
    <s v="Divorced"/>
    <n v="5745"/>
    <n v="18899"/>
    <n v="9"/>
    <s v="Y"/>
    <x v="1"/>
    <n v="14"/>
    <n v="3"/>
    <n v="2"/>
    <n v="80"/>
    <n v="1"/>
    <n v="10"/>
    <n v="2"/>
    <n v="3"/>
    <n v="2"/>
    <n v="2"/>
    <n v="1"/>
    <n v="2"/>
    <n v="0"/>
    <x v="1"/>
    <x v="2"/>
    <s v="Medium"/>
  </r>
  <r>
    <n v="26"/>
    <x v="0"/>
    <s v="Travel_Rarely"/>
    <n v="1449"/>
    <x v="1"/>
    <n v="16"/>
    <n v="4"/>
    <x v="2"/>
    <n v="1"/>
    <n v="394"/>
    <n v="1"/>
    <x v="1"/>
    <n v="45"/>
    <n v="3"/>
    <n v="1"/>
    <x v="2"/>
    <n v="2"/>
    <s v="Divorced"/>
    <n v="2373"/>
    <n v="14180"/>
    <n v="2"/>
    <s v="Y"/>
    <x v="0"/>
    <n v="13"/>
    <n v="3"/>
    <n v="4"/>
    <n v="80"/>
    <n v="1"/>
    <n v="5"/>
    <n v="2"/>
    <n v="3"/>
    <n v="3"/>
    <n v="2"/>
    <n v="0"/>
    <n v="2"/>
    <n v="1"/>
    <x v="2"/>
    <x v="0"/>
    <s v="Low"/>
  </r>
  <r>
    <n v="28"/>
    <x v="1"/>
    <s v="Travel_Rarely"/>
    <n v="1117"/>
    <x v="1"/>
    <n v="8"/>
    <n v="2"/>
    <x v="0"/>
    <n v="1"/>
    <n v="395"/>
    <n v="4"/>
    <x v="0"/>
    <n v="66"/>
    <n v="3"/>
    <n v="1"/>
    <x v="1"/>
    <n v="4"/>
    <s v="Single"/>
    <n v="3310"/>
    <n v="4488"/>
    <n v="1"/>
    <s v="Y"/>
    <x v="1"/>
    <n v="21"/>
    <n v="4"/>
    <n v="4"/>
    <n v="80"/>
    <n v="0"/>
    <n v="5"/>
    <n v="3"/>
    <n v="3"/>
    <n v="5"/>
    <n v="3"/>
    <n v="0"/>
    <n v="2"/>
    <n v="0"/>
    <x v="2"/>
    <x v="0"/>
    <s v="Medium"/>
  </r>
  <r>
    <n v="49"/>
    <x v="1"/>
    <s v="Travel_Frequently"/>
    <n v="636"/>
    <x v="1"/>
    <n v="10"/>
    <n v="4"/>
    <x v="0"/>
    <n v="1"/>
    <n v="396"/>
    <n v="3"/>
    <x v="0"/>
    <n v="35"/>
    <n v="3"/>
    <n v="5"/>
    <x v="7"/>
    <n v="1"/>
    <s v="Single"/>
    <n v="18665"/>
    <n v="25594"/>
    <n v="9"/>
    <s v="Y"/>
    <x v="0"/>
    <n v="11"/>
    <n v="3"/>
    <n v="4"/>
    <n v="80"/>
    <n v="0"/>
    <n v="22"/>
    <n v="4"/>
    <n v="3"/>
    <n v="3"/>
    <n v="2"/>
    <n v="1"/>
    <n v="2"/>
    <n v="0"/>
    <x v="0"/>
    <x v="0"/>
    <s v="Very High"/>
  </r>
  <r>
    <n v="36"/>
    <x v="1"/>
    <s v="Travel_Rarely"/>
    <n v="506"/>
    <x v="1"/>
    <n v="3"/>
    <n v="3"/>
    <x v="4"/>
    <n v="1"/>
    <n v="397"/>
    <n v="3"/>
    <x v="1"/>
    <n v="30"/>
    <n v="3"/>
    <n v="2"/>
    <x v="1"/>
    <n v="2"/>
    <s v="Single"/>
    <n v="4485"/>
    <n v="26285"/>
    <n v="4"/>
    <s v="Y"/>
    <x v="1"/>
    <n v="12"/>
    <n v="3"/>
    <n v="4"/>
    <n v="80"/>
    <n v="0"/>
    <n v="10"/>
    <n v="2"/>
    <n v="3"/>
    <n v="8"/>
    <n v="0"/>
    <n v="7"/>
    <n v="7"/>
    <n v="0"/>
    <x v="1"/>
    <x v="1"/>
    <s v="Medium"/>
  </r>
  <r>
    <n v="31"/>
    <x v="1"/>
    <s v="Travel_Frequently"/>
    <n v="444"/>
    <x v="0"/>
    <n v="5"/>
    <n v="3"/>
    <x v="3"/>
    <n v="1"/>
    <n v="399"/>
    <n v="4"/>
    <x v="0"/>
    <n v="84"/>
    <n v="3"/>
    <n v="1"/>
    <x v="6"/>
    <n v="2"/>
    <s v="Divorced"/>
    <n v="2789"/>
    <n v="3909"/>
    <n v="1"/>
    <s v="Y"/>
    <x v="1"/>
    <n v="11"/>
    <n v="3"/>
    <n v="3"/>
    <n v="80"/>
    <n v="1"/>
    <n v="2"/>
    <n v="5"/>
    <n v="2"/>
    <n v="2"/>
    <n v="2"/>
    <n v="2"/>
    <n v="2"/>
    <n v="0"/>
    <x v="1"/>
    <x v="2"/>
    <s v="Low"/>
  </r>
  <r>
    <n v="26"/>
    <x v="0"/>
    <s v="Travel_Rarely"/>
    <n v="950"/>
    <x v="0"/>
    <n v="4"/>
    <n v="4"/>
    <x v="3"/>
    <n v="1"/>
    <n v="401"/>
    <n v="4"/>
    <x v="1"/>
    <n v="48"/>
    <n v="2"/>
    <n v="2"/>
    <x v="0"/>
    <n v="4"/>
    <s v="Single"/>
    <n v="5828"/>
    <n v="8450"/>
    <n v="1"/>
    <s v="Y"/>
    <x v="0"/>
    <n v="12"/>
    <n v="3"/>
    <n v="2"/>
    <n v="80"/>
    <n v="0"/>
    <n v="8"/>
    <n v="0"/>
    <n v="3"/>
    <n v="8"/>
    <n v="7"/>
    <n v="7"/>
    <n v="4"/>
    <n v="1"/>
    <x v="2"/>
    <x v="1"/>
    <s v="Medium"/>
  </r>
  <r>
    <n v="37"/>
    <x v="1"/>
    <s v="Travel_Frequently"/>
    <n v="889"/>
    <x v="1"/>
    <n v="9"/>
    <n v="3"/>
    <x v="2"/>
    <n v="1"/>
    <n v="403"/>
    <n v="2"/>
    <x v="1"/>
    <n v="53"/>
    <n v="3"/>
    <n v="1"/>
    <x v="1"/>
    <n v="4"/>
    <s v="Married"/>
    <n v="2326"/>
    <n v="11411"/>
    <n v="1"/>
    <s v="Y"/>
    <x v="0"/>
    <n v="12"/>
    <n v="3"/>
    <n v="3"/>
    <n v="80"/>
    <n v="3"/>
    <n v="4"/>
    <n v="3"/>
    <n v="2"/>
    <n v="4"/>
    <n v="2"/>
    <n v="1"/>
    <n v="2"/>
    <n v="0"/>
    <x v="1"/>
    <x v="0"/>
    <s v="Low"/>
  </r>
  <r>
    <n v="42"/>
    <x v="1"/>
    <s v="Travel_Frequently"/>
    <n v="555"/>
    <x v="0"/>
    <n v="26"/>
    <n v="3"/>
    <x v="3"/>
    <n v="1"/>
    <n v="404"/>
    <n v="3"/>
    <x v="0"/>
    <n v="77"/>
    <n v="3"/>
    <n v="4"/>
    <x v="0"/>
    <n v="2"/>
    <s v="Married"/>
    <n v="13525"/>
    <n v="14864"/>
    <n v="5"/>
    <s v="Y"/>
    <x v="1"/>
    <n v="14"/>
    <n v="3"/>
    <n v="4"/>
    <n v="80"/>
    <n v="1"/>
    <n v="23"/>
    <n v="2"/>
    <n v="4"/>
    <n v="20"/>
    <n v="4"/>
    <n v="4"/>
    <n v="8"/>
    <n v="0"/>
    <x v="0"/>
    <x v="1"/>
    <s v="Very High"/>
  </r>
  <r>
    <n v="18"/>
    <x v="0"/>
    <s v="Travel_Rarely"/>
    <n v="230"/>
    <x v="1"/>
    <n v="3"/>
    <n v="3"/>
    <x v="0"/>
    <n v="1"/>
    <n v="405"/>
    <n v="3"/>
    <x v="1"/>
    <n v="54"/>
    <n v="3"/>
    <n v="1"/>
    <x v="2"/>
    <n v="3"/>
    <s v="Single"/>
    <n v="1420"/>
    <n v="25233"/>
    <n v="1"/>
    <s v="Y"/>
    <x v="1"/>
    <n v="13"/>
    <n v="3"/>
    <n v="3"/>
    <n v="80"/>
    <n v="0"/>
    <n v="0"/>
    <n v="2"/>
    <n v="3"/>
    <n v="0"/>
    <n v="0"/>
    <n v="0"/>
    <n v="0"/>
    <n v="1"/>
    <x v="2"/>
    <x v="2"/>
    <s v="Low"/>
  </r>
  <r>
    <n v="35"/>
    <x v="1"/>
    <s v="Travel_Rarely"/>
    <n v="1232"/>
    <x v="0"/>
    <n v="16"/>
    <n v="3"/>
    <x v="3"/>
    <n v="1"/>
    <n v="406"/>
    <n v="3"/>
    <x v="1"/>
    <n v="96"/>
    <n v="3"/>
    <n v="3"/>
    <x v="0"/>
    <n v="2"/>
    <s v="Married"/>
    <n v="8020"/>
    <n v="5100"/>
    <n v="0"/>
    <s v="Y"/>
    <x v="1"/>
    <n v="15"/>
    <n v="3"/>
    <n v="3"/>
    <n v="80"/>
    <n v="2"/>
    <n v="12"/>
    <n v="3"/>
    <n v="2"/>
    <n v="11"/>
    <n v="9"/>
    <n v="6"/>
    <n v="9"/>
    <n v="0"/>
    <x v="1"/>
    <x v="1"/>
    <s v="High"/>
  </r>
  <r>
    <n v="36"/>
    <x v="1"/>
    <s v="Travel_Frequently"/>
    <n v="566"/>
    <x v="1"/>
    <n v="18"/>
    <n v="4"/>
    <x v="0"/>
    <n v="1"/>
    <n v="407"/>
    <n v="3"/>
    <x v="1"/>
    <n v="81"/>
    <n v="4"/>
    <n v="1"/>
    <x v="2"/>
    <n v="4"/>
    <s v="Married"/>
    <n v="3688"/>
    <n v="7122"/>
    <n v="4"/>
    <s v="Y"/>
    <x v="1"/>
    <n v="18"/>
    <n v="3"/>
    <n v="4"/>
    <n v="80"/>
    <n v="2"/>
    <n v="4"/>
    <n v="2"/>
    <n v="3"/>
    <n v="1"/>
    <n v="0"/>
    <n v="0"/>
    <n v="0"/>
    <n v="0"/>
    <x v="1"/>
    <x v="2"/>
    <s v="Medium"/>
  </r>
  <r>
    <n v="51"/>
    <x v="1"/>
    <s v="Travel_Rarely"/>
    <n v="1302"/>
    <x v="1"/>
    <n v="2"/>
    <n v="3"/>
    <x v="2"/>
    <n v="1"/>
    <n v="408"/>
    <n v="4"/>
    <x v="1"/>
    <n v="84"/>
    <n v="1"/>
    <n v="2"/>
    <x v="3"/>
    <n v="2"/>
    <s v="Divorced"/>
    <n v="5482"/>
    <n v="16321"/>
    <n v="5"/>
    <s v="Y"/>
    <x v="1"/>
    <n v="18"/>
    <n v="3"/>
    <n v="4"/>
    <n v="80"/>
    <n v="1"/>
    <n v="13"/>
    <n v="3"/>
    <n v="3"/>
    <n v="4"/>
    <n v="1"/>
    <n v="1"/>
    <n v="2"/>
    <n v="0"/>
    <x v="3"/>
    <x v="0"/>
    <s v="Medium"/>
  </r>
  <r>
    <n v="41"/>
    <x v="1"/>
    <s v="Travel_Rarely"/>
    <n v="334"/>
    <x v="0"/>
    <n v="2"/>
    <n v="4"/>
    <x v="0"/>
    <n v="1"/>
    <n v="410"/>
    <n v="4"/>
    <x v="1"/>
    <n v="88"/>
    <n v="3"/>
    <n v="4"/>
    <x v="5"/>
    <n v="2"/>
    <s v="Single"/>
    <n v="16015"/>
    <n v="15896"/>
    <n v="1"/>
    <s v="Y"/>
    <x v="1"/>
    <n v="19"/>
    <n v="3"/>
    <n v="2"/>
    <n v="80"/>
    <n v="0"/>
    <n v="22"/>
    <n v="2"/>
    <n v="3"/>
    <n v="22"/>
    <n v="10"/>
    <n v="0"/>
    <n v="4"/>
    <n v="0"/>
    <x v="0"/>
    <x v="1"/>
    <s v="Very High"/>
  </r>
  <r>
    <n v="18"/>
    <x v="1"/>
    <s v="Travel_Rarely"/>
    <n v="812"/>
    <x v="0"/>
    <n v="10"/>
    <n v="3"/>
    <x v="2"/>
    <n v="1"/>
    <n v="411"/>
    <n v="4"/>
    <x v="0"/>
    <n v="69"/>
    <n v="2"/>
    <n v="1"/>
    <x v="6"/>
    <n v="3"/>
    <s v="Single"/>
    <n v="1200"/>
    <n v="9724"/>
    <n v="1"/>
    <s v="Y"/>
    <x v="1"/>
    <n v="12"/>
    <n v="3"/>
    <n v="1"/>
    <n v="80"/>
    <n v="0"/>
    <n v="0"/>
    <n v="2"/>
    <n v="3"/>
    <n v="0"/>
    <n v="0"/>
    <n v="0"/>
    <n v="0"/>
    <n v="0"/>
    <x v="2"/>
    <x v="2"/>
    <s v="Low"/>
  </r>
  <r>
    <n v="28"/>
    <x v="1"/>
    <s v="Travel_Rarely"/>
    <n v="1476"/>
    <x v="1"/>
    <n v="16"/>
    <n v="2"/>
    <x v="2"/>
    <n v="1"/>
    <n v="412"/>
    <n v="2"/>
    <x v="1"/>
    <n v="68"/>
    <n v="4"/>
    <n v="2"/>
    <x v="4"/>
    <n v="1"/>
    <s v="Single"/>
    <n v="5661"/>
    <n v="4824"/>
    <n v="0"/>
    <s v="Y"/>
    <x v="1"/>
    <n v="19"/>
    <n v="3"/>
    <n v="3"/>
    <n v="80"/>
    <n v="0"/>
    <n v="9"/>
    <n v="2"/>
    <n v="3"/>
    <n v="8"/>
    <n v="3"/>
    <n v="0"/>
    <n v="7"/>
    <n v="0"/>
    <x v="2"/>
    <x v="1"/>
    <s v="Medium"/>
  </r>
  <r>
    <n v="31"/>
    <x v="1"/>
    <s v="Travel_Rarely"/>
    <n v="218"/>
    <x v="0"/>
    <n v="7"/>
    <n v="3"/>
    <x v="4"/>
    <n v="1"/>
    <n v="416"/>
    <n v="2"/>
    <x v="1"/>
    <n v="100"/>
    <n v="4"/>
    <n v="2"/>
    <x v="0"/>
    <n v="4"/>
    <s v="Married"/>
    <n v="6929"/>
    <n v="12241"/>
    <n v="4"/>
    <s v="Y"/>
    <x v="1"/>
    <n v="11"/>
    <n v="3"/>
    <n v="2"/>
    <n v="80"/>
    <n v="1"/>
    <n v="10"/>
    <n v="3"/>
    <n v="2"/>
    <n v="8"/>
    <n v="7"/>
    <n v="7"/>
    <n v="7"/>
    <n v="0"/>
    <x v="1"/>
    <x v="1"/>
    <s v="High"/>
  </r>
  <r>
    <n v="39"/>
    <x v="1"/>
    <s v="Travel_Rarely"/>
    <n v="1132"/>
    <x v="1"/>
    <n v="1"/>
    <n v="3"/>
    <x v="2"/>
    <n v="1"/>
    <n v="417"/>
    <n v="3"/>
    <x v="1"/>
    <n v="48"/>
    <n v="4"/>
    <n v="3"/>
    <x v="4"/>
    <n v="4"/>
    <s v="Divorced"/>
    <n v="9613"/>
    <n v="10942"/>
    <n v="0"/>
    <s v="Y"/>
    <x v="1"/>
    <n v="17"/>
    <n v="3"/>
    <n v="1"/>
    <n v="80"/>
    <n v="3"/>
    <n v="19"/>
    <n v="5"/>
    <n v="2"/>
    <n v="18"/>
    <n v="10"/>
    <n v="3"/>
    <n v="7"/>
    <n v="0"/>
    <x v="1"/>
    <x v="1"/>
    <s v="High"/>
  </r>
  <r>
    <n v="36"/>
    <x v="1"/>
    <s v="Non-Travel"/>
    <n v="1105"/>
    <x v="1"/>
    <n v="24"/>
    <n v="4"/>
    <x v="0"/>
    <n v="1"/>
    <n v="419"/>
    <n v="2"/>
    <x v="0"/>
    <n v="47"/>
    <n v="3"/>
    <n v="2"/>
    <x v="2"/>
    <n v="2"/>
    <s v="Married"/>
    <n v="5674"/>
    <n v="6927"/>
    <n v="7"/>
    <s v="Y"/>
    <x v="1"/>
    <n v="15"/>
    <n v="3"/>
    <n v="3"/>
    <n v="80"/>
    <n v="1"/>
    <n v="11"/>
    <n v="3"/>
    <n v="3"/>
    <n v="9"/>
    <n v="8"/>
    <n v="0"/>
    <n v="8"/>
    <n v="0"/>
    <x v="1"/>
    <x v="1"/>
    <s v="Medium"/>
  </r>
  <r>
    <n v="32"/>
    <x v="1"/>
    <s v="Travel_Rarely"/>
    <n v="906"/>
    <x v="0"/>
    <n v="7"/>
    <n v="3"/>
    <x v="0"/>
    <n v="1"/>
    <n v="420"/>
    <n v="4"/>
    <x v="1"/>
    <n v="91"/>
    <n v="2"/>
    <n v="2"/>
    <x v="0"/>
    <n v="3"/>
    <s v="Married"/>
    <n v="5484"/>
    <n v="16985"/>
    <n v="1"/>
    <s v="Y"/>
    <x v="1"/>
    <n v="14"/>
    <n v="3"/>
    <n v="3"/>
    <n v="80"/>
    <n v="1"/>
    <n v="13"/>
    <n v="3"/>
    <n v="2"/>
    <n v="13"/>
    <n v="8"/>
    <n v="4"/>
    <n v="8"/>
    <n v="0"/>
    <x v="1"/>
    <x v="1"/>
    <s v="Medium"/>
  </r>
  <r>
    <n v="38"/>
    <x v="1"/>
    <s v="Travel_Rarely"/>
    <n v="849"/>
    <x v="1"/>
    <n v="25"/>
    <n v="2"/>
    <x v="0"/>
    <n v="1"/>
    <n v="421"/>
    <n v="1"/>
    <x v="0"/>
    <n v="81"/>
    <n v="2"/>
    <n v="3"/>
    <x v="7"/>
    <n v="2"/>
    <s v="Married"/>
    <n v="12061"/>
    <n v="26707"/>
    <n v="3"/>
    <s v="Y"/>
    <x v="1"/>
    <n v="17"/>
    <n v="3"/>
    <n v="3"/>
    <n v="80"/>
    <n v="1"/>
    <n v="19"/>
    <n v="2"/>
    <n v="3"/>
    <n v="10"/>
    <n v="8"/>
    <n v="0"/>
    <n v="1"/>
    <n v="0"/>
    <x v="1"/>
    <x v="1"/>
    <s v="Very High"/>
  </r>
  <r>
    <n v="58"/>
    <x v="1"/>
    <s v="Non-Travel"/>
    <n v="390"/>
    <x v="1"/>
    <n v="1"/>
    <n v="4"/>
    <x v="0"/>
    <n v="1"/>
    <n v="422"/>
    <n v="4"/>
    <x v="1"/>
    <n v="32"/>
    <n v="1"/>
    <n v="2"/>
    <x v="4"/>
    <n v="3"/>
    <s v="Divorced"/>
    <n v="5660"/>
    <n v="17056"/>
    <n v="2"/>
    <s v="Y"/>
    <x v="0"/>
    <n v="13"/>
    <n v="3"/>
    <n v="4"/>
    <n v="80"/>
    <n v="1"/>
    <n v="12"/>
    <n v="2"/>
    <n v="3"/>
    <n v="5"/>
    <n v="3"/>
    <n v="1"/>
    <n v="2"/>
    <n v="0"/>
    <x v="3"/>
    <x v="0"/>
    <s v="Medium"/>
  </r>
  <r>
    <n v="31"/>
    <x v="1"/>
    <s v="Travel_Rarely"/>
    <n v="691"/>
    <x v="1"/>
    <n v="5"/>
    <n v="4"/>
    <x v="4"/>
    <n v="1"/>
    <n v="423"/>
    <n v="3"/>
    <x v="1"/>
    <n v="86"/>
    <n v="3"/>
    <n v="1"/>
    <x v="1"/>
    <n v="4"/>
    <s v="Married"/>
    <n v="4821"/>
    <n v="10077"/>
    <n v="0"/>
    <s v="Y"/>
    <x v="0"/>
    <n v="12"/>
    <n v="3"/>
    <n v="3"/>
    <n v="80"/>
    <n v="1"/>
    <n v="6"/>
    <n v="4"/>
    <n v="3"/>
    <n v="5"/>
    <n v="2"/>
    <n v="0"/>
    <n v="3"/>
    <n v="0"/>
    <x v="1"/>
    <x v="0"/>
    <s v="Medium"/>
  </r>
  <r>
    <n v="31"/>
    <x v="1"/>
    <s v="Travel_Rarely"/>
    <n v="106"/>
    <x v="2"/>
    <n v="2"/>
    <n v="3"/>
    <x v="5"/>
    <n v="1"/>
    <n v="424"/>
    <n v="1"/>
    <x v="1"/>
    <n v="62"/>
    <n v="2"/>
    <n v="2"/>
    <x v="8"/>
    <n v="1"/>
    <s v="Married"/>
    <n v="6410"/>
    <n v="17822"/>
    <n v="3"/>
    <s v="Y"/>
    <x v="1"/>
    <n v="12"/>
    <n v="3"/>
    <n v="4"/>
    <n v="80"/>
    <n v="0"/>
    <n v="9"/>
    <n v="1"/>
    <n v="3"/>
    <n v="2"/>
    <n v="2"/>
    <n v="1"/>
    <n v="0"/>
    <n v="0"/>
    <x v="1"/>
    <x v="2"/>
    <s v="High"/>
  </r>
  <r>
    <n v="45"/>
    <x v="1"/>
    <s v="Travel_Frequently"/>
    <n v="1249"/>
    <x v="1"/>
    <n v="7"/>
    <n v="3"/>
    <x v="0"/>
    <n v="1"/>
    <n v="425"/>
    <n v="1"/>
    <x v="1"/>
    <n v="97"/>
    <n v="3"/>
    <n v="3"/>
    <x v="2"/>
    <n v="1"/>
    <s v="Divorced"/>
    <n v="5210"/>
    <n v="20308"/>
    <n v="1"/>
    <s v="Y"/>
    <x v="1"/>
    <n v="18"/>
    <n v="3"/>
    <n v="1"/>
    <n v="80"/>
    <n v="1"/>
    <n v="24"/>
    <n v="2"/>
    <n v="3"/>
    <n v="24"/>
    <n v="9"/>
    <n v="9"/>
    <n v="11"/>
    <n v="0"/>
    <x v="0"/>
    <x v="1"/>
    <s v="Medium"/>
  </r>
  <r>
    <n v="31"/>
    <x v="1"/>
    <s v="Travel_Rarely"/>
    <n v="192"/>
    <x v="1"/>
    <n v="2"/>
    <n v="4"/>
    <x v="0"/>
    <n v="1"/>
    <n v="426"/>
    <n v="3"/>
    <x v="1"/>
    <n v="32"/>
    <n v="3"/>
    <n v="1"/>
    <x v="1"/>
    <n v="4"/>
    <s v="Divorced"/>
    <n v="2695"/>
    <n v="7747"/>
    <n v="0"/>
    <s v="Y"/>
    <x v="0"/>
    <n v="18"/>
    <n v="3"/>
    <n v="2"/>
    <n v="80"/>
    <n v="1"/>
    <n v="3"/>
    <n v="2"/>
    <n v="1"/>
    <n v="2"/>
    <n v="2"/>
    <n v="2"/>
    <n v="2"/>
    <n v="0"/>
    <x v="1"/>
    <x v="2"/>
    <s v="Low"/>
  </r>
  <r>
    <n v="33"/>
    <x v="1"/>
    <s v="Travel_Frequently"/>
    <n v="553"/>
    <x v="1"/>
    <n v="5"/>
    <n v="4"/>
    <x v="0"/>
    <n v="1"/>
    <n v="428"/>
    <n v="4"/>
    <x v="0"/>
    <n v="74"/>
    <n v="3"/>
    <n v="3"/>
    <x v="5"/>
    <n v="2"/>
    <s v="Married"/>
    <n v="11878"/>
    <n v="23364"/>
    <n v="6"/>
    <s v="Y"/>
    <x v="1"/>
    <n v="11"/>
    <n v="3"/>
    <n v="2"/>
    <n v="80"/>
    <n v="2"/>
    <n v="12"/>
    <n v="2"/>
    <n v="3"/>
    <n v="10"/>
    <n v="6"/>
    <n v="8"/>
    <n v="8"/>
    <n v="0"/>
    <x v="1"/>
    <x v="1"/>
    <s v="Very High"/>
  </r>
  <r>
    <n v="39"/>
    <x v="1"/>
    <s v="Travel_Rarely"/>
    <n v="117"/>
    <x v="1"/>
    <n v="10"/>
    <n v="1"/>
    <x v="2"/>
    <n v="1"/>
    <n v="429"/>
    <n v="3"/>
    <x v="1"/>
    <n v="99"/>
    <n v="3"/>
    <n v="4"/>
    <x v="5"/>
    <n v="1"/>
    <s v="Married"/>
    <n v="17068"/>
    <n v="5355"/>
    <n v="1"/>
    <s v="Y"/>
    <x v="0"/>
    <n v="14"/>
    <n v="3"/>
    <n v="4"/>
    <n v="80"/>
    <n v="0"/>
    <n v="21"/>
    <n v="3"/>
    <n v="3"/>
    <n v="21"/>
    <n v="9"/>
    <n v="11"/>
    <n v="10"/>
    <n v="0"/>
    <x v="1"/>
    <x v="1"/>
    <s v="Very High"/>
  </r>
  <r>
    <n v="43"/>
    <x v="1"/>
    <s v="Travel_Frequently"/>
    <n v="185"/>
    <x v="1"/>
    <n v="10"/>
    <n v="4"/>
    <x v="0"/>
    <n v="1"/>
    <n v="430"/>
    <n v="3"/>
    <x v="0"/>
    <n v="33"/>
    <n v="3"/>
    <n v="1"/>
    <x v="2"/>
    <n v="4"/>
    <s v="Single"/>
    <n v="2455"/>
    <n v="10675"/>
    <n v="0"/>
    <s v="Y"/>
    <x v="1"/>
    <n v="19"/>
    <n v="3"/>
    <n v="1"/>
    <n v="80"/>
    <n v="0"/>
    <n v="9"/>
    <n v="5"/>
    <n v="3"/>
    <n v="8"/>
    <n v="7"/>
    <n v="1"/>
    <n v="7"/>
    <n v="0"/>
    <x v="0"/>
    <x v="1"/>
    <s v="Low"/>
  </r>
  <r>
    <n v="49"/>
    <x v="1"/>
    <s v="Travel_Rarely"/>
    <n v="1091"/>
    <x v="1"/>
    <n v="1"/>
    <n v="2"/>
    <x v="4"/>
    <n v="1"/>
    <n v="431"/>
    <n v="3"/>
    <x v="0"/>
    <n v="90"/>
    <n v="2"/>
    <n v="4"/>
    <x v="4"/>
    <n v="3"/>
    <s v="Single"/>
    <n v="13964"/>
    <n v="17810"/>
    <n v="7"/>
    <s v="Y"/>
    <x v="0"/>
    <n v="12"/>
    <n v="3"/>
    <n v="4"/>
    <n v="80"/>
    <n v="0"/>
    <n v="25"/>
    <n v="2"/>
    <n v="3"/>
    <n v="7"/>
    <n v="1"/>
    <n v="0"/>
    <n v="7"/>
    <n v="0"/>
    <x v="0"/>
    <x v="1"/>
    <s v="Very High"/>
  </r>
  <r>
    <n v="52"/>
    <x v="0"/>
    <s v="Travel_Rarely"/>
    <n v="723"/>
    <x v="1"/>
    <n v="8"/>
    <n v="4"/>
    <x v="2"/>
    <n v="1"/>
    <n v="433"/>
    <n v="3"/>
    <x v="1"/>
    <n v="85"/>
    <n v="2"/>
    <n v="2"/>
    <x v="1"/>
    <n v="2"/>
    <s v="Married"/>
    <n v="4941"/>
    <n v="17747"/>
    <n v="2"/>
    <s v="Y"/>
    <x v="1"/>
    <n v="15"/>
    <n v="3"/>
    <n v="1"/>
    <n v="80"/>
    <n v="0"/>
    <n v="11"/>
    <n v="3"/>
    <n v="2"/>
    <n v="8"/>
    <n v="2"/>
    <n v="7"/>
    <n v="7"/>
    <n v="1"/>
    <x v="3"/>
    <x v="1"/>
    <s v="Medium"/>
  </r>
  <r>
    <n v="27"/>
    <x v="1"/>
    <s v="Travel_Rarely"/>
    <n v="1220"/>
    <x v="1"/>
    <n v="5"/>
    <n v="3"/>
    <x v="0"/>
    <n v="1"/>
    <n v="434"/>
    <n v="3"/>
    <x v="0"/>
    <n v="85"/>
    <n v="3"/>
    <n v="1"/>
    <x v="1"/>
    <n v="2"/>
    <s v="Single"/>
    <n v="2478"/>
    <n v="20938"/>
    <n v="1"/>
    <s v="Y"/>
    <x v="0"/>
    <n v="12"/>
    <n v="3"/>
    <n v="2"/>
    <n v="80"/>
    <n v="0"/>
    <n v="4"/>
    <n v="2"/>
    <n v="2"/>
    <n v="4"/>
    <n v="3"/>
    <n v="1"/>
    <n v="2"/>
    <n v="0"/>
    <x v="2"/>
    <x v="0"/>
    <s v="Low"/>
  </r>
  <r>
    <n v="32"/>
    <x v="1"/>
    <s v="Travel_Rarely"/>
    <n v="588"/>
    <x v="0"/>
    <n v="8"/>
    <n v="2"/>
    <x v="4"/>
    <n v="1"/>
    <n v="436"/>
    <n v="3"/>
    <x v="0"/>
    <n v="65"/>
    <n v="2"/>
    <n v="2"/>
    <x v="0"/>
    <n v="2"/>
    <s v="Married"/>
    <n v="5228"/>
    <n v="24624"/>
    <n v="1"/>
    <s v="Y"/>
    <x v="0"/>
    <n v="11"/>
    <n v="3"/>
    <n v="4"/>
    <n v="80"/>
    <n v="0"/>
    <n v="13"/>
    <n v="2"/>
    <n v="3"/>
    <n v="13"/>
    <n v="12"/>
    <n v="11"/>
    <n v="9"/>
    <n v="0"/>
    <x v="1"/>
    <x v="1"/>
    <s v="Medium"/>
  </r>
  <r>
    <n v="27"/>
    <x v="1"/>
    <s v="Travel_Rarely"/>
    <n v="1377"/>
    <x v="0"/>
    <n v="2"/>
    <n v="3"/>
    <x v="0"/>
    <n v="1"/>
    <n v="437"/>
    <n v="4"/>
    <x v="1"/>
    <n v="74"/>
    <n v="3"/>
    <n v="2"/>
    <x v="0"/>
    <n v="3"/>
    <s v="Single"/>
    <n v="4478"/>
    <n v="5242"/>
    <n v="1"/>
    <s v="Y"/>
    <x v="0"/>
    <n v="11"/>
    <n v="3"/>
    <n v="1"/>
    <n v="80"/>
    <n v="0"/>
    <n v="5"/>
    <n v="3"/>
    <n v="3"/>
    <n v="5"/>
    <n v="4"/>
    <n v="0"/>
    <n v="4"/>
    <n v="0"/>
    <x v="2"/>
    <x v="0"/>
    <s v="Medium"/>
  </r>
  <r>
    <n v="31"/>
    <x v="1"/>
    <s v="Travel_Rarely"/>
    <n v="691"/>
    <x v="0"/>
    <n v="7"/>
    <n v="3"/>
    <x v="3"/>
    <n v="1"/>
    <n v="438"/>
    <n v="4"/>
    <x v="1"/>
    <n v="73"/>
    <n v="3"/>
    <n v="2"/>
    <x v="0"/>
    <n v="4"/>
    <s v="Divorced"/>
    <n v="7547"/>
    <n v="7143"/>
    <n v="4"/>
    <s v="Y"/>
    <x v="1"/>
    <n v="12"/>
    <n v="3"/>
    <n v="4"/>
    <n v="80"/>
    <n v="3"/>
    <n v="13"/>
    <n v="3"/>
    <n v="3"/>
    <n v="7"/>
    <n v="7"/>
    <n v="1"/>
    <n v="7"/>
    <n v="0"/>
    <x v="1"/>
    <x v="1"/>
    <s v="High"/>
  </r>
  <r>
    <n v="32"/>
    <x v="1"/>
    <s v="Travel_Rarely"/>
    <n v="1018"/>
    <x v="1"/>
    <n v="2"/>
    <n v="4"/>
    <x v="2"/>
    <n v="1"/>
    <n v="439"/>
    <n v="1"/>
    <x v="0"/>
    <n v="74"/>
    <n v="4"/>
    <n v="2"/>
    <x v="1"/>
    <n v="4"/>
    <s v="Single"/>
    <n v="5055"/>
    <n v="10557"/>
    <n v="7"/>
    <s v="Y"/>
    <x v="1"/>
    <n v="16"/>
    <n v="3"/>
    <n v="3"/>
    <n v="80"/>
    <n v="0"/>
    <n v="10"/>
    <n v="0"/>
    <n v="2"/>
    <n v="7"/>
    <n v="7"/>
    <n v="0"/>
    <n v="7"/>
    <n v="0"/>
    <x v="1"/>
    <x v="1"/>
    <s v="Medium"/>
  </r>
  <r>
    <n v="28"/>
    <x v="0"/>
    <s v="Travel_Rarely"/>
    <n v="1157"/>
    <x v="1"/>
    <n v="2"/>
    <n v="4"/>
    <x v="2"/>
    <n v="1"/>
    <n v="440"/>
    <n v="1"/>
    <x v="1"/>
    <n v="84"/>
    <n v="1"/>
    <n v="1"/>
    <x v="1"/>
    <n v="4"/>
    <s v="Married"/>
    <n v="3464"/>
    <n v="24737"/>
    <n v="5"/>
    <s v="Y"/>
    <x v="0"/>
    <n v="13"/>
    <n v="3"/>
    <n v="4"/>
    <n v="80"/>
    <n v="0"/>
    <n v="5"/>
    <n v="4"/>
    <n v="2"/>
    <n v="3"/>
    <n v="2"/>
    <n v="2"/>
    <n v="2"/>
    <n v="1"/>
    <x v="2"/>
    <x v="0"/>
    <s v="Medium"/>
  </r>
  <r>
    <n v="30"/>
    <x v="1"/>
    <s v="Travel_Rarely"/>
    <n v="1275"/>
    <x v="1"/>
    <n v="28"/>
    <n v="2"/>
    <x v="2"/>
    <n v="1"/>
    <n v="441"/>
    <n v="4"/>
    <x v="0"/>
    <n v="64"/>
    <n v="3"/>
    <n v="2"/>
    <x v="1"/>
    <n v="4"/>
    <s v="Married"/>
    <n v="5775"/>
    <n v="11934"/>
    <n v="1"/>
    <s v="Y"/>
    <x v="1"/>
    <n v="13"/>
    <n v="3"/>
    <n v="4"/>
    <n v="80"/>
    <n v="2"/>
    <n v="11"/>
    <n v="2"/>
    <n v="3"/>
    <n v="10"/>
    <n v="8"/>
    <n v="1"/>
    <n v="9"/>
    <n v="0"/>
    <x v="1"/>
    <x v="1"/>
    <s v="Medium"/>
  </r>
  <r>
    <n v="31"/>
    <x v="1"/>
    <s v="Travel_Frequently"/>
    <n v="798"/>
    <x v="1"/>
    <n v="7"/>
    <n v="2"/>
    <x v="0"/>
    <n v="1"/>
    <n v="442"/>
    <n v="3"/>
    <x v="0"/>
    <n v="48"/>
    <n v="2"/>
    <n v="3"/>
    <x v="3"/>
    <n v="3"/>
    <s v="Married"/>
    <n v="8943"/>
    <n v="14034"/>
    <n v="1"/>
    <s v="Y"/>
    <x v="1"/>
    <n v="24"/>
    <n v="4"/>
    <n v="1"/>
    <n v="80"/>
    <n v="1"/>
    <n v="10"/>
    <n v="2"/>
    <n v="3"/>
    <n v="10"/>
    <n v="9"/>
    <n v="8"/>
    <n v="9"/>
    <n v="0"/>
    <x v="1"/>
    <x v="1"/>
    <s v="High"/>
  </r>
  <r>
    <n v="39"/>
    <x v="1"/>
    <s v="Travel_Frequently"/>
    <n v="672"/>
    <x v="1"/>
    <n v="7"/>
    <n v="2"/>
    <x v="2"/>
    <n v="1"/>
    <n v="444"/>
    <n v="3"/>
    <x v="1"/>
    <n v="54"/>
    <n v="2"/>
    <n v="5"/>
    <x v="5"/>
    <n v="4"/>
    <s v="Married"/>
    <n v="19272"/>
    <n v="21141"/>
    <n v="1"/>
    <s v="Y"/>
    <x v="1"/>
    <n v="15"/>
    <n v="3"/>
    <n v="1"/>
    <n v="80"/>
    <n v="1"/>
    <n v="21"/>
    <n v="2"/>
    <n v="3"/>
    <n v="21"/>
    <n v="9"/>
    <n v="13"/>
    <n v="3"/>
    <n v="0"/>
    <x v="1"/>
    <x v="1"/>
    <s v="Very High"/>
  </r>
  <r>
    <n v="39"/>
    <x v="0"/>
    <s v="Travel_Rarely"/>
    <n v="1162"/>
    <x v="0"/>
    <n v="3"/>
    <n v="2"/>
    <x v="2"/>
    <n v="1"/>
    <n v="445"/>
    <n v="4"/>
    <x v="0"/>
    <n v="41"/>
    <n v="3"/>
    <n v="2"/>
    <x v="0"/>
    <n v="3"/>
    <s v="Married"/>
    <n v="5238"/>
    <n v="17778"/>
    <n v="4"/>
    <s v="Y"/>
    <x v="0"/>
    <n v="18"/>
    <n v="3"/>
    <n v="1"/>
    <n v="80"/>
    <n v="0"/>
    <n v="12"/>
    <n v="3"/>
    <n v="2"/>
    <n v="1"/>
    <n v="0"/>
    <n v="0"/>
    <n v="0"/>
    <n v="1"/>
    <x v="1"/>
    <x v="2"/>
    <s v="Medium"/>
  </r>
  <r>
    <n v="33"/>
    <x v="1"/>
    <s v="Travel_Frequently"/>
    <n v="508"/>
    <x v="0"/>
    <n v="10"/>
    <n v="3"/>
    <x v="3"/>
    <n v="1"/>
    <n v="446"/>
    <n v="2"/>
    <x v="1"/>
    <n v="46"/>
    <n v="2"/>
    <n v="2"/>
    <x v="0"/>
    <n v="4"/>
    <s v="Single"/>
    <n v="4682"/>
    <n v="4317"/>
    <n v="3"/>
    <s v="Y"/>
    <x v="1"/>
    <n v="14"/>
    <n v="3"/>
    <n v="3"/>
    <n v="80"/>
    <n v="0"/>
    <n v="9"/>
    <n v="6"/>
    <n v="2"/>
    <n v="7"/>
    <n v="7"/>
    <n v="0"/>
    <n v="1"/>
    <n v="0"/>
    <x v="1"/>
    <x v="1"/>
    <s v="Medium"/>
  </r>
  <r>
    <n v="47"/>
    <x v="1"/>
    <s v="Travel_Rarely"/>
    <n v="1482"/>
    <x v="1"/>
    <n v="5"/>
    <n v="5"/>
    <x v="0"/>
    <n v="1"/>
    <n v="447"/>
    <n v="4"/>
    <x v="1"/>
    <n v="42"/>
    <n v="3"/>
    <n v="5"/>
    <x v="7"/>
    <n v="3"/>
    <s v="Married"/>
    <n v="18300"/>
    <n v="16375"/>
    <n v="4"/>
    <s v="Y"/>
    <x v="1"/>
    <n v="11"/>
    <n v="3"/>
    <n v="2"/>
    <n v="80"/>
    <n v="1"/>
    <n v="21"/>
    <n v="2"/>
    <n v="3"/>
    <n v="3"/>
    <n v="2"/>
    <n v="1"/>
    <n v="1"/>
    <n v="0"/>
    <x v="0"/>
    <x v="0"/>
    <s v="Very High"/>
  </r>
  <r>
    <n v="43"/>
    <x v="1"/>
    <s v="Travel_Frequently"/>
    <n v="559"/>
    <x v="1"/>
    <n v="10"/>
    <n v="4"/>
    <x v="0"/>
    <n v="1"/>
    <n v="448"/>
    <n v="3"/>
    <x v="0"/>
    <n v="82"/>
    <n v="2"/>
    <n v="2"/>
    <x v="2"/>
    <n v="3"/>
    <s v="Divorced"/>
    <n v="5257"/>
    <n v="6227"/>
    <n v="1"/>
    <s v="Y"/>
    <x v="1"/>
    <n v="11"/>
    <n v="3"/>
    <n v="2"/>
    <n v="80"/>
    <n v="1"/>
    <n v="9"/>
    <n v="3"/>
    <n v="4"/>
    <n v="9"/>
    <n v="7"/>
    <n v="0"/>
    <n v="0"/>
    <n v="0"/>
    <x v="0"/>
    <x v="1"/>
    <s v="Medium"/>
  </r>
  <r>
    <n v="27"/>
    <x v="1"/>
    <s v="Non-Travel"/>
    <n v="210"/>
    <x v="0"/>
    <n v="1"/>
    <n v="1"/>
    <x v="3"/>
    <n v="1"/>
    <n v="449"/>
    <n v="3"/>
    <x v="1"/>
    <n v="73"/>
    <n v="3"/>
    <n v="2"/>
    <x v="0"/>
    <n v="2"/>
    <s v="Married"/>
    <n v="6349"/>
    <n v="22107"/>
    <n v="0"/>
    <s v="Y"/>
    <x v="0"/>
    <n v="13"/>
    <n v="3"/>
    <n v="4"/>
    <n v="80"/>
    <n v="1"/>
    <n v="6"/>
    <n v="0"/>
    <n v="3"/>
    <n v="5"/>
    <n v="4"/>
    <n v="1"/>
    <n v="4"/>
    <n v="0"/>
    <x v="2"/>
    <x v="0"/>
    <s v="High"/>
  </r>
  <r>
    <n v="54"/>
    <x v="1"/>
    <s v="Travel_Frequently"/>
    <n v="928"/>
    <x v="1"/>
    <n v="20"/>
    <n v="4"/>
    <x v="0"/>
    <n v="1"/>
    <n v="450"/>
    <n v="4"/>
    <x v="0"/>
    <n v="31"/>
    <n v="3"/>
    <n v="2"/>
    <x v="1"/>
    <n v="3"/>
    <s v="Single"/>
    <n v="4869"/>
    <n v="16885"/>
    <n v="3"/>
    <s v="Y"/>
    <x v="1"/>
    <n v="12"/>
    <n v="3"/>
    <n v="4"/>
    <n v="80"/>
    <n v="0"/>
    <n v="20"/>
    <n v="4"/>
    <n v="2"/>
    <n v="4"/>
    <n v="3"/>
    <n v="0"/>
    <n v="3"/>
    <n v="0"/>
    <x v="3"/>
    <x v="0"/>
    <s v="Medium"/>
  </r>
  <r>
    <n v="43"/>
    <x v="1"/>
    <s v="Travel_Rarely"/>
    <n v="1001"/>
    <x v="1"/>
    <n v="7"/>
    <n v="3"/>
    <x v="0"/>
    <n v="1"/>
    <n v="451"/>
    <n v="3"/>
    <x v="0"/>
    <n v="43"/>
    <n v="3"/>
    <n v="3"/>
    <x v="4"/>
    <n v="1"/>
    <s v="Married"/>
    <n v="9985"/>
    <n v="9262"/>
    <n v="8"/>
    <s v="Y"/>
    <x v="1"/>
    <n v="16"/>
    <n v="3"/>
    <n v="1"/>
    <n v="80"/>
    <n v="1"/>
    <n v="10"/>
    <n v="1"/>
    <n v="2"/>
    <n v="1"/>
    <n v="0"/>
    <n v="0"/>
    <n v="0"/>
    <n v="0"/>
    <x v="0"/>
    <x v="2"/>
    <s v="High"/>
  </r>
  <r>
    <n v="45"/>
    <x v="1"/>
    <s v="Travel_Rarely"/>
    <n v="549"/>
    <x v="1"/>
    <n v="8"/>
    <n v="4"/>
    <x v="1"/>
    <n v="1"/>
    <n v="452"/>
    <n v="4"/>
    <x v="1"/>
    <n v="75"/>
    <n v="3"/>
    <n v="2"/>
    <x v="1"/>
    <n v="4"/>
    <s v="Married"/>
    <n v="3697"/>
    <n v="9278"/>
    <n v="9"/>
    <s v="Y"/>
    <x v="1"/>
    <n v="14"/>
    <n v="3"/>
    <n v="1"/>
    <n v="80"/>
    <n v="2"/>
    <n v="12"/>
    <n v="3"/>
    <n v="3"/>
    <n v="10"/>
    <n v="9"/>
    <n v="9"/>
    <n v="8"/>
    <n v="0"/>
    <x v="0"/>
    <x v="1"/>
    <s v="Medium"/>
  </r>
  <r>
    <n v="40"/>
    <x v="1"/>
    <s v="Travel_Rarely"/>
    <n v="1124"/>
    <x v="0"/>
    <n v="1"/>
    <n v="2"/>
    <x v="2"/>
    <n v="1"/>
    <n v="453"/>
    <n v="2"/>
    <x v="1"/>
    <n v="57"/>
    <n v="1"/>
    <n v="2"/>
    <x v="0"/>
    <n v="4"/>
    <s v="Married"/>
    <n v="7457"/>
    <n v="13273"/>
    <n v="2"/>
    <s v="Y"/>
    <x v="0"/>
    <n v="22"/>
    <n v="4"/>
    <n v="3"/>
    <n v="80"/>
    <n v="3"/>
    <n v="6"/>
    <n v="2"/>
    <n v="2"/>
    <n v="4"/>
    <n v="3"/>
    <n v="0"/>
    <n v="2"/>
    <n v="0"/>
    <x v="1"/>
    <x v="0"/>
    <s v="High"/>
  </r>
  <r>
    <n v="29"/>
    <x v="0"/>
    <s v="Travel_Rarely"/>
    <n v="318"/>
    <x v="1"/>
    <n v="8"/>
    <n v="4"/>
    <x v="1"/>
    <n v="1"/>
    <n v="454"/>
    <n v="2"/>
    <x v="1"/>
    <n v="77"/>
    <n v="1"/>
    <n v="1"/>
    <x v="2"/>
    <n v="1"/>
    <s v="Married"/>
    <n v="2119"/>
    <n v="4759"/>
    <n v="1"/>
    <s v="Y"/>
    <x v="0"/>
    <n v="11"/>
    <n v="3"/>
    <n v="4"/>
    <n v="80"/>
    <n v="0"/>
    <n v="7"/>
    <n v="4"/>
    <n v="2"/>
    <n v="7"/>
    <n v="7"/>
    <n v="0"/>
    <n v="7"/>
    <n v="1"/>
    <x v="2"/>
    <x v="1"/>
    <s v="Low"/>
  </r>
  <r>
    <n v="29"/>
    <x v="1"/>
    <s v="Travel_Rarely"/>
    <n v="738"/>
    <x v="1"/>
    <n v="9"/>
    <n v="5"/>
    <x v="1"/>
    <n v="1"/>
    <n v="455"/>
    <n v="2"/>
    <x v="1"/>
    <n v="30"/>
    <n v="2"/>
    <n v="1"/>
    <x v="2"/>
    <n v="4"/>
    <s v="Single"/>
    <n v="3983"/>
    <n v="7621"/>
    <n v="0"/>
    <s v="Y"/>
    <x v="1"/>
    <n v="17"/>
    <n v="3"/>
    <n v="3"/>
    <n v="80"/>
    <n v="0"/>
    <n v="4"/>
    <n v="2"/>
    <n v="3"/>
    <n v="3"/>
    <n v="2"/>
    <n v="2"/>
    <n v="2"/>
    <n v="0"/>
    <x v="2"/>
    <x v="0"/>
    <s v="Medium"/>
  </r>
  <r>
    <n v="30"/>
    <x v="1"/>
    <s v="Travel_Rarely"/>
    <n v="570"/>
    <x v="0"/>
    <n v="5"/>
    <n v="3"/>
    <x v="3"/>
    <n v="1"/>
    <n v="456"/>
    <n v="4"/>
    <x v="0"/>
    <n v="30"/>
    <n v="2"/>
    <n v="2"/>
    <x v="0"/>
    <n v="3"/>
    <s v="Divorced"/>
    <n v="6118"/>
    <n v="5431"/>
    <n v="1"/>
    <s v="Y"/>
    <x v="1"/>
    <n v="13"/>
    <n v="3"/>
    <n v="3"/>
    <n v="80"/>
    <n v="3"/>
    <n v="10"/>
    <n v="2"/>
    <n v="3"/>
    <n v="10"/>
    <n v="9"/>
    <n v="1"/>
    <n v="2"/>
    <n v="0"/>
    <x v="1"/>
    <x v="1"/>
    <s v="High"/>
  </r>
  <r>
    <n v="27"/>
    <x v="1"/>
    <s v="Travel_Rarely"/>
    <n v="1130"/>
    <x v="0"/>
    <n v="8"/>
    <n v="4"/>
    <x v="3"/>
    <n v="1"/>
    <n v="458"/>
    <n v="2"/>
    <x v="0"/>
    <n v="56"/>
    <n v="3"/>
    <n v="2"/>
    <x v="0"/>
    <n v="2"/>
    <s v="Married"/>
    <n v="6214"/>
    <n v="3415"/>
    <n v="1"/>
    <s v="Y"/>
    <x v="1"/>
    <n v="18"/>
    <n v="3"/>
    <n v="1"/>
    <n v="80"/>
    <n v="1"/>
    <n v="8"/>
    <n v="3"/>
    <n v="3"/>
    <n v="8"/>
    <n v="7"/>
    <n v="0"/>
    <n v="7"/>
    <n v="0"/>
    <x v="2"/>
    <x v="1"/>
    <s v="High"/>
  </r>
  <r>
    <n v="37"/>
    <x v="1"/>
    <s v="Travel_Rarely"/>
    <n v="1192"/>
    <x v="1"/>
    <n v="5"/>
    <n v="2"/>
    <x v="2"/>
    <n v="1"/>
    <n v="460"/>
    <n v="4"/>
    <x v="1"/>
    <n v="61"/>
    <n v="3"/>
    <n v="2"/>
    <x v="3"/>
    <n v="4"/>
    <s v="Divorced"/>
    <n v="6347"/>
    <n v="23177"/>
    <n v="7"/>
    <s v="Y"/>
    <x v="1"/>
    <n v="16"/>
    <n v="3"/>
    <n v="3"/>
    <n v="80"/>
    <n v="2"/>
    <n v="8"/>
    <n v="2"/>
    <n v="2"/>
    <n v="6"/>
    <n v="2"/>
    <n v="0"/>
    <n v="4"/>
    <n v="0"/>
    <x v="1"/>
    <x v="0"/>
    <s v="High"/>
  </r>
  <r>
    <n v="38"/>
    <x v="1"/>
    <s v="Travel_Rarely"/>
    <n v="343"/>
    <x v="1"/>
    <n v="15"/>
    <n v="2"/>
    <x v="0"/>
    <n v="1"/>
    <n v="461"/>
    <n v="3"/>
    <x v="1"/>
    <n v="92"/>
    <n v="2"/>
    <n v="3"/>
    <x v="7"/>
    <n v="4"/>
    <s v="Divorced"/>
    <n v="11510"/>
    <n v="15682"/>
    <n v="0"/>
    <s v="Y"/>
    <x v="0"/>
    <n v="14"/>
    <n v="3"/>
    <n v="2"/>
    <n v="80"/>
    <n v="1"/>
    <n v="12"/>
    <n v="3"/>
    <n v="3"/>
    <n v="11"/>
    <n v="10"/>
    <n v="2"/>
    <n v="9"/>
    <n v="0"/>
    <x v="1"/>
    <x v="1"/>
    <s v="Very High"/>
  </r>
  <r>
    <n v="31"/>
    <x v="1"/>
    <s v="Travel_Rarely"/>
    <n v="1232"/>
    <x v="1"/>
    <n v="7"/>
    <n v="4"/>
    <x v="2"/>
    <n v="1"/>
    <n v="462"/>
    <n v="3"/>
    <x v="0"/>
    <n v="39"/>
    <n v="3"/>
    <n v="3"/>
    <x v="3"/>
    <n v="4"/>
    <s v="Single"/>
    <n v="7143"/>
    <n v="25713"/>
    <n v="1"/>
    <s v="Y"/>
    <x v="0"/>
    <n v="14"/>
    <n v="3"/>
    <n v="3"/>
    <n v="80"/>
    <n v="0"/>
    <n v="11"/>
    <n v="2"/>
    <n v="2"/>
    <n v="11"/>
    <n v="9"/>
    <n v="4"/>
    <n v="10"/>
    <n v="0"/>
    <x v="1"/>
    <x v="1"/>
    <s v="High"/>
  </r>
  <r>
    <n v="29"/>
    <x v="1"/>
    <s v="Travel_Rarely"/>
    <n v="144"/>
    <x v="0"/>
    <n v="10"/>
    <n v="1"/>
    <x v="3"/>
    <n v="1"/>
    <n v="463"/>
    <n v="4"/>
    <x v="0"/>
    <n v="39"/>
    <n v="2"/>
    <n v="2"/>
    <x v="0"/>
    <n v="2"/>
    <s v="Divorced"/>
    <n v="8268"/>
    <n v="11866"/>
    <n v="1"/>
    <s v="Y"/>
    <x v="0"/>
    <n v="14"/>
    <n v="3"/>
    <n v="1"/>
    <n v="80"/>
    <n v="2"/>
    <n v="7"/>
    <n v="2"/>
    <n v="3"/>
    <n v="7"/>
    <n v="7"/>
    <n v="1"/>
    <n v="7"/>
    <n v="0"/>
    <x v="2"/>
    <x v="1"/>
    <s v="High"/>
  </r>
  <r>
    <n v="35"/>
    <x v="1"/>
    <s v="Travel_Rarely"/>
    <n v="1296"/>
    <x v="1"/>
    <n v="5"/>
    <n v="4"/>
    <x v="4"/>
    <n v="1"/>
    <n v="464"/>
    <n v="3"/>
    <x v="1"/>
    <n v="62"/>
    <n v="3"/>
    <n v="3"/>
    <x v="3"/>
    <n v="2"/>
    <s v="Single"/>
    <n v="8095"/>
    <n v="18264"/>
    <n v="0"/>
    <s v="Y"/>
    <x v="1"/>
    <n v="13"/>
    <n v="3"/>
    <n v="4"/>
    <n v="80"/>
    <n v="0"/>
    <n v="17"/>
    <n v="5"/>
    <n v="3"/>
    <n v="16"/>
    <n v="6"/>
    <n v="0"/>
    <n v="13"/>
    <n v="0"/>
    <x v="1"/>
    <x v="1"/>
    <s v="High"/>
  </r>
  <r>
    <n v="23"/>
    <x v="1"/>
    <s v="Travel_Rarely"/>
    <n v="1309"/>
    <x v="1"/>
    <n v="26"/>
    <n v="1"/>
    <x v="0"/>
    <n v="1"/>
    <n v="465"/>
    <n v="3"/>
    <x v="1"/>
    <n v="83"/>
    <n v="3"/>
    <n v="1"/>
    <x v="1"/>
    <n v="4"/>
    <s v="Divorced"/>
    <n v="2904"/>
    <n v="16092"/>
    <n v="1"/>
    <s v="Y"/>
    <x v="1"/>
    <n v="12"/>
    <n v="3"/>
    <n v="3"/>
    <n v="80"/>
    <n v="2"/>
    <n v="4"/>
    <n v="2"/>
    <n v="2"/>
    <n v="4"/>
    <n v="2"/>
    <n v="0"/>
    <n v="2"/>
    <n v="0"/>
    <x v="2"/>
    <x v="0"/>
    <s v="Low"/>
  </r>
  <r>
    <n v="41"/>
    <x v="1"/>
    <s v="Travel_Rarely"/>
    <n v="483"/>
    <x v="1"/>
    <n v="6"/>
    <n v="3"/>
    <x v="2"/>
    <n v="1"/>
    <n v="466"/>
    <n v="4"/>
    <x v="1"/>
    <n v="95"/>
    <n v="2"/>
    <n v="2"/>
    <x v="3"/>
    <n v="2"/>
    <s v="Single"/>
    <n v="6032"/>
    <n v="10110"/>
    <n v="6"/>
    <s v="Y"/>
    <x v="0"/>
    <n v="15"/>
    <n v="3"/>
    <n v="4"/>
    <n v="80"/>
    <n v="0"/>
    <n v="8"/>
    <n v="3"/>
    <n v="3"/>
    <n v="5"/>
    <n v="4"/>
    <n v="1"/>
    <n v="2"/>
    <n v="0"/>
    <x v="0"/>
    <x v="0"/>
    <s v="High"/>
  </r>
  <r>
    <n v="47"/>
    <x v="1"/>
    <s v="Travel_Frequently"/>
    <n v="1309"/>
    <x v="0"/>
    <n v="4"/>
    <n v="1"/>
    <x v="2"/>
    <n v="1"/>
    <n v="467"/>
    <n v="2"/>
    <x v="1"/>
    <n v="99"/>
    <n v="3"/>
    <n v="2"/>
    <x v="6"/>
    <n v="3"/>
    <s v="Single"/>
    <n v="2976"/>
    <n v="25751"/>
    <n v="3"/>
    <s v="Y"/>
    <x v="1"/>
    <n v="19"/>
    <n v="3"/>
    <n v="1"/>
    <n v="80"/>
    <n v="0"/>
    <n v="5"/>
    <n v="3"/>
    <n v="3"/>
    <n v="0"/>
    <n v="0"/>
    <n v="0"/>
    <n v="0"/>
    <n v="0"/>
    <x v="0"/>
    <x v="2"/>
    <s v="Low"/>
  </r>
  <r>
    <n v="42"/>
    <x v="1"/>
    <s v="Travel_Rarely"/>
    <n v="810"/>
    <x v="1"/>
    <n v="23"/>
    <n v="5"/>
    <x v="0"/>
    <n v="1"/>
    <n v="468"/>
    <n v="1"/>
    <x v="0"/>
    <n v="44"/>
    <n v="3"/>
    <n v="4"/>
    <x v="7"/>
    <n v="4"/>
    <s v="Single"/>
    <n v="15992"/>
    <n v="15901"/>
    <n v="2"/>
    <s v="Y"/>
    <x v="1"/>
    <n v="14"/>
    <n v="3"/>
    <n v="2"/>
    <n v="80"/>
    <n v="0"/>
    <n v="16"/>
    <n v="2"/>
    <n v="3"/>
    <n v="1"/>
    <n v="0"/>
    <n v="0"/>
    <n v="0"/>
    <n v="0"/>
    <x v="0"/>
    <x v="2"/>
    <s v="Very High"/>
  </r>
  <r>
    <n v="29"/>
    <x v="1"/>
    <s v="Non-Travel"/>
    <n v="746"/>
    <x v="0"/>
    <n v="2"/>
    <n v="3"/>
    <x v="0"/>
    <n v="1"/>
    <n v="469"/>
    <n v="4"/>
    <x v="1"/>
    <n v="61"/>
    <n v="3"/>
    <n v="2"/>
    <x v="0"/>
    <n v="3"/>
    <s v="Married"/>
    <n v="4649"/>
    <n v="16928"/>
    <n v="1"/>
    <s v="Y"/>
    <x v="1"/>
    <n v="14"/>
    <n v="3"/>
    <n v="1"/>
    <n v="80"/>
    <n v="1"/>
    <n v="4"/>
    <n v="3"/>
    <n v="2"/>
    <n v="4"/>
    <n v="3"/>
    <n v="0"/>
    <n v="2"/>
    <n v="0"/>
    <x v="2"/>
    <x v="0"/>
    <s v="Medium"/>
  </r>
  <r>
    <n v="42"/>
    <x v="1"/>
    <s v="Travel_Rarely"/>
    <n v="544"/>
    <x v="2"/>
    <n v="2"/>
    <n v="1"/>
    <x v="4"/>
    <n v="1"/>
    <n v="470"/>
    <n v="3"/>
    <x v="1"/>
    <n v="52"/>
    <n v="3"/>
    <n v="1"/>
    <x v="8"/>
    <n v="3"/>
    <s v="Divorced"/>
    <n v="2696"/>
    <n v="24017"/>
    <n v="0"/>
    <s v="Y"/>
    <x v="0"/>
    <n v="11"/>
    <n v="3"/>
    <n v="3"/>
    <n v="80"/>
    <n v="1"/>
    <n v="4"/>
    <n v="5"/>
    <n v="3"/>
    <n v="3"/>
    <n v="2"/>
    <n v="1"/>
    <n v="0"/>
    <n v="0"/>
    <x v="0"/>
    <x v="0"/>
    <s v="Low"/>
  </r>
  <r>
    <n v="32"/>
    <x v="1"/>
    <s v="Travel_Rarely"/>
    <n v="1062"/>
    <x v="1"/>
    <n v="2"/>
    <n v="3"/>
    <x v="2"/>
    <n v="1"/>
    <n v="471"/>
    <n v="3"/>
    <x v="0"/>
    <n v="75"/>
    <n v="3"/>
    <n v="1"/>
    <x v="2"/>
    <n v="2"/>
    <s v="Married"/>
    <n v="2370"/>
    <n v="3956"/>
    <n v="1"/>
    <s v="Y"/>
    <x v="1"/>
    <n v="13"/>
    <n v="3"/>
    <n v="3"/>
    <n v="80"/>
    <n v="1"/>
    <n v="8"/>
    <n v="4"/>
    <n v="3"/>
    <n v="8"/>
    <n v="0"/>
    <n v="0"/>
    <n v="7"/>
    <n v="0"/>
    <x v="1"/>
    <x v="1"/>
    <s v="Low"/>
  </r>
  <r>
    <n v="48"/>
    <x v="1"/>
    <s v="Travel_Rarely"/>
    <n v="530"/>
    <x v="0"/>
    <n v="29"/>
    <n v="1"/>
    <x v="2"/>
    <n v="1"/>
    <n v="473"/>
    <n v="1"/>
    <x v="0"/>
    <n v="91"/>
    <n v="3"/>
    <n v="3"/>
    <x v="5"/>
    <n v="3"/>
    <s v="Married"/>
    <n v="12504"/>
    <n v="23978"/>
    <n v="3"/>
    <s v="Y"/>
    <x v="1"/>
    <n v="21"/>
    <n v="4"/>
    <n v="2"/>
    <n v="80"/>
    <n v="1"/>
    <n v="15"/>
    <n v="3"/>
    <n v="1"/>
    <n v="0"/>
    <n v="0"/>
    <n v="0"/>
    <n v="0"/>
    <n v="0"/>
    <x v="0"/>
    <x v="2"/>
    <s v="Very High"/>
  </r>
  <r>
    <n v="37"/>
    <x v="1"/>
    <s v="Travel_Rarely"/>
    <n v="1319"/>
    <x v="1"/>
    <n v="6"/>
    <n v="3"/>
    <x v="2"/>
    <n v="1"/>
    <n v="474"/>
    <n v="3"/>
    <x v="1"/>
    <n v="51"/>
    <n v="4"/>
    <n v="2"/>
    <x v="1"/>
    <n v="1"/>
    <s v="Divorced"/>
    <n v="5974"/>
    <n v="17001"/>
    <n v="4"/>
    <s v="Y"/>
    <x v="0"/>
    <n v="13"/>
    <n v="3"/>
    <n v="1"/>
    <n v="80"/>
    <n v="2"/>
    <n v="13"/>
    <n v="2"/>
    <n v="3"/>
    <n v="7"/>
    <n v="7"/>
    <n v="6"/>
    <n v="7"/>
    <n v="0"/>
    <x v="1"/>
    <x v="1"/>
    <s v="Medium"/>
  </r>
  <r>
    <n v="30"/>
    <x v="1"/>
    <s v="Non-Travel"/>
    <n v="641"/>
    <x v="0"/>
    <n v="25"/>
    <n v="2"/>
    <x v="4"/>
    <n v="1"/>
    <n v="475"/>
    <n v="4"/>
    <x v="0"/>
    <n v="85"/>
    <n v="3"/>
    <n v="2"/>
    <x v="0"/>
    <n v="3"/>
    <s v="Married"/>
    <n v="4736"/>
    <n v="6069"/>
    <n v="7"/>
    <s v="Y"/>
    <x v="0"/>
    <n v="12"/>
    <n v="3"/>
    <n v="2"/>
    <n v="80"/>
    <n v="1"/>
    <n v="4"/>
    <n v="2"/>
    <n v="4"/>
    <n v="2"/>
    <n v="2"/>
    <n v="2"/>
    <n v="2"/>
    <n v="0"/>
    <x v="1"/>
    <x v="2"/>
    <s v="Medium"/>
  </r>
  <r>
    <n v="26"/>
    <x v="1"/>
    <s v="Travel_Rarely"/>
    <n v="933"/>
    <x v="0"/>
    <n v="1"/>
    <n v="3"/>
    <x v="0"/>
    <n v="1"/>
    <n v="476"/>
    <n v="3"/>
    <x v="1"/>
    <n v="57"/>
    <n v="3"/>
    <n v="2"/>
    <x v="0"/>
    <n v="3"/>
    <s v="Married"/>
    <n v="5296"/>
    <n v="20156"/>
    <n v="1"/>
    <s v="Y"/>
    <x v="1"/>
    <n v="17"/>
    <n v="3"/>
    <n v="2"/>
    <n v="80"/>
    <n v="1"/>
    <n v="8"/>
    <n v="3"/>
    <n v="3"/>
    <n v="8"/>
    <n v="7"/>
    <n v="7"/>
    <n v="7"/>
    <n v="0"/>
    <x v="2"/>
    <x v="1"/>
    <s v="Medium"/>
  </r>
  <r>
    <n v="42"/>
    <x v="1"/>
    <s v="Travel_Rarely"/>
    <n v="1332"/>
    <x v="1"/>
    <n v="2"/>
    <n v="4"/>
    <x v="1"/>
    <n v="1"/>
    <n v="477"/>
    <n v="1"/>
    <x v="1"/>
    <n v="98"/>
    <n v="2"/>
    <n v="2"/>
    <x v="4"/>
    <n v="4"/>
    <s v="Single"/>
    <n v="6781"/>
    <n v="17078"/>
    <n v="3"/>
    <s v="Y"/>
    <x v="1"/>
    <n v="23"/>
    <n v="4"/>
    <n v="2"/>
    <n v="80"/>
    <n v="0"/>
    <n v="14"/>
    <n v="6"/>
    <n v="3"/>
    <n v="1"/>
    <n v="0"/>
    <n v="0"/>
    <n v="0"/>
    <n v="0"/>
    <x v="0"/>
    <x v="2"/>
    <s v="High"/>
  </r>
  <r>
    <n v="21"/>
    <x v="0"/>
    <s v="Travel_Frequently"/>
    <n v="756"/>
    <x v="0"/>
    <n v="1"/>
    <n v="1"/>
    <x v="4"/>
    <n v="1"/>
    <n v="478"/>
    <n v="1"/>
    <x v="0"/>
    <n v="99"/>
    <n v="2"/>
    <n v="1"/>
    <x v="6"/>
    <n v="2"/>
    <s v="Single"/>
    <n v="2174"/>
    <n v="9150"/>
    <n v="1"/>
    <s v="Y"/>
    <x v="0"/>
    <n v="11"/>
    <n v="3"/>
    <n v="3"/>
    <n v="80"/>
    <n v="0"/>
    <n v="3"/>
    <n v="3"/>
    <n v="3"/>
    <n v="3"/>
    <n v="2"/>
    <n v="1"/>
    <n v="2"/>
    <n v="1"/>
    <x v="2"/>
    <x v="0"/>
    <s v="Low"/>
  </r>
  <r>
    <n v="36"/>
    <x v="1"/>
    <s v="Non-Travel"/>
    <n v="845"/>
    <x v="0"/>
    <n v="1"/>
    <n v="5"/>
    <x v="2"/>
    <n v="1"/>
    <n v="479"/>
    <n v="4"/>
    <x v="0"/>
    <n v="45"/>
    <n v="3"/>
    <n v="2"/>
    <x v="0"/>
    <n v="4"/>
    <s v="Single"/>
    <n v="6653"/>
    <n v="15276"/>
    <n v="4"/>
    <s v="Y"/>
    <x v="1"/>
    <n v="15"/>
    <n v="3"/>
    <n v="2"/>
    <n v="80"/>
    <n v="0"/>
    <n v="7"/>
    <n v="6"/>
    <n v="3"/>
    <n v="1"/>
    <n v="0"/>
    <n v="0"/>
    <n v="0"/>
    <n v="0"/>
    <x v="1"/>
    <x v="2"/>
    <s v="High"/>
  </r>
  <r>
    <n v="36"/>
    <x v="1"/>
    <s v="Travel_Frequently"/>
    <n v="541"/>
    <x v="0"/>
    <n v="3"/>
    <n v="4"/>
    <x v="2"/>
    <n v="1"/>
    <n v="481"/>
    <n v="1"/>
    <x v="1"/>
    <n v="48"/>
    <n v="2"/>
    <n v="3"/>
    <x v="0"/>
    <n v="4"/>
    <s v="Married"/>
    <n v="9699"/>
    <n v="7246"/>
    <n v="4"/>
    <s v="Y"/>
    <x v="1"/>
    <n v="11"/>
    <n v="3"/>
    <n v="1"/>
    <n v="80"/>
    <n v="1"/>
    <n v="16"/>
    <n v="2"/>
    <n v="3"/>
    <n v="13"/>
    <n v="9"/>
    <n v="1"/>
    <n v="12"/>
    <n v="0"/>
    <x v="1"/>
    <x v="1"/>
    <s v="High"/>
  </r>
  <r>
    <n v="57"/>
    <x v="1"/>
    <s v="Travel_Rarely"/>
    <n v="593"/>
    <x v="1"/>
    <n v="1"/>
    <n v="4"/>
    <x v="2"/>
    <n v="1"/>
    <n v="482"/>
    <n v="4"/>
    <x v="1"/>
    <n v="88"/>
    <n v="3"/>
    <n v="2"/>
    <x v="4"/>
    <n v="3"/>
    <s v="Married"/>
    <n v="6755"/>
    <n v="2967"/>
    <n v="2"/>
    <s v="Y"/>
    <x v="1"/>
    <n v="11"/>
    <n v="3"/>
    <n v="3"/>
    <n v="80"/>
    <n v="0"/>
    <n v="15"/>
    <n v="2"/>
    <n v="3"/>
    <n v="3"/>
    <n v="2"/>
    <n v="1"/>
    <n v="2"/>
    <n v="0"/>
    <x v="3"/>
    <x v="0"/>
    <s v="High"/>
  </r>
  <r>
    <n v="40"/>
    <x v="1"/>
    <s v="Travel_Rarely"/>
    <n v="1171"/>
    <x v="1"/>
    <n v="10"/>
    <n v="4"/>
    <x v="0"/>
    <n v="1"/>
    <n v="483"/>
    <n v="4"/>
    <x v="0"/>
    <n v="46"/>
    <n v="4"/>
    <n v="1"/>
    <x v="2"/>
    <n v="3"/>
    <s v="Married"/>
    <n v="2213"/>
    <n v="22495"/>
    <n v="3"/>
    <s v="Y"/>
    <x v="0"/>
    <n v="13"/>
    <n v="3"/>
    <n v="3"/>
    <n v="80"/>
    <n v="1"/>
    <n v="10"/>
    <n v="3"/>
    <n v="3"/>
    <n v="7"/>
    <n v="7"/>
    <n v="1"/>
    <n v="7"/>
    <n v="0"/>
    <x v="1"/>
    <x v="1"/>
    <s v="Low"/>
  </r>
  <r>
    <n v="21"/>
    <x v="1"/>
    <s v="Non-Travel"/>
    <n v="895"/>
    <x v="0"/>
    <n v="9"/>
    <n v="2"/>
    <x v="2"/>
    <n v="1"/>
    <n v="484"/>
    <n v="1"/>
    <x v="1"/>
    <n v="39"/>
    <n v="3"/>
    <n v="1"/>
    <x v="6"/>
    <n v="4"/>
    <s v="Single"/>
    <n v="2610"/>
    <n v="2851"/>
    <n v="1"/>
    <s v="Y"/>
    <x v="1"/>
    <n v="24"/>
    <n v="4"/>
    <n v="3"/>
    <n v="80"/>
    <n v="0"/>
    <n v="3"/>
    <n v="3"/>
    <n v="2"/>
    <n v="3"/>
    <n v="2"/>
    <n v="2"/>
    <n v="2"/>
    <n v="0"/>
    <x v="2"/>
    <x v="0"/>
    <s v="Low"/>
  </r>
  <r>
    <n v="33"/>
    <x v="0"/>
    <s v="Travel_Rarely"/>
    <n v="350"/>
    <x v="0"/>
    <n v="5"/>
    <n v="3"/>
    <x v="3"/>
    <n v="1"/>
    <n v="485"/>
    <n v="4"/>
    <x v="0"/>
    <n v="34"/>
    <n v="3"/>
    <n v="1"/>
    <x v="6"/>
    <n v="3"/>
    <s v="Single"/>
    <n v="2851"/>
    <n v="9150"/>
    <n v="1"/>
    <s v="Y"/>
    <x v="0"/>
    <n v="13"/>
    <n v="3"/>
    <n v="2"/>
    <n v="80"/>
    <n v="0"/>
    <n v="1"/>
    <n v="2"/>
    <n v="3"/>
    <n v="1"/>
    <n v="0"/>
    <n v="0"/>
    <n v="0"/>
    <n v="1"/>
    <x v="1"/>
    <x v="2"/>
    <s v="Low"/>
  </r>
  <r>
    <n v="37"/>
    <x v="1"/>
    <s v="Travel_Rarely"/>
    <n v="921"/>
    <x v="1"/>
    <n v="10"/>
    <n v="3"/>
    <x v="2"/>
    <n v="1"/>
    <n v="486"/>
    <n v="3"/>
    <x v="0"/>
    <n v="98"/>
    <n v="3"/>
    <n v="1"/>
    <x v="2"/>
    <n v="1"/>
    <s v="Married"/>
    <n v="3452"/>
    <n v="17663"/>
    <n v="6"/>
    <s v="Y"/>
    <x v="1"/>
    <n v="20"/>
    <n v="4"/>
    <n v="2"/>
    <n v="80"/>
    <n v="1"/>
    <n v="17"/>
    <n v="3"/>
    <n v="3"/>
    <n v="5"/>
    <n v="4"/>
    <n v="0"/>
    <n v="3"/>
    <n v="0"/>
    <x v="1"/>
    <x v="0"/>
    <s v="Medium"/>
  </r>
  <r>
    <n v="46"/>
    <x v="1"/>
    <s v="Non-Travel"/>
    <n v="1144"/>
    <x v="1"/>
    <n v="7"/>
    <n v="4"/>
    <x v="2"/>
    <n v="1"/>
    <n v="487"/>
    <n v="3"/>
    <x v="0"/>
    <n v="30"/>
    <n v="3"/>
    <n v="2"/>
    <x v="3"/>
    <n v="3"/>
    <s v="Married"/>
    <n v="5258"/>
    <n v="16044"/>
    <n v="2"/>
    <s v="Y"/>
    <x v="1"/>
    <n v="14"/>
    <n v="3"/>
    <n v="3"/>
    <n v="80"/>
    <n v="0"/>
    <n v="7"/>
    <n v="2"/>
    <n v="4"/>
    <n v="1"/>
    <n v="0"/>
    <n v="0"/>
    <n v="0"/>
    <n v="0"/>
    <x v="0"/>
    <x v="2"/>
    <s v="Medium"/>
  </r>
  <r>
    <n v="41"/>
    <x v="0"/>
    <s v="Travel_Frequently"/>
    <n v="143"/>
    <x v="0"/>
    <n v="4"/>
    <n v="3"/>
    <x v="3"/>
    <n v="1"/>
    <n v="488"/>
    <n v="1"/>
    <x v="1"/>
    <n v="56"/>
    <n v="3"/>
    <n v="2"/>
    <x v="0"/>
    <n v="2"/>
    <s v="Single"/>
    <n v="9355"/>
    <n v="9558"/>
    <n v="1"/>
    <s v="Y"/>
    <x v="1"/>
    <n v="18"/>
    <n v="3"/>
    <n v="3"/>
    <n v="80"/>
    <n v="0"/>
    <n v="8"/>
    <n v="5"/>
    <n v="3"/>
    <n v="8"/>
    <n v="7"/>
    <n v="7"/>
    <n v="7"/>
    <n v="1"/>
    <x v="0"/>
    <x v="1"/>
    <s v="High"/>
  </r>
  <r>
    <n v="50"/>
    <x v="1"/>
    <s v="Travel_Rarely"/>
    <n v="1046"/>
    <x v="1"/>
    <n v="10"/>
    <n v="3"/>
    <x v="4"/>
    <n v="1"/>
    <n v="491"/>
    <n v="4"/>
    <x v="1"/>
    <n v="100"/>
    <n v="2"/>
    <n v="3"/>
    <x v="4"/>
    <n v="4"/>
    <s v="Single"/>
    <n v="10496"/>
    <n v="2755"/>
    <n v="6"/>
    <s v="Y"/>
    <x v="1"/>
    <n v="15"/>
    <n v="3"/>
    <n v="4"/>
    <n v="80"/>
    <n v="0"/>
    <n v="20"/>
    <n v="2"/>
    <n v="3"/>
    <n v="4"/>
    <n v="3"/>
    <n v="1"/>
    <n v="3"/>
    <n v="0"/>
    <x v="0"/>
    <x v="0"/>
    <s v="Very High"/>
  </r>
  <r>
    <n v="40"/>
    <x v="0"/>
    <s v="Travel_Rarely"/>
    <n v="575"/>
    <x v="0"/>
    <n v="22"/>
    <n v="2"/>
    <x v="3"/>
    <n v="1"/>
    <n v="492"/>
    <n v="3"/>
    <x v="1"/>
    <n v="68"/>
    <n v="2"/>
    <n v="2"/>
    <x v="0"/>
    <n v="3"/>
    <s v="Married"/>
    <n v="6380"/>
    <n v="6110"/>
    <n v="2"/>
    <s v="Y"/>
    <x v="0"/>
    <n v="12"/>
    <n v="3"/>
    <n v="1"/>
    <n v="80"/>
    <n v="2"/>
    <n v="8"/>
    <n v="6"/>
    <n v="3"/>
    <n v="6"/>
    <n v="4"/>
    <n v="1"/>
    <n v="0"/>
    <n v="1"/>
    <x v="1"/>
    <x v="0"/>
    <s v="High"/>
  </r>
  <r>
    <n v="31"/>
    <x v="1"/>
    <s v="Travel_Rarely"/>
    <n v="408"/>
    <x v="1"/>
    <n v="9"/>
    <n v="4"/>
    <x v="0"/>
    <n v="1"/>
    <n v="493"/>
    <n v="3"/>
    <x v="1"/>
    <n v="42"/>
    <n v="2"/>
    <n v="1"/>
    <x v="1"/>
    <n v="2"/>
    <s v="Single"/>
    <n v="2657"/>
    <n v="7551"/>
    <n v="0"/>
    <s v="Y"/>
    <x v="0"/>
    <n v="16"/>
    <n v="3"/>
    <n v="4"/>
    <n v="80"/>
    <n v="0"/>
    <n v="3"/>
    <n v="5"/>
    <n v="3"/>
    <n v="2"/>
    <n v="2"/>
    <n v="2"/>
    <n v="2"/>
    <n v="0"/>
    <x v="1"/>
    <x v="2"/>
    <s v="Low"/>
  </r>
  <r>
    <n v="21"/>
    <x v="0"/>
    <s v="Travel_Rarely"/>
    <n v="156"/>
    <x v="0"/>
    <n v="12"/>
    <n v="3"/>
    <x v="0"/>
    <n v="1"/>
    <n v="494"/>
    <n v="3"/>
    <x v="0"/>
    <n v="90"/>
    <n v="4"/>
    <n v="1"/>
    <x v="6"/>
    <n v="2"/>
    <s v="Single"/>
    <n v="2716"/>
    <n v="25422"/>
    <n v="1"/>
    <s v="Y"/>
    <x v="1"/>
    <n v="15"/>
    <n v="3"/>
    <n v="4"/>
    <n v="80"/>
    <n v="0"/>
    <n v="1"/>
    <n v="0"/>
    <n v="3"/>
    <n v="1"/>
    <n v="0"/>
    <n v="0"/>
    <n v="0"/>
    <n v="1"/>
    <x v="2"/>
    <x v="2"/>
    <s v="Low"/>
  </r>
  <r>
    <n v="29"/>
    <x v="1"/>
    <s v="Travel_Rarely"/>
    <n v="1283"/>
    <x v="1"/>
    <n v="23"/>
    <n v="3"/>
    <x v="0"/>
    <n v="1"/>
    <n v="495"/>
    <n v="4"/>
    <x v="1"/>
    <n v="54"/>
    <n v="3"/>
    <n v="1"/>
    <x v="1"/>
    <n v="4"/>
    <s v="Single"/>
    <n v="2201"/>
    <n v="18168"/>
    <n v="9"/>
    <s v="Y"/>
    <x v="1"/>
    <n v="16"/>
    <n v="3"/>
    <n v="4"/>
    <n v="80"/>
    <n v="0"/>
    <n v="6"/>
    <n v="4"/>
    <n v="3"/>
    <n v="3"/>
    <n v="2"/>
    <n v="1"/>
    <n v="2"/>
    <n v="0"/>
    <x v="2"/>
    <x v="0"/>
    <s v="Low"/>
  </r>
  <r>
    <n v="35"/>
    <x v="1"/>
    <s v="Travel_Rarely"/>
    <n v="755"/>
    <x v="1"/>
    <n v="9"/>
    <n v="4"/>
    <x v="0"/>
    <n v="1"/>
    <n v="496"/>
    <n v="3"/>
    <x v="1"/>
    <n v="97"/>
    <n v="2"/>
    <n v="2"/>
    <x v="4"/>
    <n v="2"/>
    <s v="Single"/>
    <n v="6540"/>
    <n v="19394"/>
    <n v="9"/>
    <s v="Y"/>
    <x v="1"/>
    <n v="19"/>
    <n v="3"/>
    <n v="3"/>
    <n v="80"/>
    <n v="0"/>
    <n v="10"/>
    <n v="5"/>
    <n v="3"/>
    <n v="1"/>
    <n v="1"/>
    <n v="0"/>
    <n v="0"/>
    <n v="0"/>
    <x v="1"/>
    <x v="2"/>
    <s v="High"/>
  </r>
  <r>
    <n v="27"/>
    <x v="1"/>
    <s v="Travel_Rarely"/>
    <n v="1469"/>
    <x v="1"/>
    <n v="1"/>
    <n v="2"/>
    <x v="2"/>
    <n v="1"/>
    <n v="497"/>
    <n v="4"/>
    <x v="1"/>
    <n v="82"/>
    <n v="3"/>
    <n v="1"/>
    <x v="2"/>
    <n v="2"/>
    <s v="Divorced"/>
    <n v="3816"/>
    <n v="17881"/>
    <n v="1"/>
    <s v="Y"/>
    <x v="1"/>
    <n v="11"/>
    <n v="3"/>
    <n v="2"/>
    <n v="80"/>
    <n v="1"/>
    <n v="5"/>
    <n v="2"/>
    <n v="3"/>
    <n v="5"/>
    <n v="2"/>
    <n v="0"/>
    <n v="4"/>
    <n v="0"/>
    <x v="2"/>
    <x v="0"/>
    <s v="Medium"/>
  </r>
  <r>
    <n v="28"/>
    <x v="1"/>
    <s v="Travel_Rarely"/>
    <n v="304"/>
    <x v="0"/>
    <n v="9"/>
    <n v="4"/>
    <x v="0"/>
    <n v="1"/>
    <n v="498"/>
    <n v="2"/>
    <x v="1"/>
    <n v="92"/>
    <n v="3"/>
    <n v="2"/>
    <x v="0"/>
    <n v="4"/>
    <s v="Single"/>
    <n v="5253"/>
    <n v="20750"/>
    <n v="1"/>
    <s v="Y"/>
    <x v="1"/>
    <n v="16"/>
    <n v="3"/>
    <n v="4"/>
    <n v="80"/>
    <n v="0"/>
    <n v="7"/>
    <n v="1"/>
    <n v="3"/>
    <n v="7"/>
    <n v="5"/>
    <n v="0"/>
    <n v="7"/>
    <n v="0"/>
    <x v="2"/>
    <x v="1"/>
    <s v="Medium"/>
  </r>
  <r>
    <n v="49"/>
    <x v="1"/>
    <s v="Travel_Rarely"/>
    <n v="1261"/>
    <x v="1"/>
    <n v="7"/>
    <n v="3"/>
    <x v="1"/>
    <n v="1"/>
    <n v="499"/>
    <n v="2"/>
    <x v="1"/>
    <n v="31"/>
    <n v="2"/>
    <n v="3"/>
    <x v="4"/>
    <n v="3"/>
    <s v="Single"/>
    <n v="10965"/>
    <n v="12066"/>
    <n v="8"/>
    <s v="Y"/>
    <x v="1"/>
    <n v="24"/>
    <n v="4"/>
    <n v="3"/>
    <n v="80"/>
    <n v="0"/>
    <n v="26"/>
    <n v="2"/>
    <n v="3"/>
    <n v="5"/>
    <n v="2"/>
    <n v="0"/>
    <n v="0"/>
    <n v="0"/>
    <x v="0"/>
    <x v="0"/>
    <s v="Very High"/>
  </r>
  <r>
    <n v="51"/>
    <x v="1"/>
    <s v="Travel_Rarely"/>
    <n v="1178"/>
    <x v="0"/>
    <n v="14"/>
    <n v="2"/>
    <x v="0"/>
    <n v="1"/>
    <n v="500"/>
    <n v="3"/>
    <x v="0"/>
    <n v="87"/>
    <n v="3"/>
    <n v="2"/>
    <x v="0"/>
    <n v="4"/>
    <s v="Married"/>
    <n v="4936"/>
    <n v="14862"/>
    <n v="4"/>
    <s v="Y"/>
    <x v="1"/>
    <n v="11"/>
    <n v="3"/>
    <n v="3"/>
    <n v="80"/>
    <n v="1"/>
    <n v="18"/>
    <n v="2"/>
    <n v="2"/>
    <n v="7"/>
    <n v="7"/>
    <n v="0"/>
    <n v="7"/>
    <n v="0"/>
    <x v="3"/>
    <x v="1"/>
    <s v="Medium"/>
  </r>
  <r>
    <n v="36"/>
    <x v="1"/>
    <s v="Travel_Rarely"/>
    <n v="329"/>
    <x v="1"/>
    <n v="2"/>
    <n v="3"/>
    <x v="0"/>
    <n v="1"/>
    <n v="501"/>
    <n v="4"/>
    <x v="0"/>
    <n v="96"/>
    <n v="3"/>
    <n v="1"/>
    <x v="1"/>
    <n v="3"/>
    <s v="Married"/>
    <n v="2543"/>
    <n v="11868"/>
    <n v="4"/>
    <s v="Y"/>
    <x v="1"/>
    <n v="13"/>
    <n v="3"/>
    <n v="2"/>
    <n v="80"/>
    <n v="1"/>
    <n v="6"/>
    <n v="3"/>
    <n v="3"/>
    <n v="2"/>
    <n v="2"/>
    <n v="2"/>
    <n v="2"/>
    <n v="0"/>
    <x v="1"/>
    <x v="2"/>
    <s v="Low"/>
  </r>
  <r>
    <n v="34"/>
    <x v="0"/>
    <s v="Non-Travel"/>
    <n v="1362"/>
    <x v="0"/>
    <n v="19"/>
    <n v="3"/>
    <x v="3"/>
    <n v="1"/>
    <n v="502"/>
    <n v="1"/>
    <x v="1"/>
    <n v="67"/>
    <n v="4"/>
    <n v="2"/>
    <x v="0"/>
    <n v="4"/>
    <s v="Single"/>
    <n v="5304"/>
    <n v="4652"/>
    <n v="8"/>
    <s v="Y"/>
    <x v="0"/>
    <n v="13"/>
    <n v="3"/>
    <n v="2"/>
    <n v="80"/>
    <n v="0"/>
    <n v="9"/>
    <n v="3"/>
    <n v="2"/>
    <n v="5"/>
    <n v="2"/>
    <n v="0"/>
    <n v="4"/>
    <n v="1"/>
    <x v="1"/>
    <x v="0"/>
    <s v="Medium"/>
  </r>
  <r>
    <n v="55"/>
    <x v="1"/>
    <s v="Travel_Rarely"/>
    <n v="1311"/>
    <x v="1"/>
    <n v="2"/>
    <n v="3"/>
    <x v="0"/>
    <n v="1"/>
    <n v="505"/>
    <n v="3"/>
    <x v="0"/>
    <n v="97"/>
    <n v="3"/>
    <n v="4"/>
    <x v="5"/>
    <n v="4"/>
    <s v="Single"/>
    <n v="16659"/>
    <n v="23258"/>
    <n v="2"/>
    <s v="Y"/>
    <x v="0"/>
    <n v="13"/>
    <n v="3"/>
    <n v="3"/>
    <n v="80"/>
    <n v="0"/>
    <n v="30"/>
    <n v="2"/>
    <n v="3"/>
    <n v="5"/>
    <n v="4"/>
    <n v="1"/>
    <n v="2"/>
    <n v="0"/>
    <x v="3"/>
    <x v="0"/>
    <s v="Very High"/>
  </r>
  <r>
    <n v="24"/>
    <x v="1"/>
    <s v="Travel_Rarely"/>
    <n v="1371"/>
    <x v="0"/>
    <n v="10"/>
    <n v="4"/>
    <x v="3"/>
    <n v="1"/>
    <n v="507"/>
    <n v="4"/>
    <x v="0"/>
    <n v="77"/>
    <n v="3"/>
    <n v="2"/>
    <x v="0"/>
    <n v="3"/>
    <s v="Divorced"/>
    <n v="4260"/>
    <n v="5915"/>
    <n v="1"/>
    <s v="Y"/>
    <x v="0"/>
    <n v="12"/>
    <n v="3"/>
    <n v="4"/>
    <n v="80"/>
    <n v="1"/>
    <n v="5"/>
    <n v="2"/>
    <n v="4"/>
    <n v="5"/>
    <n v="2"/>
    <n v="0"/>
    <n v="3"/>
    <n v="0"/>
    <x v="2"/>
    <x v="0"/>
    <s v="Medium"/>
  </r>
  <r>
    <n v="30"/>
    <x v="1"/>
    <s v="Travel_Rarely"/>
    <n v="202"/>
    <x v="0"/>
    <n v="2"/>
    <n v="1"/>
    <x v="4"/>
    <n v="1"/>
    <n v="508"/>
    <n v="3"/>
    <x v="1"/>
    <n v="72"/>
    <n v="3"/>
    <n v="1"/>
    <x v="6"/>
    <n v="2"/>
    <s v="Married"/>
    <n v="2476"/>
    <n v="17434"/>
    <n v="1"/>
    <s v="Y"/>
    <x v="1"/>
    <n v="18"/>
    <n v="3"/>
    <n v="1"/>
    <n v="80"/>
    <n v="1"/>
    <n v="1"/>
    <n v="3"/>
    <n v="3"/>
    <n v="1"/>
    <n v="0"/>
    <n v="0"/>
    <n v="0"/>
    <n v="0"/>
    <x v="1"/>
    <x v="2"/>
    <s v="Low"/>
  </r>
  <r>
    <n v="26"/>
    <x v="0"/>
    <s v="Travel_Frequently"/>
    <n v="575"/>
    <x v="1"/>
    <n v="3"/>
    <n v="1"/>
    <x v="4"/>
    <n v="1"/>
    <n v="510"/>
    <n v="3"/>
    <x v="1"/>
    <n v="73"/>
    <n v="3"/>
    <n v="1"/>
    <x v="1"/>
    <n v="1"/>
    <s v="Single"/>
    <n v="3102"/>
    <n v="6582"/>
    <n v="0"/>
    <s v="Y"/>
    <x v="1"/>
    <n v="22"/>
    <n v="4"/>
    <n v="3"/>
    <n v="80"/>
    <n v="0"/>
    <n v="7"/>
    <n v="2"/>
    <n v="3"/>
    <n v="6"/>
    <n v="4"/>
    <n v="0"/>
    <n v="4"/>
    <n v="1"/>
    <x v="2"/>
    <x v="0"/>
    <s v="Medium"/>
  </r>
  <r>
    <n v="22"/>
    <x v="1"/>
    <s v="Travel_Rarely"/>
    <n v="253"/>
    <x v="1"/>
    <n v="11"/>
    <n v="3"/>
    <x v="2"/>
    <n v="1"/>
    <n v="511"/>
    <n v="1"/>
    <x v="0"/>
    <n v="43"/>
    <n v="3"/>
    <n v="1"/>
    <x v="1"/>
    <n v="2"/>
    <s v="Married"/>
    <n v="2244"/>
    <n v="24440"/>
    <n v="1"/>
    <s v="Y"/>
    <x v="1"/>
    <n v="13"/>
    <n v="3"/>
    <n v="4"/>
    <n v="80"/>
    <n v="1"/>
    <n v="2"/>
    <n v="1"/>
    <n v="3"/>
    <n v="2"/>
    <n v="1"/>
    <n v="1"/>
    <n v="2"/>
    <n v="0"/>
    <x v="2"/>
    <x v="2"/>
    <s v="Low"/>
  </r>
  <r>
    <n v="36"/>
    <x v="1"/>
    <s v="Travel_Rarely"/>
    <n v="164"/>
    <x v="0"/>
    <n v="2"/>
    <n v="2"/>
    <x v="2"/>
    <n v="1"/>
    <n v="513"/>
    <n v="2"/>
    <x v="1"/>
    <n v="61"/>
    <n v="2"/>
    <n v="3"/>
    <x v="0"/>
    <n v="3"/>
    <s v="Married"/>
    <n v="7596"/>
    <n v="3809"/>
    <n v="1"/>
    <s v="Y"/>
    <x v="1"/>
    <n v="13"/>
    <n v="3"/>
    <n v="2"/>
    <n v="80"/>
    <n v="2"/>
    <n v="10"/>
    <n v="2"/>
    <n v="3"/>
    <n v="10"/>
    <n v="9"/>
    <n v="9"/>
    <n v="0"/>
    <n v="0"/>
    <x v="1"/>
    <x v="1"/>
    <s v="High"/>
  </r>
  <r>
    <n v="30"/>
    <x v="0"/>
    <s v="Travel_Frequently"/>
    <n v="464"/>
    <x v="1"/>
    <n v="4"/>
    <n v="3"/>
    <x v="4"/>
    <n v="1"/>
    <n v="514"/>
    <n v="3"/>
    <x v="1"/>
    <n v="40"/>
    <n v="3"/>
    <n v="1"/>
    <x v="1"/>
    <n v="4"/>
    <s v="Single"/>
    <n v="2285"/>
    <n v="3427"/>
    <n v="9"/>
    <s v="Y"/>
    <x v="0"/>
    <n v="23"/>
    <n v="4"/>
    <n v="3"/>
    <n v="80"/>
    <n v="0"/>
    <n v="3"/>
    <n v="4"/>
    <n v="3"/>
    <n v="1"/>
    <n v="0"/>
    <n v="0"/>
    <n v="0"/>
    <n v="1"/>
    <x v="1"/>
    <x v="2"/>
    <s v="Low"/>
  </r>
  <r>
    <n v="37"/>
    <x v="1"/>
    <s v="Travel_Rarely"/>
    <n v="1107"/>
    <x v="1"/>
    <n v="14"/>
    <n v="3"/>
    <x v="0"/>
    <n v="1"/>
    <n v="515"/>
    <n v="4"/>
    <x v="0"/>
    <n v="95"/>
    <n v="3"/>
    <n v="1"/>
    <x v="2"/>
    <n v="1"/>
    <s v="Divorced"/>
    <n v="3034"/>
    <n v="26914"/>
    <n v="1"/>
    <s v="Y"/>
    <x v="1"/>
    <n v="12"/>
    <n v="3"/>
    <n v="3"/>
    <n v="80"/>
    <n v="1"/>
    <n v="18"/>
    <n v="2"/>
    <n v="2"/>
    <n v="18"/>
    <n v="7"/>
    <n v="12"/>
    <n v="17"/>
    <n v="0"/>
    <x v="1"/>
    <x v="1"/>
    <s v="Medium"/>
  </r>
  <r>
    <n v="40"/>
    <x v="1"/>
    <s v="Travel_Rarely"/>
    <n v="759"/>
    <x v="0"/>
    <n v="2"/>
    <n v="2"/>
    <x v="3"/>
    <n v="1"/>
    <n v="516"/>
    <n v="4"/>
    <x v="0"/>
    <n v="46"/>
    <n v="3"/>
    <n v="2"/>
    <x v="0"/>
    <n v="2"/>
    <s v="Divorced"/>
    <n v="5715"/>
    <n v="22553"/>
    <n v="7"/>
    <s v="Y"/>
    <x v="1"/>
    <n v="12"/>
    <n v="3"/>
    <n v="3"/>
    <n v="80"/>
    <n v="2"/>
    <n v="8"/>
    <n v="5"/>
    <n v="3"/>
    <n v="5"/>
    <n v="4"/>
    <n v="1"/>
    <n v="3"/>
    <n v="0"/>
    <x v="1"/>
    <x v="0"/>
    <s v="Medium"/>
  </r>
  <r>
    <n v="42"/>
    <x v="1"/>
    <s v="Travel_Rarely"/>
    <n v="201"/>
    <x v="1"/>
    <n v="1"/>
    <n v="4"/>
    <x v="0"/>
    <n v="1"/>
    <n v="517"/>
    <n v="2"/>
    <x v="0"/>
    <n v="95"/>
    <n v="3"/>
    <n v="1"/>
    <x v="2"/>
    <n v="1"/>
    <s v="Divorced"/>
    <n v="2576"/>
    <n v="20490"/>
    <n v="3"/>
    <s v="Y"/>
    <x v="1"/>
    <n v="16"/>
    <n v="3"/>
    <n v="2"/>
    <n v="80"/>
    <n v="1"/>
    <n v="8"/>
    <n v="5"/>
    <n v="3"/>
    <n v="5"/>
    <n v="2"/>
    <n v="1"/>
    <n v="2"/>
    <n v="0"/>
    <x v="0"/>
    <x v="0"/>
    <s v="Low"/>
  </r>
  <r>
    <n v="37"/>
    <x v="1"/>
    <s v="Travel_Rarely"/>
    <n v="1305"/>
    <x v="1"/>
    <n v="10"/>
    <n v="4"/>
    <x v="0"/>
    <n v="1"/>
    <n v="518"/>
    <n v="3"/>
    <x v="1"/>
    <n v="49"/>
    <n v="3"/>
    <n v="2"/>
    <x v="3"/>
    <n v="2"/>
    <s v="Single"/>
    <n v="4197"/>
    <n v="21123"/>
    <n v="2"/>
    <s v="Y"/>
    <x v="0"/>
    <n v="12"/>
    <n v="3"/>
    <n v="4"/>
    <n v="80"/>
    <n v="0"/>
    <n v="18"/>
    <n v="2"/>
    <n v="2"/>
    <n v="1"/>
    <n v="0"/>
    <n v="0"/>
    <n v="1"/>
    <n v="0"/>
    <x v="1"/>
    <x v="2"/>
    <s v="Medium"/>
  </r>
  <r>
    <n v="43"/>
    <x v="1"/>
    <s v="Travel_Rarely"/>
    <n v="982"/>
    <x v="1"/>
    <n v="12"/>
    <n v="3"/>
    <x v="0"/>
    <n v="1"/>
    <n v="520"/>
    <n v="1"/>
    <x v="1"/>
    <n v="59"/>
    <n v="2"/>
    <n v="4"/>
    <x v="7"/>
    <n v="2"/>
    <s v="Divorced"/>
    <n v="14336"/>
    <n v="4345"/>
    <n v="1"/>
    <s v="Y"/>
    <x v="1"/>
    <n v="11"/>
    <n v="3"/>
    <n v="3"/>
    <n v="80"/>
    <n v="1"/>
    <n v="25"/>
    <n v="3"/>
    <n v="3"/>
    <n v="25"/>
    <n v="10"/>
    <n v="3"/>
    <n v="9"/>
    <n v="0"/>
    <x v="0"/>
    <x v="1"/>
    <s v="Very High"/>
  </r>
  <r>
    <n v="40"/>
    <x v="1"/>
    <s v="Travel_Rarely"/>
    <n v="555"/>
    <x v="1"/>
    <n v="2"/>
    <n v="3"/>
    <x v="2"/>
    <n v="1"/>
    <n v="521"/>
    <n v="2"/>
    <x v="0"/>
    <n v="78"/>
    <n v="2"/>
    <n v="2"/>
    <x v="2"/>
    <n v="3"/>
    <s v="Married"/>
    <n v="3448"/>
    <n v="13436"/>
    <n v="6"/>
    <s v="Y"/>
    <x v="1"/>
    <n v="22"/>
    <n v="4"/>
    <n v="2"/>
    <n v="80"/>
    <n v="1"/>
    <n v="20"/>
    <n v="3"/>
    <n v="3"/>
    <n v="1"/>
    <n v="0"/>
    <n v="0"/>
    <n v="0"/>
    <n v="0"/>
    <x v="1"/>
    <x v="2"/>
    <s v="Medium"/>
  </r>
  <r>
    <n v="54"/>
    <x v="1"/>
    <s v="Travel_Rarely"/>
    <n v="821"/>
    <x v="1"/>
    <n v="5"/>
    <n v="2"/>
    <x v="2"/>
    <n v="1"/>
    <n v="522"/>
    <n v="1"/>
    <x v="1"/>
    <n v="86"/>
    <n v="3"/>
    <n v="5"/>
    <x v="7"/>
    <n v="1"/>
    <s v="Married"/>
    <n v="19406"/>
    <n v="8509"/>
    <n v="4"/>
    <s v="Y"/>
    <x v="1"/>
    <n v="11"/>
    <n v="3"/>
    <n v="3"/>
    <n v="80"/>
    <n v="1"/>
    <n v="24"/>
    <n v="4"/>
    <n v="2"/>
    <n v="4"/>
    <n v="2"/>
    <n v="1"/>
    <n v="2"/>
    <n v="0"/>
    <x v="3"/>
    <x v="0"/>
    <s v="Very High"/>
  </r>
  <r>
    <n v="34"/>
    <x v="1"/>
    <s v="Non-Travel"/>
    <n v="1381"/>
    <x v="0"/>
    <n v="4"/>
    <n v="4"/>
    <x v="3"/>
    <n v="1"/>
    <n v="523"/>
    <n v="3"/>
    <x v="0"/>
    <n v="72"/>
    <n v="3"/>
    <n v="2"/>
    <x v="0"/>
    <n v="3"/>
    <s v="Married"/>
    <n v="6538"/>
    <n v="12740"/>
    <n v="9"/>
    <s v="Y"/>
    <x v="1"/>
    <n v="15"/>
    <n v="3"/>
    <n v="1"/>
    <n v="80"/>
    <n v="1"/>
    <n v="6"/>
    <n v="3"/>
    <n v="3"/>
    <n v="3"/>
    <n v="2"/>
    <n v="1"/>
    <n v="2"/>
    <n v="0"/>
    <x v="1"/>
    <x v="0"/>
    <s v="High"/>
  </r>
  <r>
    <n v="31"/>
    <x v="1"/>
    <s v="Travel_Rarely"/>
    <n v="480"/>
    <x v="1"/>
    <n v="7"/>
    <n v="2"/>
    <x v="2"/>
    <n v="1"/>
    <n v="524"/>
    <n v="2"/>
    <x v="0"/>
    <n v="31"/>
    <n v="3"/>
    <n v="2"/>
    <x v="3"/>
    <n v="1"/>
    <s v="Married"/>
    <n v="4306"/>
    <n v="4156"/>
    <n v="1"/>
    <s v="Y"/>
    <x v="1"/>
    <n v="12"/>
    <n v="3"/>
    <n v="2"/>
    <n v="80"/>
    <n v="1"/>
    <n v="13"/>
    <n v="5"/>
    <n v="1"/>
    <n v="13"/>
    <n v="10"/>
    <n v="3"/>
    <n v="12"/>
    <n v="0"/>
    <x v="1"/>
    <x v="1"/>
    <s v="Medium"/>
  </r>
  <r>
    <n v="43"/>
    <x v="1"/>
    <s v="Travel_Frequently"/>
    <n v="313"/>
    <x v="1"/>
    <n v="21"/>
    <n v="3"/>
    <x v="2"/>
    <n v="1"/>
    <n v="525"/>
    <n v="4"/>
    <x v="1"/>
    <n v="61"/>
    <n v="3"/>
    <n v="1"/>
    <x v="2"/>
    <n v="4"/>
    <s v="Married"/>
    <n v="2258"/>
    <n v="15238"/>
    <n v="7"/>
    <s v="Y"/>
    <x v="1"/>
    <n v="20"/>
    <n v="4"/>
    <n v="1"/>
    <n v="80"/>
    <n v="1"/>
    <n v="8"/>
    <n v="1"/>
    <n v="3"/>
    <n v="3"/>
    <n v="2"/>
    <n v="1"/>
    <n v="2"/>
    <n v="0"/>
    <x v="0"/>
    <x v="0"/>
    <s v="Low"/>
  </r>
  <r>
    <n v="43"/>
    <x v="1"/>
    <s v="Travel_Rarely"/>
    <n v="1473"/>
    <x v="1"/>
    <n v="8"/>
    <n v="4"/>
    <x v="1"/>
    <n v="1"/>
    <n v="526"/>
    <n v="3"/>
    <x v="0"/>
    <n v="74"/>
    <n v="3"/>
    <n v="2"/>
    <x v="4"/>
    <n v="3"/>
    <s v="Divorced"/>
    <n v="4522"/>
    <n v="2227"/>
    <n v="4"/>
    <s v="Y"/>
    <x v="0"/>
    <n v="14"/>
    <n v="3"/>
    <n v="4"/>
    <n v="80"/>
    <n v="0"/>
    <n v="8"/>
    <n v="3"/>
    <n v="3"/>
    <n v="5"/>
    <n v="2"/>
    <n v="0"/>
    <n v="2"/>
    <n v="0"/>
    <x v="0"/>
    <x v="0"/>
    <s v="Medium"/>
  </r>
  <r>
    <n v="25"/>
    <x v="1"/>
    <s v="Travel_Rarely"/>
    <n v="891"/>
    <x v="0"/>
    <n v="4"/>
    <n v="2"/>
    <x v="0"/>
    <n v="1"/>
    <n v="527"/>
    <n v="2"/>
    <x v="0"/>
    <n v="99"/>
    <n v="2"/>
    <n v="2"/>
    <x v="0"/>
    <n v="4"/>
    <s v="Single"/>
    <n v="4487"/>
    <n v="12090"/>
    <n v="1"/>
    <s v="Y"/>
    <x v="0"/>
    <n v="11"/>
    <n v="3"/>
    <n v="2"/>
    <n v="80"/>
    <n v="0"/>
    <n v="5"/>
    <n v="3"/>
    <n v="3"/>
    <n v="5"/>
    <n v="4"/>
    <n v="1"/>
    <n v="3"/>
    <n v="0"/>
    <x v="2"/>
    <x v="0"/>
    <s v="Medium"/>
  </r>
  <r>
    <n v="37"/>
    <x v="1"/>
    <s v="Non-Travel"/>
    <n v="1063"/>
    <x v="1"/>
    <n v="25"/>
    <n v="5"/>
    <x v="2"/>
    <n v="1"/>
    <n v="529"/>
    <n v="2"/>
    <x v="0"/>
    <n v="72"/>
    <n v="3"/>
    <n v="2"/>
    <x v="1"/>
    <n v="3"/>
    <s v="Married"/>
    <n v="4449"/>
    <n v="23866"/>
    <n v="3"/>
    <s v="Y"/>
    <x v="0"/>
    <n v="15"/>
    <n v="3"/>
    <n v="1"/>
    <n v="80"/>
    <n v="2"/>
    <n v="15"/>
    <n v="2"/>
    <n v="3"/>
    <n v="13"/>
    <n v="11"/>
    <n v="10"/>
    <n v="7"/>
    <n v="0"/>
    <x v="1"/>
    <x v="1"/>
    <s v="Medium"/>
  </r>
  <r>
    <n v="31"/>
    <x v="1"/>
    <s v="Travel_Rarely"/>
    <n v="329"/>
    <x v="1"/>
    <n v="1"/>
    <n v="2"/>
    <x v="0"/>
    <n v="1"/>
    <n v="530"/>
    <n v="4"/>
    <x v="1"/>
    <n v="98"/>
    <n v="2"/>
    <n v="1"/>
    <x v="2"/>
    <n v="1"/>
    <s v="Married"/>
    <n v="2218"/>
    <n v="16193"/>
    <n v="1"/>
    <s v="Y"/>
    <x v="1"/>
    <n v="12"/>
    <n v="3"/>
    <n v="3"/>
    <n v="80"/>
    <n v="1"/>
    <n v="4"/>
    <n v="3"/>
    <n v="3"/>
    <n v="4"/>
    <n v="2"/>
    <n v="3"/>
    <n v="2"/>
    <n v="0"/>
    <x v="1"/>
    <x v="0"/>
    <s v="Low"/>
  </r>
  <r>
    <n v="39"/>
    <x v="1"/>
    <s v="Travel_Frequently"/>
    <n v="1218"/>
    <x v="1"/>
    <n v="1"/>
    <n v="1"/>
    <x v="0"/>
    <n v="1"/>
    <n v="531"/>
    <n v="2"/>
    <x v="1"/>
    <n v="52"/>
    <n v="3"/>
    <n v="5"/>
    <x v="5"/>
    <n v="3"/>
    <s v="Divorced"/>
    <n v="19197"/>
    <n v="8213"/>
    <n v="1"/>
    <s v="Y"/>
    <x v="0"/>
    <n v="14"/>
    <n v="3"/>
    <n v="3"/>
    <n v="80"/>
    <n v="1"/>
    <n v="21"/>
    <n v="3"/>
    <n v="3"/>
    <n v="21"/>
    <n v="8"/>
    <n v="1"/>
    <n v="6"/>
    <n v="0"/>
    <x v="1"/>
    <x v="1"/>
    <s v="Very High"/>
  </r>
  <r>
    <n v="56"/>
    <x v="1"/>
    <s v="Travel_Frequently"/>
    <n v="906"/>
    <x v="0"/>
    <n v="6"/>
    <n v="3"/>
    <x v="0"/>
    <n v="1"/>
    <n v="532"/>
    <n v="3"/>
    <x v="0"/>
    <n v="86"/>
    <n v="4"/>
    <n v="4"/>
    <x v="0"/>
    <n v="1"/>
    <s v="Married"/>
    <n v="13212"/>
    <n v="18256"/>
    <n v="9"/>
    <s v="Y"/>
    <x v="1"/>
    <n v="11"/>
    <n v="3"/>
    <n v="4"/>
    <n v="80"/>
    <n v="3"/>
    <n v="36"/>
    <n v="0"/>
    <n v="2"/>
    <n v="7"/>
    <n v="7"/>
    <n v="7"/>
    <n v="7"/>
    <n v="0"/>
    <x v="3"/>
    <x v="1"/>
    <s v="Very High"/>
  </r>
  <r>
    <n v="30"/>
    <x v="1"/>
    <s v="Travel_Rarely"/>
    <n v="1082"/>
    <x v="0"/>
    <n v="12"/>
    <n v="3"/>
    <x v="4"/>
    <n v="1"/>
    <n v="533"/>
    <n v="2"/>
    <x v="0"/>
    <n v="83"/>
    <n v="3"/>
    <n v="2"/>
    <x v="0"/>
    <n v="3"/>
    <s v="Single"/>
    <n v="6577"/>
    <n v="19558"/>
    <n v="0"/>
    <s v="Y"/>
    <x v="1"/>
    <n v="11"/>
    <n v="3"/>
    <n v="2"/>
    <n v="80"/>
    <n v="0"/>
    <n v="6"/>
    <n v="6"/>
    <n v="3"/>
    <n v="5"/>
    <n v="4"/>
    <n v="4"/>
    <n v="4"/>
    <n v="0"/>
    <x v="1"/>
    <x v="0"/>
    <s v="High"/>
  </r>
  <r>
    <n v="41"/>
    <x v="1"/>
    <s v="Travel_Rarely"/>
    <n v="645"/>
    <x v="0"/>
    <n v="1"/>
    <n v="3"/>
    <x v="3"/>
    <n v="1"/>
    <n v="534"/>
    <n v="2"/>
    <x v="1"/>
    <n v="49"/>
    <n v="4"/>
    <n v="3"/>
    <x v="0"/>
    <n v="1"/>
    <s v="Married"/>
    <n v="8392"/>
    <n v="19566"/>
    <n v="1"/>
    <s v="Y"/>
    <x v="1"/>
    <n v="16"/>
    <n v="3"/>
    <n v="3"/>
    <n v="80"/>
    <n v="1"/>
    <n v="10"/>
    <n v="2"/>
    <n v="3"/>
    <n v="10"/>
    <n v="7"/>
    <n v="0"/>
    <n v="7"/>
    <n v="0"/>
    <x v="0"/>
    <x v="1"/>
    <s v="High"/>
  </r>
  <r>
    <n v="28"/>
    <x v="1"/>
    <s v="Travel_Rarely"/>
    <n v="1300"/>
    <x v="1"/>
    <n v="17"/>
    <n v="2"/>
    <x v="2"/>
    <n v="1"/>
    <n v="536"/>
    <n v="3"/>
    <x v="1"/>
    <n v="79"/>
    <n v="3"/>
    <n v="2"/>
    <x v="2"/>
    <n v="1"/>
    <s v="Divorced"/>
    <n v="4558"/>
    <n v="13535"/>
    <n v="1"/>
    <s v="Y"/>
    <x v="1"/>
    <n v="12"/>
    <n v="3"/>
    <n v="4"/>
    <n v="80"/>
    <n v="1"/>
    <n v="10"/>
    <n v="2"/>
    <n v="3"/>
    <n v="10"/>
    <n v="0"/>
    <n v="1"/>
    <n v="8"/>
    <n v="0"/>
    <x v="2"/>
    <x v="1"/>
    <s v="Medium"/>
  </r>
  <r>
    <n v="25"/>
    <x v="0"/>
    <s v="Travel_Rarely"/>
    <n v="688"/>
    <x v="1"/>
    <n v="3"/>
    <n v="3"/>
    <x v="2"/>
    <n v="1"/>
    <n v="538"/>
    <n v="1"/>
    <x v="1"/>
    <n v="91"/>
    <n v="3"/>
    <n v="1"/>
    <x v="2"/>
    <n v="1"/>
    <s v="Married"/>
    <n v="4031"/>
    <n v="9396"/>
    <n v="5"/>
    <s v="Y"/>
    <x v="1"/>
    <n v="13"/>
    <n v="3"/>
    <n v="3"/>
    <n v="80"/>
    <n v="1"/>
    <n v="6"/>
    <n v="5"/>
    <n v="3"/>
    <n v="2"/>
    <n v="2"/>
    <n v="0"/>
    <n v="2"/>
    <n v="1"/>
    <x v="2"/>
    <x v="2"/>
    <s v="Medium"/>
  </r>
  <r>
    <n v="52"/>
    <x v="1"/>
    <s v="Travel_Rarely"/>
    <n v="319"/>
    <x v="1"/>
    <n v="3"/>
    <n v="3"/>
    <x v="2"/>
    <n v="1"/>
    <n v="543"/>
    <n v="4"/>
    <x v="1"/>
    <n v="39"/>
    <n v="2"/>
    <n v="3"/>
    <x v="3"/>
    <n v="3"/>
    <s v="Married"/>
    <n v="7969"/>
    <n v="19609"/>
    <n v="2"/>
    <s v="Y"/>
    <x v="0"/>
    <n v="14"/>
    <n v="3"/>
    <n v="3"/>
    <n v="80"/>
    <n v="0"/>
    <n v="28"/>
    <n v="4"/>
    <n v="3"/>
    <n v="5"/>
    <n v="4"/>
    <n v="0"/>
    <n v="4"/>
    <n v="0"/>
    <x v="3"/>
    <x v="0"/>
    <s v="High"/>
  </r>
  <r>
    <n v="45"/>
    <x v="1"/>
    <s v="Travel_Rarely"/>
    <n v="192"/>
    <x v="1"/>
    <n v="10"/>
    <n v="2"/>
    <x v="0"/>
    <n v="1"/>
    <n v="544"/>
    <n v="1"/>
    <x v="1"/>
    <n v="69"/>
    <n v="3"/>
    <n v="1"/>
    <x v="1"/>
    <n v="4"/>
    <s v="Married"/>
    <n v="2654"/>
    <n v="9655"/>
    <n v="3"/>
    <s v="Y"/>
    <x v="1"/>
    <n v="21"/>
    <n v="4"/>
    <n v="4"/>
    <n v="80"/>
    <n v="2"/>
    <n v="8"/>
    <n v="3"/>
    <n v="2"/>
    <n v="2"/>
    <n v="2"/>
    <n v="0"/>
    <n v="2"/>
    <n v="0"/>
    <x v="0"/>
    <x v="2"/>
    <s v="Low"/>
  </r>
  <r>
    <n v="52"/>
    <x v="1"/>
    <s v="Travel_Rarely"/>
    <n v="1490"/>
    <x v="1"/>
    <n v="4"/>
    <n v="2"/>
    <x v="0"/>
    <n v="1"/>
    <n v="546"/>
    <n v="4"/>
    <x v="0"/>
    <n v="30"/>
    <n v="3"/>
    <n v="4"/>
    <x v="5"/>
    <n v="4"/>
    <s v="Married"/>
    <n v="16555"/>
    <n v="10310"/>
    <n v="2"/>
    <s v="Y"/>
    <x v="1"/>
    <n v="13"/>
    <n v="3"/>
    <n v="4"/>
    <n v="80"/>
    <n v="0"/>
    <n v="31"/>
    <n v="2"/>
    <n v="1"/>
    <n v="5"/>
    <n v="2"/>
    <n v="1"/>
    <n v="4"/>
    <n v="0"/>
    <x v="3"/>
    <x v="0"/>
    <s v="Very High"/>
  </r>
  <r>
    <n v="42"/>
    <x v="1"/>
    <s v="Travel_Frequently"/>
    <n v="532"/>
    <x v="1"/>
    <n v="29"/>
    <n v="2"/>
    <x v="0"/>
    <n v="1"/>
    <n v="547"/>
    <n v="1"/>
    <x v="0"/>
    <n v="92"/>
    <n v="3"/>
    <n v="2"/>
    <x v="1"/>
    <n v="3"/>
    <s v="Divorced"/>
    <n v="4556"/>
    <n v="12932"/>
    <n v="2"/>
    <s v="Y"/>
    <x v="1"/>
    <n v="11"/>
    <n v="3"/>
    <n v="2"/>
    <n v="80"/>
    <n v="1"/>
    <n v="19"/>
    <n v="3"/>
    <n v="3"/>
    <n v="5"/>
    <n v="4"/>
    <n v="0"/>
    <n v="2"/>
    <n v="0"/>
    <x v="0"/>
    <x v="0"/>
    <s v="Medium"/>
  </r>
  <r>
    <n v="30"/>
    <x v="1"/>
    <s v="Travel_Rarely"/>
    <n v="317"/>
    <x v="1"/>
    <n v="2"/>
    <n v="3"/>
    <x v="0"/>
    <n v="1"/>
    <n v="548"/>
    <n v="3"/>
    <x v="0"/>
    <n v="43"/>
    <n v="1"/>
    <n v="2"/>
    <x v="3"/>
    <n v="4"/>
    <s v="Single"/>
    <n v="6091"/>
    <n v="24793"/>
    <n v="2"/>
    <s v="Y"/>
    <x v="1"/>
    <n v="20"/>
    <n v="4"/>
    <n v="3"/>
    <n v="80"/>
    <n v="0"/>
    <n v="11"/>
    <n v="2"/>
    <n v="3"/>
    <n v="5"/>
    <n v="4"/>
    <n v="0"/>
    <n v="2"/>
    <n v="0"/>
    <x v="1"/>
    <x v="0"/>
    <s v="High"/>
  </r>
  <r>
    <n v="60"/>
    <x v="1"/>
    <s v="Travel_Rarely"/>
    <n v="422"/>
    <x v="1"/>
    <n v="7"/>
    <n v="3"/>
    <x v="0"/>
    <n v="1"/>
    <n v="549"/>
    <n v="1"/>
    <x v="0"/>
    <n v="41"/>
    <n v="3"/>
    <n v="5"/>
    <x v="5"/>
    <n v="1"/>
    <s v="Married"/>
    <n v="19566"/>
    <n v="3854"/>
    <n v="5"/>
    <s v="Y"/>
    <x v="1"/>
    <n v="11"/>
    <n v="3"/>
    <n v="4"/>
    <n v="80"/>
    <n v="0"/>
    <n v="33"/>
    <n v="5"/>
    <n v="1"/>
    <n v="29"/>
    <n v="8"/>
    <n v="11"/>
    <n v="10"/>
    <n v="0"/>
    <x v="3"/>
    <x v="1"/>
    <s v="Very High"/>
  </r>
  <r>
    <n v="46"/>
    <x v="1"/>
    <s v="Travel_Rarely"/>
    <n v="1485"/>
    <x v="1"/>
    <n v="18"/>
    <n v="3"/>
    <x v="2"/>
    <n v="1"/>
    <n v="550"/>
    <n v="3"/>
    <x v="0"/>
    <n v="87"/>
    <n v="3"/>
    <n v="2"/>
    <x v="3"/>
    <n v="3"/>
    <s v="Divorced"/>
    <n v="4810"/>
    <n v="26314"/>
    <n v="2"/>
    <s v="Y"/>
    <x v="1"/>
    <n v="14"/>
    <n v="3"/>
    <n v="3"/>
    <n v="80"/>
    <n v="1"/>
    <n v="19"/>
    <n v="5"/>
    <n v="2"/>
    <n v="10"/>
    <n v="7"/>
    <n v="0"/>
    <n v="8"/>
    <n v="0"/>
    <x v="0"/>
    <x v="1"/>
    <s v="Medium"/>
  </r>
  <r>
    <n v="42"/>
    <x v="1"/>
    <s v="Travel_Frequently"/>
    <n v="1368"/>
    <x v="1"/>
    <n v="28"/>
    <n v="4"/>
    <x v="4"/>
    <n v="1"/>
    <n v="551"/>
    <n v="4"/>
    <x v="0"/>
    <n v="88"/>
    <n v="2"/>
    <n v="2"/>
    <x v="4"/>
    <n v="4"/>
    <s v="Married"/>
    <n v="4523"/>
    <n v="4386"/>
    <n v="0"/>
    <s v="Y"/>
    <x v="1"/>
    <n v="11"/>
    <n v="3"/>
    <n v="4"/>
    <n v="80"/>
    <n v="3"/>
    <n v="7"/>
    <n v="4"/>
    <n v="4"/>
    <n v="6"/>
    <n v="5"/>
    <n v="0"/>
    <n v="4"/>
    <n v="0"/>
    <x v="0"/>
    <x v="0"/>
    <s v="Medium"/>
  </r>
  <r>
    <n v="24"/>
    <x v="0"/>
    <s v="Travel_Rarely"/>
    <n v="1448"/>
    <x v="0"/>
    <n v="1"/>
    <n v="1"/>
    <x v="4"/>
    <n v="1"/>
    <n v="554"/>
    <n v="1"/>
    <x v="0"/>
    <n v="62"/>
    <n v="3"/>
    <n v="1"/>
    <x v="6"/>
    <n v="2"/>
    <s v="Single"/>
    <n v="3202"/>
    <n v="21972"/>
    <n v="1"/>
    <s v="Y"/>
    <x v="0"/>
    <n v="16"/>
    <n v="3"/>
    <n v="2"/>
    <n v="80"/>
    <n v="0"/>
    <n v="6"/>
    <n v="4"/>
    <n v="3"/>
    <n v="5"/>
    <n v="3"/>
    <n v="1"/>
    <n v="4"/>
    <n v="1"/>
    <x v="2"/>
    <x v="0"/>
    <s v="Medium"/>
  </r>
  <r>
    <n v="34"/>
    <x v="0"/>
    <s v="Travel_Frequently"/>
    <n v="296"/>
    <x v="0"/>
    <n v="6"/>
    <n v="2"/>
    <x v="3"/>
    <n v="1"/>
    <n v="555"/>
    <n v="4"/>
    <x v="0"/>
    <n v="33"/>
    <n v="1"/>
    <n v="1"/>
    <x v="6"/>
    <n v="3"/>
    <s v="Divorced"/>
    <n v="2351"/>
    <n v="12253"/>
    <n v="0"/>
    <s v="Y"/>
    <x v="1"/>
    <n v="16"/>
    <n v="3"/>
    <n v="4"/>
    <n v="80"/>
    <n v="1"/>
    <n v="3"/>
    <n v="3"/>
    <n v="2"/>
    <n v="2"/>
    <n v="2"/>
    <n v="1"/>
    <n v="0"/>
    <n v="1"/>
    <x v="1"/>
    <x v="2"/>
    <s v="Low"/>
  </r>
  <r>
    <n v="38"/>
    <x v="1"/>
    <s v="Travel_Frequently"/>
    <n v="1490"/>
    <x v="1"/>
    <n v="2"/>
    <n v="2"/>
    <x v="0"/>
    <n v="1"/>
    <n v="556"/>
    <n v="4"/>
    <x v="1"/>
    <n v="42"/>
    <n v="3"/>
    <n v="1"/>
    <x v="2"/>
    <n v="4"/>
    <s v="Married"/>
    <n v="1702"/>
    <n v="12106"/>
    <n v="1"/>
    <s v="Y"/>
    <x v="0"/>
    <n v="23"/>
    <n v="4"/>
    <n v="3"/>
    <n v="80"/>
    <n v="1"/>
    <n v="1"/>
    <n v="3"/>
    <n v="3"/>
    <n v="1"/>
    <n v="0"/>
    <n v="0"/>
    <n v="0"/>
    <n v="0"/>
    <x v="1"/>
    <x v="2"/>
    <s v="Low"/>
  </r>
  <r>
    <n v="40"/>
    <x v="1"/>
    <s v="Travel_Rarely"/>
    <n v="1398"/>
    <x v="0"/>
    <n v="2"/>
    <n v="4"/>
    <x v="0"/>
    <n v="1"/>
    <n v="558"/>
    <n v="3"/>
    <x v="0"/>
    <n v="79"/>
    <n v="3"/>
    <n v="5"/>
    <x v="5"/>
    <n v="3"/>
    <s v="Married"/>
    <n v="18041"/>
    <n v="13022"/>
    <n v="0"/>
    <s v="Y"/>
    <x v="1"/>
    <n v="14"/>
    <n v="3"/>
    <n v="4"/>
    <n v="80"/>
    <n v="0"/>
    <n v="21"/>
    <n v="2"/>
    <n v="3"/>
    <n v="20"/>
    <n v="15"/>
    <n v="1"/>
    <n v="12"/>
    <n v="0"/>
    <x v="1"/>
    <x v="1"/>
    <s v="Very High"/>
  </r>
  <r>
    <n v="26"/>
    <x v="1"/>
    <s v="Travel_Rarely"/>
    <n v="1349"/>
    <x v="1"/>
    <n v="23"/>
    <n v="3"/>
    <x v="0"/>
    <n v="1"/>
    <n v="560"/>
    <n v="1"/>
    <x v="0"/>
    <n v="90"/>
    <n v="3"/>
    <n v="1"/>
    <x v="1"/>
    <n v="4"/>
    <s v="Divorced"/>
    <n v="2886"/>
    <n v="3032"/>
    <n v="1"/>
    <s v="Y"/>
    <x v="1"/>
    <n v="22"/>
    <n v="4"/>
    <n v="2"/>
    <n v="80"/>
    <n v="2"/>
    <n v="3"/>
    <n v="3"/>
    <n v="1"/>
    <n v="3"/>
    <n v="2"/>
    <n v="0"/>
    <n v="2"/>
    <n v="0"/>
    <x v="2"/>
    <x v="0"/>
    <s v="Low"/>
  </r>
  <r>
    <n v="30"/>
    <x v="1"/>
    <s v="Non-Travel"/>
    <n v="1400"/>
    <x v="1"/>
    <n v="3"/>
    <n v="3"/>
    <x v="0"/>
    <n v="1"/>
    <n v="562"/>
    <n v="3"/>
    <x v="1"/>
    <n v="53"/>
    <n v="3"/>
    <n v="1"/>
    <x v="2"/>
    <n v="4"/>
    <s v="Married"/>
    <n v="2097"/>
    <n v="16734"/>
    <n v="4"/>
    <s v="Y"/>
    <x v="1"/>
    <n v="15"/>
    <n v="3"/>
    <n v="3"/>
    <n v="80"/>
    <n v="1"/>
    <n v="9"/>
    <n v="3"/>
    <n v="1"/>
    <n v="5"/>
    <n v="3"/>
    <n v="1"/>
    <n v="4"/>
    <n v="0"/>
    <x v="1"/>
    <x v="0"/>
    <s v="Low"/>
  </r>
  <r>
    <n v="29"/>
    <x v="1"/>
    <s v="Travel_Rarely"/>
    <n v="986"/>
    <x v="1"/>
    <n v="3"/>
    <n v="4"/>
    <x v="2"/>
    <n v="1"/>
    <n v="564"/>
    <n v="2"/>
    <x v="1"/>
    <n v="93"/>
    <n v="2"/>
    <n v="3"/>
    <x v="7"/>
    <n v="3"/>
    <s v="Married"/>
    <n v="11935"/>
    <n v="21526"/>
    <n v="1"/>
    <s v="Y"/>
    <x v="1"/>
    <n v="18"/>
    <n v="3"/>
    <n v="3"/>
    <n v="80"/>
    <n v="0"/>
    <n v="10"/>
    <n v="2"/>
    <n v="3"/>
    <n v="10"/>
    <n v="2"/>
    <n v="0"/>
    <n v="7"/>
    <n v="0"/>
    <x v="2"/>
    <x v="1"/>
    <s v="Very High"/>
  </r>
  <r>
    <n v="29"/>
    <x v="0"/>
    <s v="Travel_Rarely"/>
    <n v="408"/>
    <x v="1"/>
    <n v="25"/>
    <n v="5"/>
    <x v="4"/>
    <n v="1"/>
    <n v="565"/>
    <n v="3"/>
    <x v="0"/>
    <n v="71"/>
    <n v="2"/>
    <n v="1"/>
    <x v="1"/>
    <n v="2"/>
    <s v="Married"/>
    <n v="2546"/>
    <n v="18300"/>
    <n v="5"/>
    <s v="Y"/>
    <x v="1"/>
    <n v="16"/>
    <n v="3"/>
    <n v="2"/>
    <n v="80"/>
    <n v="0"/>
    <n v="6"/>
    <n v="2"/>
    <n v="4"/>
    <n v="2"/>
    <n v="2"/>
    <n v="1"/>
    <n v="1"/>
    <n v="1"/>
    <x v="2"/>
    <x v="2"/>
    <s v="Low"/>
  </r>
  <r>
    <n v="19"/>
    <x v="0"/>
    <s v="Travel_Rarely"/>
    <n v="489"/>
    <x v="2"/>
    <n v="2"/>
    <n v="2"/>
    <x v="4"/>
    <n v="1"/>
    <n v="566"/>
    <n v="1"/>
    <x v="1"/>
    <n v="52"/>
    <n v="2"/>
    <n v="1"/>
    <x v="8"/>
    <n v="4"/>
    <s v="Single"/>
    <n v="2564"/>
    <n v="18437"/>
    <n v="1"/>
    <s v="Y"/>
    <x v="1"/>
    <n v="12"/>
    <n v="3"/>
    <n v="3"/>
    <n v="80"/>
    <n v="0"/>
    <n v="1"/>
    <n v="3"/>
    <n v="4"/>
    <n v="1"/>
    <n v="0"/>
    <n v="0"/>
    <n v="0"/>
    <n v="1"/>
    <x v="2"/>
    <x v="2"/>
    <s v="Low"/>
  </r>
  <r>
    <n v="30"/>
    <x v="1"/>
    <s v="Non-Travel"/>
    <n v="1398"/>
    <x v="0"/>
    <n v="22"/>
    <n v="4"/>
    <x v="1"/>
    <n v="1"/>
    <n v="567"/>
    <n v="3"/>
    <x v="0"/>
    <n v="69"/>
    <n v="3"/>
    <n v="3"/>
    <x v="0"/>
    <n v="1"/>
    <s v="Married"/>
    <n v="8412"/>
    <n v="2890"/>
    <n v="0"/>
    <s v="Y"/>
    <x v="1"/>
    <n v="11"/>
    <n v="3"/>
    <n v="3"/>
    <n v="80"/>
    <n v="0"/>
    <n v="10"/>
    <n v="3"/>
    <n v="3"/>
    <n v="9"/>
    <n v="8"/>
    <n v="7"/>
    <n v="8"/>
    <n v="0"/>
    <x v="1"/>
    <x v="1"/>
    <s v="High"/>
  </r>
  <r>
    <n v="57"/>
    <x v="1"/>
    <s v="Travel_Rarely"/>
    <n v="210"/>
    <x v="0"/>
    <n v="29"/>
    <n v="3"/>
    <x v="3"/>
    <n v="1"/>
    <n v="568"/>
    <n v="1"/>
    <x v="1"/>
    <n v="56"/>
    <n v="2"/>
    <n v="4"/>
    <x v="5"/>
    <n v="4"/>
    <s v="Divorced"/>
    <n v="14118"/>
    <n v="22102"/>
    <n v="3"/>
    <s v="Y"/>
    <x v="1"/>
    <n v="12"/>
    <n v="3"/>
    <n v="3"/>
    <n v="80"/>
    <n v="1"/>
    <n v="32"/>
    <n v="3"/>
    <n v="2"/>
    <n v="1"/>
    <n v="0"/>
    <n v="0"/>
    <n v="0"/>
    <n v="0"/>
    <x v="3"/>
    <x v="2"/>
    <s v="Very High"/>
  </r>
  <r>
    <n v="50"/>
    <x v="1"/>
    <s v="Travel_Rarely"/>
    <n v="1099"/>
    <x v="1"/>
    <n v="29"/>
    <n v="4"/>
    <x v="0"/>
    <n v="1"/>
    <n v="569"/>
    <n v="2"/>
    <x v="1"/>
    <n v="88"/>
    <n v="2"/>
    <n v="4"/>
    <x v="5"/>
    <n v="3"/>
    <s v="Married"/>
    <n v="17046"/>
    <n v="9314"/>
    <n v="0"/>
    <s v="Y"/>
    <x v="1"/>
    <n v="15"/>
    <n v="3"/>
    <n v="2"/>
    <n v="80"/>
    <n v="1"/>
    <n v="28"/>
    <n v="2"/>
    <n v="3"/>
    <n v="27"/>
    <n v="10"/>
    <n v="15"/>
    <n v="7"/>
    <n v="0"/>
    <x v="0"/>
    <x v="1"/>
    <s v="Very High"/>
  </r>
  <r>
    <n v="30"/>
    <x v="1"/>
    <s v="Non-Travel"/>
    <n v="1116"/>
    <x v="1"/>
    <n v="2"/>
    <n v="3"/>
    <x v="2"/>
    <n v="1"/>
    <n v="571"/>
    <n v="3"/>
    <x v="0"/>
    <n v="49"/>
    <n v="3"/>
    <n v="1"/>
    <x v="2"/>
    <n v="4"/>
    <s v="Single"/>
    <n v="2564"/>
    <n v="7181"/>
    <n v="0"/>
    <s v="Y"/>
    <x v="1"/>
    <n v="14"/>
    <n v="3"/>
    <n v="3"/>
    <n v="80"/>
    <n v="0"/>
    <n v="12"/>
    <n v="2"/>
    <n v="2"/>
    <n v="11"/>
    <n v="7"/>
    <n v="6"/>
    <n v="7"/>
    <n v="0"/>
    <x v="1"/>
    <x v="1"/>
    <s v="Low"/>
  </r>
  <r>
    <n v="60"/>
    <x v="1"/>
    <s v="Travel_Frequently"/>
    <n v="1499"/>
    <x v="0"/>
    <n v="28"/>
    <n v="3"/>
    <x v="3"/>
    <n v="1"/>
    <n v="573"/>
    <n v="3"/>
    <x v="0"/>
    <n v="80"/>
    <n v="2"/>
    <n v="3"/>
    <x v="0"/>
    <n v="1"/>
    <s v="Married"/>
    <n v="10266"/>
    <n v="2845"/>
    <n v="4"/>
    <s v="Y"/>
    <x v="1"/>
    <n v="19"/>
    <n v="3"/>
    <n v="4"/>
    <n v="80"/>
    <n v="0"/>
    <n v="22"/>
    <n v="5"/>
    <n v="4"/>
    <n v="18"/>
    <n v="13"/>
    <n v="13"/>
    <n v="11"/>
    <n v="0"/>
    <x v="3"/>
    <x v="1"/>
    <s v="Very High"/>
  </r>
  <r>
    <n v="47"/>
    <x v="1"/>
    <s v="Travel_Rarely"/>
    <n v="983"/>
    <x v="1"/>
    <n v="2"/>
    <n v="2"/>
    <x v="2"/>
    <n v="1"/>
    <n v="574"/>
    <n v="1"/>
    <x v="0"/>
    <n v="65"/>
    <n v="3"/>
    <n v="2"/>
    <x v="3"/>
    <n v="4"/>
    <s v="Divorced"/>
    <n v="5070"/>
    <n v="7389"/>
    <n v="5"/>
    <s v="Y"/>
    <x v="1"/>
    <n v="13"/>
    <n v="3"/>
    <n v="3"/>
    <n v="80"/>
    <n v="3"/>
    <n v="20"/>
    <n v="2"/>
    <n v="3"/>
    <n v="5"/>
    <n v="0"/>
    <n v="0"/>
    <n v="4"/>
    <n v="0"/>
    <x v="0"/>
    <x v="0"/>
    <s v="Medium"/>
  </r>
  <r>
    <n v="46"/>
    <x v="1"/>
    <s v="Travel_Rarely"/>
    <n v="1009"/>
    <x v="1"/>
    <n v="2"/>
    <n v="3"/>
    <x v="0"/>
    <n v="1"/>
    <n v="575"/>
    <n v="1"/>
    <x v="1"/>
    <n v="51"/>
    <n v="3"/>
    <n v="4"/>
    <x v="7"/>
    <n v="3"/>
    <s v="Married"/>
    <n v="17861"/>
    <n v="2288"/>
    <n v="6"/>
    <s v="Y"/>
    <x v="1"/>
    <n v="13"/>
    <n v="3"/>
    <n v="3"/>
    <n v="80"/>
    <n v="0"/>
    <n v="26"/>
    <n v="2"/>
    <n v="1"/>
    <n v="3"/>
    <n v="2"/>
    <n v="0"/>
    <n v="1"/>
    <n v="0"/>
    <x v="0"/>
    <x v="0"/>
    <s v="Very High"/>
  </r>
  <r>
    <n v="35"/>
    <x v="1"/>
    <s v="Travel_Rarely"/>
    <n v="144"/>
    <x v="1"/>
    <n v="22"/>
    <n v="3"/>
    <x v="0"/>
    <n v="1"/>
    <n v="577"/>
    <n v="4"/>
    <x v="1"/>
    <n v="46"/>
    <n v="1"/>
    <n v="1"/>
    <x v="2"/>
    <n v="3"/>
    <s v="Single"/>
    <n v="4230"/>
    <n v="19225"/>
    <n v="0"/>
    <s v="Y"/>
    <x v="1"/>
    <n v="15"/>
    <n v="3"/>
    <n v="3"/>
    <n v="80"/>
    <n v="0"/>
    <n v="6"/>
    <n v="2"/>
    <n v="3"/>
    <n v="5"/>
    <n v="4"/>
    <n v="4"/>
    <n v="3"/>
    <n v="0"/>
    <x v="1"/>
    <x v="0"/>
    <s v="Medium"/>
  </r>
  <r>
    <n v="54"/>
    <x v="1"/>
    <s v="Travel_Rarely"/>
    <n v="548"/>
    <x v="1"/>
    <n v="8"/>
    <n v="4"/>
    <x v="0"/>
    <n v="1"/>
    <n v="578"/>
    <n v="3"/>
    <x v="0"/>
    <n v="42"/>
    <n v="3"/>
    <n v="2"/>
    <x v="2"/>
    <n v="3"/>
    <s v="Single"/>
    <n v="3780"/>
    <n v="23428"/>
    <n v="7"/>
    <s v="Y"/>
    <x v="1"/>
    <n v="11"/>
    <n v="3"/>
    <n v="3"/>
    <n v="80"/>
    <n v="0"/>
    <n v="19"/>
    <n v="3"/>
    <n v="3"/>
    <n v="1"/>
    <n v="0"/>
    <n v="0"/>
    <n v="0"/>
    <n v="0"/>
    <x v="3"/>
    <x v="2"/>
    <s v="Medium"/>
  </r>
  <r>
    <n v="34"/>
    <x v="1"/>
    <s v="Travel_Rarely"/>
    <n v="1303"/>
    <x v="1"/>
    <n v="2"/>
    <n v="4"/>
    <x v="0"/>
    <n v="1"/>
    <n v="579"/>
    <n v="4"/>
    <x v="1"/>
    <n v="62"/>
    <n v="2"/>
    <n v="1"/>
    <x v="1"/>
    <n v="3"/>
    <s v="Divorced"/>
    <n v="2768"/>
    <n v="8416"/>
    <n v="3"/>
    <s v="Y"/>
    <x v="1"/>
    <n v="12"/>
    <n v="3"/>
    <n v="3"/>
    <n v="80"/>
    <n v="1"/>
    <n v="14"/>
    <n v="3"/>
    <n v="3"/>
    <n v="7"/>
    <n v="3"/>
    <n v="5"/>
    <n v="7"/>
    <n v="0"/>
    <x v="1"/>
    <x v="1"/>
    <s v="Low"/>
  </r>
  <r>
    <n v="46"/>
    <x v="1"/>
    <s v="Travel_Rarely"/>
    <n v="1125"/>
    <x v="0"/>
    <n v="10"/>
    <n v="3"/>
    <x v="3"/>
    <n v="1"/>
    <n v="580"/>
    <n v="3"/>
    <x v="0"/>
    <n v="94"/>
    <n v="2"/>
    <n v="3"/>
    <x v="0"/>
    <n v="4"/>
    <s v="Married"/>
    <n v="9071"/>
    <n v="11563"/>
    <n v="2"/>
    <s v="Y"/>
    <x v="0"/>
    <n v="19"/>
    <n v="3"/>
    <n v="3"/>
    <n v="80"/>
    <n v="1"/>
    <n v="15"/>
    <n v="3"/>
    <n v="3"/>
    <n v="3"/>
    <n v="2"/>
    <n v="1"/>
    <n v="2"/>
    <n v="0"/>
    <x v="0"/>
    <x v="0"/>
    <s v="High"/>
  </r>
  <r>
    <n v="31"/>
    <x v="1"/>
    <s v="Travel_Rarely"/>
    <n v="1274"/>
    <x v="1"/>
    <n v="9"/>
    <n v="1"/>
    <x v="0"/>
    <n v="1"/>
    <n v="581"/>
    <n v="3"/>
    <x v="1"/>
    <n v="33"/>
    <n v="3"/>
    <n v="3"/>
    <x v="3"/>
    <n v="2"/>
    <s v="Divorced"/>
    <n v="10648"/>
    <n v="14394"/>
    <n v="1"/>
    <s v="Y"/>
    <x v="1"/>
    <n v="25"/>
    <n v="4"/>
    <n v="4"/>
    <n v="80"/>
    <n v="1"/>
    <n v="13"/>
    <n v="6"/>
    <n v="4"/>
    <n v="13"/>
    <n v="8"/>
    <n v="0"/>
    <n v="8"/>
    <n v="0"/>
    <x v="1"/>
    <x v="1"/>
    <s v="Very High"/>
  </r>
  <r>
    <n v="33"/>
    <x v="0"/>
    <s v="Travel_Rarely"/>
    <n v="1277"/>
    <x v="1"/>
    <n v="15"/>
    <n v="1"/>
    <x v="2"/>
    <n v="1"/>
    <n v="582"/>
    <n v="2"/>
    <x v="1"/>
    <n v="56"/>
    <n v="3"/>
    <n v="3"/>
    <x v="5"/>
    <n v="3"/>
    <s v="Married"/>
    <n v="13610"/>
    <n v="24619"/>
    <n v="7"/>
    <s v="Y"/>
    <x v="0"/>
    <n v="12"/>
    <n v="3"/>
    <n v="4"/>
    <n v="80"/>
    <n v="0"/>
    <n v="15"/>
    <n v="2"/>
    <n v="4"/>
    <n v="7"/>
    <n v="6"/>
    <n v="7"/>
    <n v="7"/>
    <n v="1"/>
    <x v="1"/>
    <x v="1"/>
    <s v="Very High"/>
  </r>
  <r>
    <n v="33"/>
    <x v="0"/>
    <s v="Travel_Rarely"/>
    <n v="587"/>
    <x v="1"/>
    <n v="10"/>
    <n v="1"/>
    <x v="2"/>
    <n v="1"/>
    <n v="584"/>
    <n v="1"/>
    <x v="1"/>
    <n v="38"/>
    <n v="1"/>
    <n v="1"/>
    <x v="2"/>
    <n v="4"/>
    <s v="Divorced"/>
    <n v="3408"/>
    <n v="6705"/>
    <n v="7"/>
    <s v="Y"/>
    <x v="1"/>
    <n v="13"/>
    <n v="3"/>
    <n v="1"/>
    <n v="80"/>
    <n v="3"/>
    <n v="8"/>
    <n v="2"/>
    <n v="3"/>
    <n v="4"/>
    <n v="3"/>
    <n v="1"/>
    <n v="3"/>
    <n v="1"/>
    <x v="1"/>
    <x v="0"/>
    <s v="Medium"/>
  </r>
  <r>
    <n v="30"/>
    <x v="1"/>
    <s v="Travel_Rarely"/>
    <n v="413"/>
    <x v="0"/>
    <n v="7"/>
    <n v="1"/>
    <x v="3"/>
    <n v="1"/>
    <n v="585"/>
    <n v="4"/>
    <x v="1"/>
    <n v="57"/>
    <n v="3"/>
    <n v="1"/>
    <x v="6"/>
    <n v="2"/>
    <s v="Single"/>
    <n v="2983"/>
    <n v="18398"/>
    <n v="0"/>
    <s v="Y"/>
    <x v="1"/>
    <n v="14"/>
    <n v="3"/>
    <n v="1"/>
    <n v="80"/>
    <n v="0"/>
    <n v="4"/>
    <n v="3"/>
    <n v="3"/>
    <n v="3"/>
    <n v="2"/>
    <n v="1"/>
    <n v="2"/>
    <n v="0"/>
    <x v="1"/>
    <x v="0"/>
    <s v="Low"/>
  </r>
  <r>
    <n v="35"/>
    <x v="1"/>
    <s v="Travel_Rarely"/>
    <n v="1276"/>
    <x v="1"/>
    <n v="16"/>
    <n v="3"/>
    <x v="0"/>
    <n v="1"/>
    <n v="586"/>
    <n v="4"/>
    <x v="1"/>
    <n v="72"/>
    <n v="3"/>
    <n v="3"/>
    <x v="4"/>
    <n v="3"/>
    <s v="Married"/>
    <n v="7632"/>
    <n v="14295"/>
    <n v="4"/>
    <s v="Y"/>
    <x v="0"/>
    <n v="12"/>
    <n v="3"/>
    <n v="3"/>
    <n v="80"/>
    <n v="0"/>
    <n v="10"/>
    <n v="2"/>
    <n v="3"/>
    <n v="8"/>
    <n v="7"/>
    <n v="0"/>
    <n v="0"/>
    <n v="0"/>
    <x v="1"/>
    <x v="1"/>
    <s v="High"/>
  </r>
  <r>
    <n v="31"/>
    <x v="0"/>
    <s v="Travel_Frequently"/>
    <n v="534"/>
    <x v="1"/>
    <n v="20"/>
    <n v="3"/>
    <x v="0"/>
    <n v="1"/>
    <n v="587"/>
    <n v="1"/>
    <x v="1"/>
    <n v="66"/>
    <n v="3"/>
    <n v="3"/>
    <x v="4"/>
    <n v="3"/>
    <s v="Married"/>
    <n v="9824"/>
    <n v="22908"/>
    <n v="3"/>
    <s v="Y"/>
    <x v="1"/>
    <n v="12"/>
    <n v="3"/>
    <n v="1"/>
    <n v="80"/>
    <n v="0"/>
    <n v="12"/>
    <n v="2"/>
    <n v="3"/>
    <n v="1"/>
    <n v="0"/>
    <n v="0"/>
    <n v="0"/>
    <n v="1"/>
    <x v="1"/>
    <x v="2"/>
    <s v="High"/>
  </r>
  <r>
    <n v="34"/>
    <x v="0"/>
    <s v="Travel_Frequently"/>
    <n v="988"/>
    <x v="2"/>
    <n v="23"/>
    <n v="3"/>
    <x v="5"/>
    <n v="1"/>
    <n v="590"/>
    <n v="2"/>
    <x v="0"/>
    <n v="43"/>
    <n v="3"/>
    <n v="3"/>
    <x v="8"/>
    <n v="1"/>
    <s v="Divorced"/>
    <n v="9950"/>
    <n v="11533"/>
    <n v="9"/>
    <s v="Y"/>
    <x v="0"/>
    <n v="15"/>
    <n v="3"/>
    <n v="3"/>
    <n v="80"/>
    <n v="3"/>
    <n v="11"/>
    <n v="2"/>
    <n v="3"/>
    <n v="3"/>
    <n v="2"/>
    <n v="0"/>
    <n v="2"/>
    <n v="1"/>
    <x v="1"/>
    <x v="0"/>
    <s v="High"/>
  </r>
  <r>
    <n v="42"/>
    <x v="1"/>
    <s v="Travel_Frequently"/>
    <n v="1474"/>
    <x v="1"/>
    <n v="5"/>
    <n v="2"/>
    <x v="1"/>
    <n v="1"/>
    <n v="591"/>
    <n v="2"/>
    <x v="1"/>
    <n v="97"/>
    <n v="3"/>
    <n v="1"/>
    <x v="2"/>
    <n v="3"/>
    <s v="Married"/>
    <n v="2093"/>
    <n v="9260"/>
    <n v="4"/>
    <s v="Y"/>
    <x v="1"/>
    <n v="17"/>
    <n v="3"/>
    <n v="4"/>
    <n v="80"/>
    <n v="1"/>
    <n v="8"/>
    <n v="4"/>
    <n v="3"/>
    <n v="2"/>
    <n v="2"/>
    <n v="2"/>
    <n v="0"/>
    <n v="0"/>
    <x v="0"/>
    <x v="2"/>
    <s v="Low"/>
  </r>
  <r>
    <n v="36"/>
    <x v="1"/>
    <s v="Non-Travel"/>
    <n v="635"/>
    <x v="0"/>
    <n v="10"/>
    <n v="4"/>
    <x v="2"/>
    <n v="1"/>
    <n v="592"/>
    <n v="2"/>
    <x v="1"/>
    <n v="32"/>
    <n v="3"/>
    <n v="3"/>
    <x v="0"/>
    <n v="4"/>
    <s v="Single"/>
    <n v="9980"/>
    <n v="15318"/>
    <n v="1"/>
    <s v="Y"/>
    <x v="1"/>
    <n v="14"/>
    <n v="3"/>
    <n v="4"/>
    <n v="80"/>
    <n v="0"/>
    <n v="10"/>
    <n v="3"/>
    <n v="2"/>
    <n v="10"/>
    <n v="3"/>
    <n v="9"/>
    <n v="7"/>
    <n v="0"/>
    <x v="1"/>
    <x v="1"/>
    <s v="High"/>
  </r>
  <r>
    <n v="22"/>
    <x v="0"/>
    <s v="Travel_Frequently"/>
    <n v="1368"/>
    <x v="1"/>
    <n v="4"/>
    <n v="1"/>
    <x v="4"/>
    <n v="1"/>
    <n v="593"/>
    <n v="3"/>
    <x v="1"/>
    <n v="99"/>
    <n v="2"/>
    <n v="1"/>
    <x v="2"/>
    <n v="3"/>
    <s v="Single"/>
    <n v="3894"/>
    <n v="9129"/>
    <n v="5"/>
    <s v="Y"/>
    <x v="1"/>
    <n v="16"/>
    <n v="3"/>
    <n v="3"/>
    <n v="80"/>
    <n v="0"/>
    <n v="4"/>
    <n v="3"/>
    <n v="3"/>
    <n v="2"/>
    <n v="2"/>
    <n v="1"/>
    <n v="2"/>
    <n v="1"/>
    <x v="2"/>
    <x v="2"/>
    <s v="Medium"/>
  </r>
  <r>
    <n v="48"/>
    <x v="1"/>
    <s v="Travel_Rarely"/>
    <n v="163"/>
    <x v="0"/>
    <n v="2"/>
    <n v="5"/>
    <x v="3"/>
    <n v="1"/>
    <n v="595"/>
    <n v="2"/>
    <x v="0"/>
    <n v="37"/>
    <n v="3"/>
    <n v="2"/>
    <x v="0"/>
    <n v="4"/>
    <s v="Married"/>
    <n v="4051"/>
    <n v="19658"/>
    <n v="2"/>
    <s v="Y"/>
    <x v="1"/>
    <n v="14"/>
    <n v="3"/>
    <n v="1"/>
    <n v="80"/>
    <n v="1"/>
    <n v="14"/>
    <n v="2"/>
    <n v="3"/>
    <n v="9"/>
    <n v="7"/>
    <n v="6"/>
    <n v="7"/>
    <n v="0"/>
    <x v="0"/>
    <x v="1"/>
    <s v="Medium"/>
  </r>
  <r>
    <n v="55"/>
    <x v="1"/>
    <s v="Travel_Rarely"/>
    <n v="1117"/>
    <x v="0"/>
    <n v="18"/>
    <n v="5"/>
    <x v="0"/>
    <n v="1"/>
    <n v="597"/>
    <n v="1"/>
    <x v="0"/>
    <n v="83"/>
    <n v="3"/>
    <n v="4"/>
    <x v="5"/>
    <n v="2"/>
    <s v="Single"/>
    <n v="16835"/>
    <n v="9873"/>
    <n v="3"/>
    <s v="Y"/>
    <x v="1"/>
    <n v="23"/>
    <n v="4"/>
    <n v="4"/>
    <n v="80"/>
    <n v="0"/>
    <n v="37"/>
    <n v="2"/>
    <n v="3"/>
    <n v="10"/>
    <n v="9"/>
    <n v="7"/>
    <n v="7"/>
    <n v="0"/>
    <x v="3"/>
    <x v="1"/>
    <s v="Very High"/>
  </r>
  <r>
    <n v="41"/>
    <x v="1"/>
    <s v="Non-Travel"/>
    <n v="267"/>
    <x v="0"/>
    <n v="10"/>
    <n v="2"/>
    <x v="0"/>
    <n v="1"/>
    <n v="599"/>
    <n v="4"/>
    <x v="1"/>
    <n v="56"/>
    <n v="3"/>
    <n v="2"/>
    <x v="0"/>
    <n v="4"/>
    <s v="Single"/>
    <n v="6230"/>
    <n v="13430"/>
    <n v="7"/>
    <s v="Y"/>
    <x v="1"/>
    <n v="14"/>
    <n v="3"/>
    <n v="4"/>
    <n v="80"/>
    <n v="0"/>
    <n v="16"/>
    <n v="3"/>
    <n v="3"/>
    <n v="14"/>
    <n v="3"/>
    <n v="1"/>
    <n v="10"/>
    <n v="0"/>
    <x v="0"/>
    <x v="1"/>
    <s v="High"/>
  </r>
  <r>
    <n v="35"/>
    <x v="1"/>
    <s v="Travel_Rarely"/>
    <n v="619"/>
    <x v="0"/>
    <n v="1"/>
    <n v="3"/>
    <x v="3"/>
    <n v="1"/>
    <n v="600"/>
    <n v="2"/>
    <x v="1"/>
    <n v="85"/>
    <n v="3"/>
    <n v="2"/>
    <x v="0"/>
    <n v="3"/>
    <s v="Married"/>
    <n v="4717"/>
    <n v="18659"/>
    <n v="9"/>
    <s v="Y"/>
    <x v="1"/>
    <n v="11"/>
    <n v="3"/>
    <n v="3"/>
    <n v="80"/>
    <n v="0"/>
    <n v="15"/>
    <n v="2"/>
    <n v="3"/>
    <n v="11"/>
    <n v="9"/>
    <n v="6"/>
    <n v="9"/>
    <n v="0"/>
    <x v="1"/>
    <x v="1"/>
    <s v="Medium"/>
  </r>
  <r>
    <n v="40"/>
    <x v="1"/>
    <s v="Travel_Rarely"/>
    <n v="302"/>
    <x v="1"/>
    <n v="6"/>
    <n v="3"/>
    <x v="0"/>
    <n v="1"/>
    <n v="601"/>
    <n v="2"/>
    <x v="0"/>
    <n v="75"/>
    <n v="3"/>
    <n v="4"/>
    <x v="3"/>
    <n v="3"/>
    <s v="Single"/>
    <n v="13237"/>
    <n v="20364"/>
    <n v="7"/>
    <s v="Y"/>
    <x v="1"/>
    <n v="15"/>
    <n v="3"/>
    <n v="3"/>
    <n v="80"/>
    <n v="0"/>
    <n v="22"/>
    <n v="3"/>
    <n v="3"/>
    <n v="20"/>
    <n v="6"/>
    <n v="5"/>
    <n v="13"/>
    <n v="0"/>
    <x v="1"/>
    <x v="1"/>
    <s v="Very High"/>
  </r>
  <r>
    <n v="39"/>
    <x v="1"/>
    <s v="Travel_Frequently"/>
    <n v="443"/>
    <x v="1"/>
    <n v="8"/>
    <n v="1"/>
    <x v="0"/>
    <n v="1"/>
    <n v="602"/>
    <n v="3"/>
    <x v="0"/>
    <n v="48"/>
    <n v="3"/>
    <n v="1"/>
    <x v="2"/>
    <n v="3"/>
    <s v="Married"/>
    <n v="3755"/>
    <n v="17872"/>
    <n v="1"/>
    <s v="Y"/>
    <x v="1"/>
    <n v="11"/>
    <n v="3"/>
    <n v="1"/>
    <n v="80"/>
    <n v="1"/>
    <n v="8"/>
    <n v="3"/>
    <n v="3"/>
    <n v="8"/>
    <n v="3"/>
    <n v="0"/>
    <n v="7"/>
    <n v="0"/>
    <x v="1"/>
    <x v="1"/>
    <s v="Medium"/>
  </r>
  <r>
    <n v="31"/>
    <x v="1"/>
    <s v="Travel_Rarely"/>
    <n v="828"/>
    <x v="0"/>
    <n v="2"/>
    <n v="1"/>
    <x v="0"/>
    <n v="1"/>
    <n v="604"/>
    <n v="2"/>
    <x v="1"/>
    <n v="77"/>
    <n v="3"/>
    <n v="2"/>
    <x v="0"/>
    <n v="4"/>
    <s v="Single"/>
    <n v="6582"/>
    <n v="8346"/>
    <n v="4"/>
    <s v="Y"/>
    <x v="0"/>
    <n v="13"/>
    <n v="3"/>
    <n v="3"/>
    <n v="80"/>
    <n v="0"/>
    <n v="10"/>
    <n v="2"/>
    <n v="4"/>
    <n v="6"/>
    <n v="5"/>
    <n v="0"/>
    <n v="5"/>
    <n v="0"/>
    <x v="1"/>
    <x v="0"/>
    <s v="High"/>
  </r>
  <r>
    <n v="42"/>
    <x v="1"/>
    <s v="Travel_Rarely"/>
    <n v="319"/>
    <x v="1"/>
    <n v="24"/>
    <n v="3"/>
    <x v="2"/>
    <n v="1"/>
    <n v="605"/>
    <n v="4"/>
    <x v="1"/>
    <n v="56"/>
    <n v="3"/>
    <n v="3"/>
    <x v="3"/>
    <n v="1"/>
    <s v="Married"/>
    <n v="7406"/>
    <n v="6950"/>
    <n v="1"/>
    <s v="Y"/>
    <x v="0"/>
    <n v="21"/>
    <n v="4"/>
    <n v="4"/>
    <n v="80"/>
    <n v="1"/>
    <n v="10"/>
    <n v="5"/>
    <n v="2"/>
    <n v="10"/>
    <n v="9"/>
    <n v="5"/>
    <n v="8"/>
    <n v="0"/>
    <x v="0"/>
    <x v="1"/>
    <s v="High"/>
  </r>
  <r>
    <n v="45"/>
    <x v="1"/>
    <s v="Travel_Rarely"/>
    <n v="561"/>
    <x v="0"/>
    <n v="2"/>
    <n v="3"/>
    <x v="1"/>
    <n v="1"/>
    <n v="606"/>
    <n v="4"/>
    <x v="1"/>
    <n v="61"/>
    <n v="3"/>
    <n v="2"/>
    <x v="0"/>
    <n v="2"/>
    <s v="Married"/>
    <n v="4805"/>
    <n v="16177"/>
    <n v="0"/>
    <s v="Y"/>
    <x v="1"/>
    <n v="19"/>
    <n v="3"/>
    <n v="2"/>
    <n v="80"/>
    <n v="1"/>
    <n v="9"/>
    <n v="3"/>
    <n v="4"/>
    <n v="8"/>
    <n v="7"/>
    <n v="3"/>
    <n v="7"/>
    <n v="0"/>
    <x v="0"/>
    <x v="1"/>
    <s v="Medium"/>
  </r>
  <r>
    <n v="26"/>
    <x v="0"/>
    <s v="Travel_Frequently"/>
    <n v="426"/>
    <x v="2"/>
    <n v="17"/>
    <n v="4"/>
    <x v="0"/>
    <n v="1"/>
    <n v="608"/>
    <n v="2"/>
    <x v="0"/>
    <n v="58"/>
    <n v="3"/>
    <n v="1"/>
    <x v="8"/>
    <n v="3"/>
    <s v="Divorced"/>
    <n v="2741"/>
    <n v="22808"/>
    <n v="0"/>
    <s v="Y"/>
    <x v="0"/>
    <n v="11"/>
    <n v="3"/>
    <n v="2"/>
    <n v="80"/>
    <n v="1"/>
    <n v="8"/>
    <n v="2"/>
    <n v="2"/>
    <n v="7"/>
    <n v="7"/>
    <n v="1"/>
    <n v="0"/>
    <n v="1"/>
    <x v="2"/>
    <x v="1"/>
    <s v="Low"/>
  </r>
  <r>
    <n v="29"/>
    <x v="1"/>
    <s v="Travel_Rarely"/>
    <n v="232"/>
    <x v="1"/>
    <n v="19"/>
    <n v="3"/>
    <x v="4"/>
    <n v="1"/>
    <n v="611"/>
    <n v="4"/>
    <x v="1"/>
    <n v="34"/>
    <n v="3"/>
    <n v="2"/>
    <x v="3"/>
    <n v="4"/>
    <s v="Divorced"/>
    <n v="4262"/>
    <n v="22645"/>
    <n v="4"/>
    <s v="Y"/>
    <x v="1"/>
    <n v="12"/>
    <n v="3"/>
    <n v="2"/>
    <n v="80"/>
    <n v="2"/>
    <n v="8"/>
    <n v="2"/>
    <n v="4"/>
    <n v="3"/>
    <n v="2"/>
    <n v="1"/>
    <n v="2"/>
    <n v="0"/>
    <x v="2"/>
    <x v="0"/>
    <s v="Medium"/>
  </r>
  <r>
    <n v="33"/>
    <x v="1"/>
    <s v="Travel_Rarely"/>
    <n v="922"/>
    <x v="1"/>
    <n v="1"/>
    <n v="5"/>
    <x v="2"/>
    <n v="1"/>
    <n v="612"/>
    <n v="1"/>
    <x v="0"/>
    <n v="95"/>
    <n v="4"/>
    <n v="4"/>
    <x v="7"/>
    <n v="3"/>
    <s v="Divorced"/>
    <n v="16184"/>
    <n v="22578"/>
    <n v="4"/>
    <s v="Y"/>
    <x v="1"/>
    <n v="19"/>
    <n v="3"/>
    <n v="3"/>
    <n v="80"/>
    <n v="1"/>
    <n v="10"/>
    <n v="2"/>
    <n v="3"/>
    <n v="6"/>
    <n v="1"/>
    <n v="0"/>
    <n v="5"/>
    <n v="0"/>
    <x v="1"/>
    <x v="0"/>
    <s v="Very High"/>
  </r>
  <r>
    <n v="31"/>
    <x v="1"/>
    <s v="Travel_Rarely"/>
    <n v="688"/>
    <x v="0"/>
    <n v="7"/>
    <n v="3"/>
    <x v="0"/>
    <n v="1"/>
    <n v="613"/>
    <n v="3"/>
    <x v="1"/>
    <n v="44"/>
    <n v="2"/>
    <n v="3"/>
    <x v="5"/>
    <n v="4"/>
    <s v="Divorced"/>
    <n v="11557"/>
    <n v="25291"/>
    <n v="9"/>
    <s v="Y"/>
    <x v="1"/>
    <n v="21"/>
    <n v="4"/>
    <n v="3"/>
    <n v="80"/>
    <n v="1"/>
    <n v="10"/>
    <n v="3"/>
    <n v="2"/>
    <n v="5"/>
    <n v="4"/>
    <n v="0"/>
    <n v="1"/>
    <n v="0"/>
    <x v="1"/>
    <x v="0"/>
    <s v="Very High"/>
  </r>
  <r>
    <n v="18"/>
    <x v="0"/>
    <s v="Travel_Frequently"/>
    <n v="1306"/>
    <x v="0"/>
    <n v="5"/>
    <n v="3"/>
    <x v="3"/>
    <n v="1"/>
    <n v="614"/>
    <n v="2"/>
    <x v="1"/>
    <n v="69"/>
    <n v="3"/>
    <n v="1"/>
    <x v="6"/>
    <n v="2"/>
    <s v="Single"/>
    <n v="1878"/>
    <n v="8059"/>
    <n v="1"/>
    <s v="Y"/>
    <x v="0"/>
    <n v="14"/>
    <n v="3"/>
    <n v="4"/>
    <n v="80"/>
    <n v="0"/>
    <n v="0"/>
    <n v="3"/>
    <n v="3"/>
    <n v="0"/>
    <n v="0"/>
    <n v="0"/>
    <n v="0"/>
    <n v="1"/>
    <x v="2"/>
    <x v="2"/>
    <s v="Low"/>
  </r>
  <r>
    <n v="40"/>
    <x v="1"/>
    <s v="Non-Travel"/>
    <n v="1094"/>
    <x v="0"/>
    <n v="28"/>
    <n v="3"/>
    <x v="1"/>
    <n v="1"/>
    <n v="615"/>
    <n v="3"/>
    <x v="1"/>
    <n v="58"/>
    <n v="1"/>
    <n v="3"/>
    <x v="0"/>
    <n v="1"/>
    <s v="Divorced"/>
    <n v="10932"/>
    <n v="11373"/>
    <n v="3"/>
    <s v="Y"/>
    <x v="1"/>
    <n v="15"/>
    <n v="3"/>
    <n v="3"/>
    <n v="80"/>
    <n v="1"/>
    <n v="20"/>
    <n v="2"/>
    <n v="3"/>
    <n v="1"/>
    <n v="0"/>
    <n v="0"/>
    <n v="1"/>
    <n v="0"/>
    <x v="1"/>
    <x v="2"/>
    <s v="Very High"/>
  </r>
  <r>
    <n v="41"/>
    <x v="1"/>
    <s v="Non-Travel"/>
    <n v="509"/>
    <x v="1"/>
    <n v="2"/>
    <n v="4"/>
    <x v="1"/>
    <n v="1"/>
    <n v="616"/>
    <n v="1"/>
    <x v="0"/>
    <n v="62"/>
    <n v="2"/>
    <n v="2"/>
    <x v="4"/>
    <n v="3"/>
    <s v="Single"/>
    <n v="6811"/>
    <n v="2112"/>
    <n v="2"/>
    <s v="Y"/>
    <x v="0"/>
    <n v="17"/>
    <n v="3"/>
    <n v="1"/>
    <n v="80"/>
    <n v="0"/>
    <n v="10"/>
    <n v="3"/>
    <n v="3"/>
    <n v="8"/>
    <n v="7"/>
    <n v="0"/>
    <n v="7"/>
    <n v="0"/>
    <x v="0"/>
    <x v="1"/>
    <s v="High"/>
  </r>
  <r>
    <n v="26"/>
    <x v="1"/>
    <s v="Travel_Rarely"/>
    <n v="775"/>
    <x v="0"/>
    <n v="29"/>
    <n v="2"/>
    <x v="2"/>
    <n v="1"/>
    <n v="618"/>
    <n v="1"/>
    <x v="1"/>
    <n v="45"/>
    <n v="3"/>
    <n v="2"/>
    <x v="0"/>
    <n v="3"/>
    <s v="Divorced"/>
    <n v="4306"/>
    <n v="4267"/>
    <n v="5"/>
    <s v="Y"/>
    <x v="1"/>
    <n v="12"/>
    <n v="3"/>
    <n v="1"/>
    <n v="80"/>
    <n v="2"/>
    <n v="8"/>
    <n v="5"/>
    <n v="3"/>
    <n v="0"/>
    <n v="0"/>
    <n v="0"/>
    <n v="0"/>
    <n v="0"/>
    <x v="2"/>
    <x v="2"/>
    <s v="Medium"/>
  </r>
  <r>
    <n v="35"/>
    <x v="1"/>
    <s v="Travel_Rarely"/>
    <n v="195"/>
    <x v="0"/>
    <n v="1"/>
    <n v="3"/>
    <x v="2"/>
    <n v="1"/>
    <n v="620"/>
    <n v="1"/>
    <x v="0"/>
    <n v="80"/>
    <n v="3"/>
    <n v="2"/>
    <x v="0"/>
    <n v="3"/>
    <s v="Single"/>
    <n v="4859"/>
    <n v="6698"/>
    <n v="1"/>
    <s v="Y"/>
    <x v="1"/>
    <n v="16"/>
    <n v="3"/>
    <n v="4"/>
    <n v="80"/>
    <n v="0"/>
    <n v="5"/>
    <n v="3"/>
    <n v="3"/>
    <n v="5"/>
    <n v="4"/>
    <n v="0"/>
    <n v="3"/>
    <n v="0"/>
    <x v="1"/>
    <x v="0"/>
    <s v="Medium"/>
  </r>
  <r>
    <n v="34"/>
    <x v="1"/>
    <s v="Travel_Rarely"/>
    <n v="258"/>
    <x v="0"/>
    <n v="21"/>
    <n v="4"/>
    <x v="0"/>
    <n v="1"/>
    <n v="621"/>
    <n v="4"/>
    <x v="1"/>
    <n v="74"/>
    <n v="4"/>
    <n v="2"/>
    <x v="0"/>
    <n v="4"/>
    <s v="Single"/>
    <n v="5337"/>
    <n v="19921"/>
    <n v="1"/>
    <s v="Y"/>
    <x v="1"/>
    <n v="12"/>
    <n v="3"/>
    <n v="4"/>
    <n v="80"/>
    <n v="0"/>
    <n v="10"/>
    <n v="3"/>
    <n v="3"/>
    <n v="10"/>
    <n v="7"/>
    <n v="5"/>
    <n v="7"/>
    <n v="0"/>
    <x v="1"/>
    <x v="1"/>
    <s v="Medium"/>
  </r>
  <r>
    <n v="26"/>
    <x v="0"/>
    <s v="Travel_Rarely"/>
    <n v="471"/>
    <x v="1"/>
    <n v="24"/>
    <n v="3"/>
    <x v="4"/>
    <n v="1"/>
    <n v="622"/>
    <n v="3"/>
    <x v="1"/>
    <n v="66"/>
    <n v="1"/>
    <n v="1"/>
    <x v="2"/>
    <n v="4"/>
    <s v="Single"/>
    <n v="2340"/>
    <n v="23213"/>
    <n v="1"/>
    <s v="Y"/>
    <x v="0"/>
    <n v="18"/>
    <n v="3"/>
    <n v="2"/>
    <n v="80"/>
    <n v="0"/>
    <n v="1"/>
    <n v="3"/>
    <n v="1"/>
    <n v="1"/>
    <n v="0"/>
    <n v="0"/>
    <n v="0"/>
    <n v="1"/>
    <x v="2"/>
    <x v="2"/>
    <s v="Low"/>
  </r>
  <r>
    <n v="37"/>
    <x v="1"/>
    <s v="Travel_Rarely"/>
    <n v="799"/>
    <x v="1"/>
    <n v="1"/>
    <n v="3"/>
    <x v="4"/>
    <n v="1"/>
    <n v="623"/>
    <n v="2"/>
    <x v="0"/>
    <n v="59"/>
    <n v="3"/>
    <n v="3"/>
    <x v="3"/>
    <n v="4"/>
    <s v="Single"/>
    <n v="7491"/>
    <n v="23848"/>
    <n v="4"/>
    <s v="Y"/>
    <x v="1"/>
    <n v="17"/>
    <n v="3"/>
    <n v="4"/>
    <n v="80"/>
    <n v="0"/>
    <n v="12"/>
    <n v="3"/>
    <n v="4"/>
    <n v="6"/>
    <n v="5"/>
    <n v="1"/>
    <n v="2"/>
    <n v="0"/>
    <x v="1"/>
    <x v="0"/>
    <s v="High"/>
  </r>
  <r>
    <n v="46"/>
    <x v="1"/>
    <s v="Travel_Frequently"/>
    <n v="1034"/>
    <x v="1"/>
    <n v="18"/>
    <n v="1"/>
    <x v="2"/>
    <n v="1"/>
    <n v="624"/>
    <n v="1"/>
    <x v="0"/>
    <n v="86"/>
    <n v="3"/>
    <n v="3"/>
    <x v="4"/>
    <n v="3"/>
    <s v="Married"/>
    <n v="10527"/>
    <n v="8984"/>
    <n v="5"/>
    <s v="Y"/>
    <x v="1"/>
    <n v="11"/>
    <n v="3"/>
    <n v="4"/>
    <n v="80"/>
    <n v="0"/>
    <n v="28"/>
    <n v="3"/>
    <n v="2"/>
    <n v="2"/>
    <n v="2"/>
    <n v="1"/>
    <n v="2"/>
    <n v="0"/>
    <x v="0"/>
    <x v="2"/>
    <s v="Very High"/>
  </r>
  <r>
    <n v="41"/>
    <x v="1"/>
    <s v="Travel_Rarely"/>
    <n v="1276"/>
    <x v="0"/>
    <n v="2"/>
    <n v="5"/>
    <x v="0"/>
    <n v="1"/>
    <n v="625"/>
    <n v="2"/>
    <x v="0"/>
    <n v="91"/>
    <n v="3"/>
    <n v="4"/>
    <x v="5"/>
    <n v="1"/>
    <s v="Married"/>
    <n v="16595"/>
    <n v="5626"/>
    <n v="7"/>
    <s v="Y"/>
    <x v="1"/>
    <n v="16"/>
    <n v="3"/>
    <n v="2"/>
    <n v="80"/>
    <n v="1"/>
    <n v="22"/>
    <n v="2"/>
    <n v="3"/>
    <n v="18"/>
    <n v="16"/>
    <n v="11"/>
    <n v="8"/>
    <n v="0"/>
    <x v="0"/>
    <x v="1"/>
    <s v="Very High"/>
  </r>
  <r>
    <n v="37"/>
    <x v="1"/>
    <s v="Non-Travel"/>
    <n v="142"/>
    <x v="0"/>
    <n v="9"/>
    <n v="4"/>
    <x v="2"/>
    <n v="1"/>
    <n v="626"/>
    <n v="1"/>
    <x v="1"/>
    <n v="69"/>
    <n v="3"/>
    <n v="3"/>
    <x v="0"/>
    <n v="2"/>
    <s v="Divorced"/>
    <n v="8834"/>
    <n v="24666"/>
    <n v="1"/>
    <s v="Y"/>
    <x v="1"/>
    <n v="13"/>
    <n v="3"/>
    <n v="4"/>
    <n v="80"/>
    <n v="1"/>
    <n v="9"/>
    <n v="6"/>
    <n v="3"/>
    <n v="9"/>
    <n v="5"/>
    <n v="7"/>
    <n v="7"/>
    <n v="0"/>
    <x v="1"/>
    <x v="1"/>
    <s v="High"/>
  </r>
  <r>
    <n v="52"/>
    <x v="1"/>
    <s v="Travel_Rarely"/>
    <n v="956"/>
    <x v="1"/>
    <n v="6"/>
    <n v="2"/>
    <x v="4"/>
    <n v="1"/>
    <n v="630"/>
    <n v="4"/>
    <x v="1"/>
    <n v="78"/>
    <n v="3"/>
    <n v="2"/>
    <x v="1"/>
    <n v="1"/>
    <s v="Divorced"/>
    <n v="5577"/>
    <n v="22087"/>
    <n v="3"/>
    <s v="Y"/>
    <x v="0"/>
    <n v="12"/>
    <n v="3"/>
    <n v="2"/>
    <n v="80"/>
    <n v="2"/>
    <n v="18"/>
    <n v="3"/>
    <n v="3"/>
    <n v="10"/>
    <n v="9"/>
    <n v="6"/>
    <n v="9"/>
    <n v="0"/>
    <x v="3"/>
    <x v="1"/>
    <s v="Medium"/>
  </r>
  <r>
    <n v="32"/>
    <x v="0"/>
    <s v="Non-Travel"/>
    <n v="1474"/>
    <x v="0"/>
    <n v="11"/>
    <n v="4"/>
    <x v="1"/>
    <n v="1"/>
    <n v="631"/>
    <n v="4"/>
    <x v="1"/>
    <n v="60"/>
    <n v="4"/>
    <n v="2"/>
    <x v="0"/>
    <n v="3"/>
    <s v="Married"/>
    <n v="4707"/>
    <n v="23914"/>
    <n v="8"/>
    <s v="Y"/>
    <x v="1"/>
    <n v="12"/>
    <n v="3"/>
    <n v="4"/>
    <n v="80"/>
    <n v="0"/>
    <n v="6"/>
    <n v="2"/>
    <n v="3"/>
    <n v="4"/>
    <n v="2"/>
    <n v="1"/>
    <n v="2"/>
    <n v="1"/>
    <x v="1"/>
    <x v="0"/>
    <s v="Medium"/>
  </r>
  <r>
    <n v="24"/>
    <x v="1"/>
    <s v="Travel_Frequently"/>
    <n v="535"/>
    <x v="0"/>
    <n v="24"/>
    <n v="3"/>
    <x v="2"/>
    <n v="1"/>
    <n v="632"/>
    <n v="4"/>
    <x v="1"/>
    <n v="38"/>
    <n v="3"/>
    <n v="1"/>
    <x v="6"/>
    <n v="4"/>
    <s v="Married"/>
    <n v="2400"/>
    <n v="5530"/>
    <n v="0"/>
    <s v="Y"/>
    <x v="1"/>
    <n v="13"/>
    <n v="3"/>
    <n v="3"/>
    <n v="80"/>
    <n v="2"/>
    <n v="3"/>
    <n v="3"/>
    <n v="3"/>
    <n v="2"/>
    <n v="2"/>
    <n v="2"/>
    <n v="1"/>
    <n v="0"/>
    <x v="2"/>
    <x v="2"/>
    <s v="Low"/>
  </r>
  <r>
    <n v="38"/>
    <x v="1"/>
    <s v="Travel_Rarely"/>
    <n v="1495"/>
    <x v="1"/>
    <n v="10"/>
    <n v="3"/>
    <x v="2"/>
    <n v="1"/>
    <n v="634"/>
    <n v="3"/>
    <x v="0"/>
    <n v="76"/>
    <n v="3"/>
    <n v="2"/>
    <x v="4"/>
    <n v="3"/>
    <s v="Married"/>
    <n v="9824"/>
    <n v="22174"/>
    <n v="3"/>
    <s v="Y"/>
    <x v="1"/>
    <n v="19"/>
    <n v="3"/>
    <n v="3"/>
    <n v="80"/>
    <n v="1"/>
    <n v="18"/>
    <n v="4"/>
    <n v="3"/>
    <n v="1"/>
    <n v="0"/>
    <n v="0"/>
    <n v="0"/>
    <n v="0"/>
    <x v="1"/>
    <x v="2"/>
    <s v="High"/>
  </r>
  <r>
    <n v="37"/>
    <x v="1"/>
    <s v="Travel_Rarely"/>
    <n v="446"/>
    <x v="1"/>
    <n v="1"/>
    <n v="4"/>
    <x v="0"/>
    <n v="1"/>
    <n v="635"/>
    <n v="2"/>
    <x v="0"/>
    <n v="65"/>
    <n v="3"/>
    <n v="2"/>
    <x v="3"/>
    <n v="2"/>
    <s v="Married"/>
    <n v="6447"/>
    <n v="15701"/>
    <n v="6"/>
    <s v="Y"/>
    <x v="1"/>
    <n v="12"/>
    <n v="3"/>
    <n v="2"/>
    <n v="80"/>
    <n v="1"/>
    <n v="8"/>
    <n v="2"/>
    <n v="2"/>
    <n v="6"/>
    <n v="5"/>
    <n v="4"/>
    <n v="3"/>
    <n v="0"/>
    <x v="1"/>
    <x v="0"/>
    <s v="High"/>
  </r>
  <r>
    <n v="49"/>
    <x v="1"/>
    <s v="Travel_Rarely"/>
    <n v="1245"/>
    <x v="1"/>
    <n v="18"/>
    <n v="4"/>
    <x v="0"/>
    <n v="1"/>
    <n v="638"/>
    <n v="4"/>
    <x v="1"/>
    <n v="58"/>
    <n v="2"/>
    <n v="5"/>
    <x v="7"/>
    <n v="3"/>
    <s v="Divorced"/>
    <n v="19502"/>
    <n v="2125"/>
    <n v="1"/>
    <s v="Y"/>
    <x v="0"/>
    <n v="17"/>
    <n v="3"/>
    <n v="3"/>
    <n v="80"/>
    <n v="1"/>
    <n v="31"/>
    <n v="5"/>
    <n v="3"/>
    <n v="31"/>
    <n v="9"/>
    <n v="0"/>
    <n v="9"/>
    <n v="0"/>
    <x v="0"/>
    <x v="1"/>
    <s v="Very High"/>
  </r>
  <r>
    <n v="24"/>
    <x v="1"/>
    <s v="Travel_Rarely"/>
    <n v="691"/>
    <x v="1"/>
    <n v="23"/>
    <n v="3"/>
    <x v="2"/>
    <n v="1"/>
    <n v="639"/>
    <n v="2"/>
    <x v="1"/>
    <n v="89"/>
    <n v="4"/>
    <n v="1"/>
    <x v="1"/>
    <n v="4"/>
    <s v="Married"/>
    <n v="2725"/>
    <n v="21630"/>
    <n v="1"/>
    <s v="Y"/>
    <x v="0"/>
    <n v="11"/>
    <n v="3"/>
    <n v="2"/>
    <n v="80"/>
    <n v="2"/>
    <n v="6"/>
    <n v="3"/>
    <n v="3"/>
    <n v="6"/>
    <n v="5"/>
    <n v="1"/>
    <n v="4"/>
    <n v="0"/>
    <x v="2"/>
    <x v="0"/>
    <s v="Low"/>
  </r>
  <r>
    <n v="26"/>
    <x v="1"/>
    <s v="Travel_Rarely"/>
    <n v="703"/>
    <x v="0"/>
    <n v="28"/>
    <n v="2"/>
    <x v="3"/>
    <n v="1"/>
    <n v="641"/>
    <n v="1"/>
    <x v="1"/>
    <n v="66"/>
    <n v="3"/>
    <n v="2"/>
    <x v="0"/>
    <n v="2"/>
    <s v="Married"/>
    <n v="6272"/>
    <n v="7428"/>
    <n v="1"/>
    <s v="Y"/>
    <x v="1"/>
    <n v="20"/>
    <n v="4"/>
    <n v="4"/>
    <n v="80"/>
    <n v="2"/>
    <n v="6"/>
    <n v="5"/>
    <n v="4"/>
    <n v="5"/>
    <n v="3"/>
    <n v="1"/>
    <n v="4"/>
    <n v="0"/>
    <x v="2"/>
    <x v="0"/>
    <s v="High"/>
  </r>
  <r>
    <n v="24"/>
    <x v="1"/>
    <s v="Travel_Rarely"/>
    <n v="823"/>
    <x v="1"/>
    <n v="17"/>
    <n v="2"/>
    <x v="1"/>
    <n v="1"/>
    <n v="643"/>
    <n v="4"/>
    <x v="1"/>
    <n v="94"/>
    <n v="2"/>
    <n v="1"/>
    <x v="2"/>
    <n v="2"/>
    <s v="Married"/>
    <n v="2127"/>
    <n v="9100"/>
    <n v="1"/>
    <s v="Y"/>
    <x v="1"/>
    <n v="21"/>
    <n v="4"/>
    <n v="4"/>
    <n v="80"/>
    <n v="1"/>
    <n v="1"/>
    <n v="2"/>
    <n v="3"/>
    <n v="1"/>
    <n v="0"/>
    <n v="0"/>
    <n v="0"/>
    <n v="0"/>
    <x v="2"/>
    <x v="2"/>
    <s v="Low"/>
  </r>
  <r>
    <n v="50"/>
    <x v="1"/>
    <s v="Travel_Frequently"/>
    <n v="1246"/>
    <x v="2"/>
    <n v="3"/>
    <n v="3"/>
    <x v="2"/>
    <n v="1"/>
    <n v="644"/>
    <n v="1"/>
    <x v="1"/>
    <n v="99"/>
    <n v="3"/>
    <n v="5"/>
    <x v="5"/>
    <n v="2"/>
    <s v="Married"/>
    <n v="18200"/>
    <n v="7999"/>
    <n v="1"/>
    <s v="Y"/>
    <x v="1"/>
    <n v="11"/>
    <n v="3"/>
    <n v="3"/>
    <n v="80"/>
    <n v="1"/>
    <n v="32"/>
    <n v="2"/>
    <n v="3"/>
    <n v="32"/>
    <n v="5"/>
    <n v="10"/>
    <n v="7"/>
    <n v="0"/>
    <x v="0"/>
    <x v="1"/>
    <s v="Very High"/>
  </r>
  <r>
    <n v="25"/>
    <x v="1"/>
    <s v="Travel_Rarely"/>
    <n v="622"/>
    <x v="0"/>
    <n v="13"/>
    <n v="1"/>
    <x v="2"/>
    <n v="1"/>
    <n v="645"/>
    <n v="2"/>
    <x v="1"/>
    <n v="40"/>
    <n v="3"/>
    <n v="1"/>
    <x v="6"/>
    <n v="3"/>
    <s v="Married"/>
    <n v="2096"/>
    <n v="26376"/>
    <n v="1"/>
    <s v="Y"/>
    <x v="1"/>
    <n v="11"/>
    <n v="3"/>
    <n v="3"/>
    <n v="80"/>
    <n v="0"/>
    <n v="7"/>
    <n v="1"/>
    <n v="3"/>
    <n v="7"/>
    <n v="4"/>
    <n v="0"/>
    <n v="6"/>
    <n v="0"/>
    <x v="2"/>
    <x v="1"/>
    <s v="Low"/>
  </r>
  <r>
    <n v="24"/>
    <x v="0"/>
    <s v="Travel_Frequently"/>
    <n v="1287"/>
    <x v="1"/>
    <n v="7"/>
    <n v="3"/>
    <x v="0"/>
    <n v="1"/>
    <n v="647"/>
    <n v="1"/>
    <x v="0"/>
    <n v="55"/>
    <n v="3"/>
    <n v="1"/>
    <x v="2"/>
    <n v="3"/>
    <s v="Married"/>
    <n v="2886"/>
    <n v="14168"/>
    <n v="1"/>
    <s v="Y"/>
    <x v="0"/>
    <n v="16"/>
    <n v="3"/>
    <n v="4"/>
    <n v="80"/>
    <n v="1"/>
    <n v="6"/>
    <n v="4"/>
    <n v="3"/>
    <n v="6"/>
    <n v="3"/>
    <n v="1"/>
    <n v="2"/>
    <n v="1"/>
    <x v="2"/>
    <x v="0"/>
    <s v="Low"/>
  </r>
  <r>
    <n v="30"/>
    <x v="0"/>
    <s v="Travel_Frequently"/>
    <n v="448"/>
    <x v="0"/>
    <n v="12"/>
    <n v="4"/>
    <x v="0"/>
    <n v="1"/>
    <n v="648"/>
    <n v="2"/>
    <x v="1"/>
    <n v="74"/>
    <n v="2"/>
    <n v="1"/>
    <x v="6"/>
    <n v="1"/>
    <s v="Married"/>
    <n v="2033"/>
    <n v="14470"/>
    <n v="1"/>
    <s v="Y"/>
    <x v="1"/>
    <n v="18"/>
    <n v="3"/>
    <n v="3"/>
    <n v="80"/>
    <n v="1"/>
    <n v="1"/>
    <n v="2"/>
    <n v="4"/>
    <n v="1"/>
    <n v="0"/>
    <n v="0"/>
    <n v="0"/>
    <n v="1"/>
    <x v="1"/>
    <x v="2"/>
    <s v="Low"/>
  </r>
  <r>
    <n v="34"/>
    <x v="1"/>
    <s v="Travel_Rarely"/>
    <n v="254"/>
    <x v="1"/>
    <n v="1"/>
    <n v="2"/>
    <x v="0"/>
    <n v="1"/>
    <n v="649"/>
    <n v="2"/>
    <x v="1"/>
    <n v="83"/>
    <n v="2"/>
    <n v="1"/>
    <x v="1"/>
    <n v="4"/>
    <s v="Married"/>
    <n v="3622"/>
    <n v="22794"/>
    <n v="1"/>
    <s v="Y"/>
    <x v="0"/>
    <n v="13"/>
    <n v="3"/>
    <n v="4"/>
    <n v="80"/>
    <n v="1"/>
    <n v="6"/>
    <n v="3"/>
    <n v="3"/>
    <n v="6"/>
    <n v="5"/>
    <n v="1"/>
    <n v="3"/>
    <n v="0"/>
    <x v="1"/>
    <x v="0"/>
    <s v="Medium"/>
  </r>
  <r>
    <n v="31"/>
    <x v="0"/>
    <s v="Travel_Rarely"/>
    <n v="1365"/>
    <x v="0"/>
    <n v="13"/>
    <n v="4"/>
    <x v="2"/>
    <n v="1"/>
    <n v="650"/>
    <n v="2"/>
    <x v="1"/>
    <n v="46"/>
    <n v="3"/>
    <n v="2"/>
    <x v="0"/>
    <n v="1"/>
    <s v="Divorced"/>
    <n v="4233"/>
    <n v="11512"/>
    <n v="2"/>
    <s v="Y"/>
    <x v="1"/>
    <n v="17"/>
    <n v="3"/>
    <n v="3"/>
    <n v="80"/>
    <n v="0"/>
    <n v="9"/>
    <n v="2"/>
    <n v="1"/>
    <n v="3"/>
    <n v="1"/>
    <n v="1"/>
    <n v="2"/>
    <n v="1"/>
    <x v="1"/>
    <x v="0"/>
    <s v="Medium"/>
  </r>
  <r>
    <n v="35"/>
    <x v="1"/>
    <s v="Travel_Rarely"/>
    <n v="538"/>
    <x v="1"/>
    <n v="25"/>
    <n v="2"/>
    <x v="1"/>
    <n v="1"/>
    <n v="652"/>
    <n v="1"/>
    <x v="1"/>
    <n v="54"/>
    <n v="2"/>
    <n v="2"/>
    <x v="2"/>
    <n v="4"/>
    <s v="Single"/>
    <n v="3681"/>
    <n v="14004"/>
    <n v="4"/>
    <s v="Y"/>
    <x v="1"/>
    <n v="14"/>
    <n v="3"/>
    <n v="4"/>
    <n v="80"/>
    <n v="0"/>
    <n v="9"/>
    <n v="3"/>
    <n v="3"/>
    <n v="3"/>
    <n v="2"/>
    <n v="0"/>
    <n v="2"/>
    <n v="0"/>
    <x v="1"/>
    <x v="0"/>
    <s v="Medium"/>
  </r>
  <r>
    <n v="31"/>
    <x v="1"/>
    <s v="Travel_Rarely"/>
    <n v="525"/>
    <x v="0"/>
    <n v="6"/>
    <n v="4"/>
    <x v="2"/>
    <n v="1"/>
    <n v="653"/>
    <n v="1"/>
    <x v="1"/>
    <n v="66"/>
    <n v="4"/>
    <n v="2"/>
    <x v="0"/>
    <n v="4"/>
    <s v="Divorced"/>
    <n v="5460"/>
    <n v="6219"/>
    <n v="4"/>
    <s v="Y"/>
    <x v="1"/>
    <n v="22"/>
    <n v="4"/>
    <n v="4"/>
    <n v="80"/>
    <n v="2"/>
    <n v="13"/>
    <n v="4"/>
    <n v="4"/>
    <n v="7"/>
    <n v="7"/>
    <n v="5"/>
    <n v="7"/>
    <n v="0"/>
    <x v="1"/>
    <x v="1"/>
    <s v="Medium"/>
  </r>
  <r>
    <n v="27"/>
    <x v="1"/>
    <s v="Travel_Rarely"/>
    <n v="798"/>
    <x v="1"/>
    <n v="6"/>
    <n v="4"/>
    <x v="2"/>
    <n v="1"/>
    <n v="655"/>
    <n v="1"/>
    <x v="0"/>
    <n v="66"/>
    <n v="2"/>
    <n v="1"/>
    <x v="1"/>
    <n v="3"/>
    <s v="Divorced"/>
    <n v="2187"/>
    <n v="5013"/>
    <n v="0"/>
    <s v="Y"/>
    <x v="1"/>
    <n v="12"/>
    <n v="3"/>
    <n v="3"/>
    <n v="80"/>
    <n v="2"/>
    <n v="6"/>
    <n v="5"/>
    <n v="2"/>
    <n v="5"/>
    <n v="3"/>
    <n v="0"/>
    <n v="3"/>
    <n v="0"/>
    <x v="2"/>
    <x v="0"/>
    <s v="Low"/>
  </r>
  <r>
    <n v="37"/>
    <x v="1"/>
    <s v="Travel_Rarely"/>
    <n v="558"/>
    <x v="0"/>
    <n v="2"/>
    <n v="3"/>
    <x v="3"/>
    <n v="1"/>
    <n v="656"/>
    <n v="4"/>
    <x v="1"/>
    <n v="75"/>
    <n v="3"/>
    <n v="2"/>
    <x v="0"/>
    <n v="3"/>
    <s v="Married"/>
    <n v="9602"/>
    <n v="3010"/>
    <n v="4"/>
    <s v="Y"/>
    <x v="0"/>
    <n v="11"/>
    <n v="3"/>
    <n v="3"/>
    <n v="80"/>
    <n v="1"/>
    <n v="17"/>
    <n v="3"/>
    <n v="2"/>
    <n v="3"/>
    <n v="0"/>
    <n v="1"/>
    <n v="0"/>
    <n v="0"/>
    <x v="1"/>
    <x v="0"/>
    <s v="High"/>
  </r>
  <r>
    <n v="20"/>
    <x v="1"/>
    <s v="Travel_Rarely"/>
    <n v="959"/>
    <x v="1"/>
    <n v="1"/>
    <n v="3"/>
    <x v="0"/>
    <n v="1"/>
    <n v="657"/>
    <n v="4"/>
    <x v="0"/>
    <n v="83"/>
    <n v="2"/>
    <n v="1"/>
    <x v="1"/>
    <n v="2"/>
    <s v="Single"/>
    <n v="2836"/>
    <n v="11757"/>
    <n v="1"/>
    <s v="Y"/>
    <x v="1"/>
    <n v="13"/>
    <n v="3"/>
    <n v="4"/>
    <n v="80"/>
    <n v="0"/>
    <n v="1"/>
    <n v="0"/>
    <n v="4"/>
    <n v="1"/>
    <n v="0"/>
    <n v="0"/>
    <n v="0"/>
    <n v="0"/>
    <x v="2"/>
    <x v="2"/>
    <s v="Low"/>
  </r>
  <r>
    <n v="42"/>
    <x v="1"/>
    <s v="Travel_Rarely"/>
    <n v="622"/>
    <x v="1"/>
    <n v="2"/>
    <n v="4"/>
    <x v="0"/>
    <n v="1"/>
    <n v="659"/>
    <n v="3"/>
    <x v="0"/>
    <n v="81"/>
    <n v="3"/>
    <n v="2"/>
    <x v="4"/>
    <n v="4"/>
    <s v="Married"/>
    <n v="4089"/>
    <n v="5718"/>
    <n v="1"/>
    <s v="Y"/>
    <x v="1"/>
    <n v="13"/>
    <n v="3"/>
    <n v="2"/>
    <n v="80"/>
    <n v="2"/>
    <n v="10"/>
    <n v="4"/>
    <n v="3"/>
    <n v="10"/>
    <n v="2"/>
    <n v="2"/>
    <n v="2"/>
    <n v="0"/>
    <x v="0"/>
    <x v="1"/>
    <s v="Medium"/>
  </r>
  <r>
    <n v="43"/>
    <x v="1"/>
    <s v="Travel_Rarely"/>
    <n v="782"/>
    <x v="1"/>
    <n v="6"/>
    <n v="4"/>
    <x v="1"/>
    <n v="1"/>
    <n v="661"/>
    <n v="2"/>
    <x v="1"/>
    <n v="50"/>
    <n v="2"/>
    <n v="4"/>
    <x v="7"/>
    <n v="4"/>
    <s v="Divorced"/>
    <n v="16627"/>
    <n v="2671"/>
    <n v="4"/>
    <s v="Y"/>
    <x v="0"/>
    <n v="14"/>
    <n v="3"/>
    <n v="3"/>
    <n v="80"/>
    <n v="1"/>
    <n v="21"/>
    <n v="3"/>
    <n v="2"/>
    <n v="1"/>
    <n v="0"/>
    <n v="0"/>
    <n v="0"/>
    <n v="0"/>
    <x v="0"/>
    <x v="2"/>
    <s v="Very High"/>
  </r>
  <r>
    <n v="38"/>
    <x v="1"/>
    <s v="Travel_Rarely"/>
    <n v="362"/>
    <x v="1"/>
    <n v="1"/>
    <n v="1"/>
    <x v="0"/>
    <n v="1"/>
    <n v="662"/>
    <n v="3"/>
    <x v="0"/>
    <n v="43"/>
    <n v="3"/>
    <n v="1"/>
    <x v="1"/>
    <n v="1"/>
    <s v="Single"/>
    <n v="2619"/>
    <n v="14561"/>
    <n v="3"/>
    <s v="Y"/>
    <x v="1"/>
    <n v="17"/>
    <n v="3"/>
    <n v="4"/>
    <n v="80"/>
    <n v="0"/>
    <n v="8"/>
    <n v="3"/>
    <n v="2"/>
    <n v="0"/>
    <n v="0"/>
    <n v="0"/>
    <n v="0"/>
    <n v="0"/>
    <x v="1"/>
    <x v="2"/>
    <s v="Low"/>
  </r>
  <r>
    <n v="43"/>
    <x v="1"/>
    <s v="Travel_Frequently"/>
    <n v="1001"/>
    <x v="1"/>
    <n v="9"/>
    <n v="5"/>
    <x v="2"/>
    <n v="1"/>
    <n v="663"/>
    <n v="4"/>
    <x v="1"/>
    <n v="72"/>
    <n v="3"/>
    <n v="2"/>
    <x v="2"/>
    <n v="3"/>
    <s v="Divorced"/>
    <n v="5679"/>
    <n v="19627"/>
    <n v="3"/>
    <s v="Y"/>
    <x v="0"/>
    <n v="13"/>
    <n v="3"/>
    <n v="2"/>
    <n v="80"/>
    <n v="1"/>
    <n v="10"/>
    <n v="3"/>
    <n v="3"/>
    <n v="8"/>
    <n v="7"/>
    <n v="4"/>
    <n v="7"/>
    <n v="0"/>
    <x v="0"/>
    <x v="1"/>
    <s v="Medium"/>
  </r>
  <r>
    <n v="48"/>
    <x v="1"/>
    <s v="Travel_Rarely"/>
    <n v="1236"/>
    <x v="1"/>
    <n v="1"/>
    <n v="4"/>
    <x v="0"/>
    <n v="1"/>
    <n v="664"/>
    <n v="4"/>
    <x v="0"/>
    <n v="40"/>
    <n v="2"/>
    <n v="4"/>
    <x v="5"/>
    <n v="1"/>
    <s v="Married"/>
    <n v="15402"/>
    <n v="17997"/>
    <n v="7"/>
    <s v="Y"/>
    <x v="1"/>
    <n v="11"/>
    <n v="3"/>
    <n v="1"/>
    <n v="80"/>
    <n v="1"/>
    <n v="21"/>
    <n v="3"/>
    <n v="1"/>
    <n v="3"/>
    <n v="2"/>
    <n v="0"/>
    <n v="2"/>
    <n v="0"/>
    <x v="0"/>
    <x v="0"/>
    <s v="Very High"/>
  </r>
  <r>
    <n v="44"/>
    <x v="1"/>
    <s v="Travel_Rarely"/>
    <n v="1112"/>
    <x v="2"/>
    <n v="1"/>
    <n v="4"/>
    <x v="0"/>
    <n v="1"/>
    <n v="665"/>
    <n v="1"/>
    <x v="0"/>
    <n v="50"/>
    <n v="2"/>
    <n v="2"/>
    <x v="8"/>
    <n v="3"/>
    <s v="Single"/>
    <n v="5985"/>
    <n v="26894"/>
    <n v="4"/>
    <s v="Y"/>
    <x v="1"/>
    <n v="11"/>
    <n v="3"/>
    <n v="2"/>
    <n v="80"/>
    <n v="0"/>
    <n v="10"/>
    <n v="1"/>
    <n v="4"/>
    <n v="2"/>
    <n v="2"/>
    <n v="0"/>
    <n v="2"/>
    <n v="0"/>
    <x v="0"/>
    <x v="2"/>
    <s v="Medium"/>
  </r>
  <r>
    <n v="34"/>
    <x v="1"/>
    <s v="Travel_Rarely"/>
    <n v="204"/>
    <x v="0"/>
    <n v="14"/>
    <n v="3"/>
    <x v="4"/>
    <n v="1"/>
    <n v="666"/>
    <n v="3"/>
    <x v="0"/>
    <n v="31"/>
    <n v="3"/>
    <n v="1"/>
    <x v="6"/>
    <n v="3"/>
    <s v="Divorced"/>
    <n v="2579"/>
    <n v="2912"/>
    <n v="1"/>
    <s v="Y"/>
    <x v="0"/>
    <n v="18"/>
    <n v="3"/>
    <n v="4"/>
    <n v="80"/>
    <n v="2"/>
    <n v="8"/>
    <n v="3"/>
    <n v="3"/>
    <n v="8"/>
    <n v="2"/>
    <n v="0"/>
    <n v="6"/>
    <n v="0"/>
    <x v="1"/>
    <x v="1"/>
    <s v="Low"/>
  </r>
  <r>
    <n v="27"/>
    <x v="0"/>
    <s v="Travel_Rarely"/>
    <n v="1420"/>
    <x v="0"/>
    <n v="2"/>
    <n v="1"/>
    <x v="3"/>
    <n v="1"/>
    <n v="667"/>
    <n v="3"/>
    <x v="1"/>
    <n v="85"/>
    <n v="3"/>
    <n v="1"/>
    <x v="6"/>
    <n v="1"/>
    <s v="Divorced"/>
    <n v="3041"/>
    <n v="16346"/>
    <n v="0"/>
    <s v="Y"/>
    <x v="1"/>
    <n v="11"/>
    <n v="3"/>
    <n v="2"/>
    <n v="80"/>
    <n v="1"/>
    <n v="5"/>
    <n v="3"/>
    <n v="3"/>
    <n v="4"/>
    <n v="3"/>
    <n v="0"/>
    <n v="2"/>
    <n v="1"/>
    <x v="2"/>
    <x v="0"/>
    <s v="Medium"/>
  </r>
  <r>
    <n v="21"/>
    <x v="1"/>
    <s v="Travel_Rarely"/>
    <n v="1343"/>
    <x v="0"/>
    <n v="22"/>
    <n v="1"/>
    <x v="4"/>
    <n v="1"/>
    <n v="669"/>
    <n v="3"/>
    <x v="1"/>
    <n v="49"/>
    <n v="3"/>
    <n v="1"/>
    <x v="6"/>
    <n v="3"/>
    <s v="Single"/>
    <n v="3447"/>
    <n v="24444"/>
    <n v="1"/>
    <s v="Y"/>
    <x v="1"/>
    <n v="11"/>
    <n v="3"/>
    <n v="3"/>
    <n v="80"/>
    <n v="0"/>
    <n v="3"/>
    <n v="2"/>
    <n v="3"/>
    <n v="3"/>
    <n v="2"/>
    <n v="1"/>
    <n v="2"/>
    <n v="0"/>
    <x v="2"/>
    <x v="0"/>
    <s v="Medium"/>
  </r>
  <r>
    <n v="44"/>
    <x v="1"/>
    <s v="Travel_Rarely"/>
    <n v="1315"/>
    <x v="1"/>
    <n v="3"/>
    <n v="4"/>
    <x v="1"/>
    <n v="1"/>
    <n v="671"/>
    <n v="4"/>
    <x v="1"/>
    <n v="35"/>
    <n v="3"/>
    <n v="5"/>
    <x v="5"/>
    <n v="4"/>
    <s v="Married"/>
    <n v="19513"/>
    <n v="9358"/>
    <n v="4"/>
    <s v="Y"/>
    <x v="0"/>
    <n v="12"/>
    <n v="3"/>
    <n v="1"/>
    <n v="80"/>
    <n v="1"/>
    <n v="26"/>
    <n v="2"/>
    <n v="4"/>
    <n v="2"/>
    <n v="2"/>
    <n v="0"/>
    <n v="1"/>
    <n v="0"/>
    <x v="0"/>
    <x v="2"/>
    <s v="Very High"/>
  </r>
  <r>
    <n v="22"/>
    <x v="1"/>
    <s v="Travel_Rarely"/>
    <n v="604"/>
    <x v="1"/>
    <n v="6"/>
    <n v="1"/>
    <x v="2"/>
    <n v="1"/>
    <n v="675"/>
    <n v="1"/>
    <x v="1"/>
    <n v="69"/>
    <n v="3"/>
    <n v="1"/>
    <x v="1"/>
    <n v="3"/>
    <s v="Married"/>
    <n v="2773"/>
    <n v="12145"/>
    <n v="0"/>
    <s v="Y"/>
    <x v="1"/>
    <n v="20"/>
    <n v="4"/>
    <n v="4"/>
    <n v="80"/>
    <n v="0"/>
    <n v="3"/>
    <n v="3"/>
    <n v="3"/>
    <n v="2"/>
    <n v="2"/>
    <n v="2"/>
    <n v="2"/>
    <n v="0"/>
    <x v="2"/>
    <x v="2"/>
    <s v="Low"/>
  </r>
  <r>
    <n v="33"/>
    <x v="1"/>
    <s v="Travel_Rarely"/>
    <n v="1216"/>
    <x v="0"/>
    <n v="8"/>
    <n v="4"/>
    <x v="3"/>
    <n v="1"/>
    <n v="677"/>
    <n v="3"/>
    <x v="1"/>
    <n v="39"/>
    <n v="3"/>
    <n v="2"/>
    <x v="0"/>
    <n v="3"/>
    <s v="Divorced"/>
    <n v="7104"/>
    <n v="20431"/>
    <n v="0"/>
    <s v="Y"/>
    <x v="1"/>
    <n v="12"/>
    <n v="3"/>
    <n v="4"/>
    <n v="80"/>
    <n v="0"/>
    <n v="6"/>
    <n v="3"/>
    <n v="3"/>
    <n v="5"/>
    <n v="0"/>
    <n v="1"/>
    <n v="2"/>
    <n v="0"/>
    <x v="1"/>
    <x v="0"/>
    <s v="High"/>
  </r>
  <r>
    <n v="32"/>
    <x v="1"/>
    <s v="Travel_Rarely"/>
    <n v="646"/>
    <x v="1"/>
    <n v="9"/>
    <n v="4"/>
    <x v="0"/>
    <n v="1"/>
    <n v="679"/>
    <n v="1"/>
    <x v="0"/>
    <n v="92"/>
    <n v="3"/>
    <n v="2"/>
    <x v="1"/>
    <n v="4"/>
    <s v="Married"/>
    <n v="6322"/>
    <n v="18089"/>
    <n v="1"/>
    <s v="Y"/>
    <x v="0"/>
    <n v="12"/>
    <n v="3"/>
    <n v="4"/>
    <n v="80"/>
    <n v="1"/>
    <n v="6"/>
    <n v="2"/>
    <n v="2"/>
    <n v="6"/>
    <n v="4"/>
    <n v="0"/>
    <n v="5"/>
    <n v="0"/>
    <x v="1"/>
    <x v="0"/>
    <s v="High"/>
  </r>
  <r>
    <n v="30"/>
    <x v="1"/>
    <s v="Travel_Frequently"/>
    <n v="160"/>
    <x v="1"/>
    <n v="3"/>
    <n v="3"/>
    <x v="2"/>
    <n v="1"/>
    <n v="680"/>
    <n v="3"/>
    <x v="0"/>
    <n v="71"/>
    <n v="3"/>
    <n v="1"/>
    <x v="1"/>
    <n v="3"/>
    <s v="Divorced"/>
    <n v="2083"/>
    <n v="22653"/>
    <n v="1"/>
    <s v="Y"/>
    <x v="1"/>
    <n v="20"/>
    <n v="4"/>
    <n v="3"/>
    <n v="80"/>
    <n v="1"/>
    <n v="1"/>
    <n v="2"/>
    <n v="3"/>
    <n v="1"/>
    <n v="0"/>
    <n v="0"/>
    <n v="0"/>
    <n v="0"/>
    <x v="1"/>
    <x v="2"/>
    <s v="Low"/>
  </r>
  <r>
    <n v="53"/>
    <x v="1"/>
    <s v="Travel_Rarely"/>
    <n v="238"/>
    <x v="0"/>
    <n v="1"/>
    <n v="1"/>
    <x v="2"/>
    <n v="1"/>
    <n v="682"/>
    <n v="4"/>
    <x v="0"/>
    <n v="34"/>
    <n v="3"/>
    <n v="2"/>
    <x v="0"/>
    <n v="1"/>
    <s v="Single"/>
    <n v="8381"/>
    <n v="7507"/>
    <n v="7"/>
    <s v="Y"/>
    <x v="1"/>
    <n v="20"/>
    <n v="4"/>
    <n v="4"/>
    <n v="80"/>
    <n v="0"/>
    <n v="18"/>
    <n v="2"/>
    <n v="4"/>
    <n v="14"/>
    <n v="7"/>
    <n v="8"/>
    <n v="10"/>
    <n v="0"/>
    <x v="3"/>
    <x v="1"/>
    <s v="High"/>
  </r>
  <r>
    <n v="34"/>
    <x v="1"/>
    <s v="Travel_Rarely"/>
    <n v="1397"/>
    <x v="1"/>
    <n v="1"/>
    <n v="5"/>
    <x v="0"/>
    <n v="1"/>
    <n v="683"/>
    <n v="2"/>
    <x v="1"/>
    <n v="42"/>
    <n v="3"/>
    <n v="1"/>
    <x v="1"/>
    <n v="4"/>
    <s v="Married"/>
    <n v="2691"/>
    <n v="7660"/>
    <n v="1"/>
    <s v="Y"/>
    <x v="1"/>
    <n v="12"/>
    <n v="3"/>
    <n v="4"/>
    <n v="80"/>
    <n v="1"/>
    <n v="10"/>
    <n v="4"/>
    <n v="2"/>
    <n v="10"/>
    <n v="9"/>
    <n v="8"/>
    <n v="8"/>
    <n v="0"/>
    <x v="1"/>
    <x v="1"/>
    <s v="Low"/>
  </r>
  <r>
    <n v="45"/>
    <x v="0"/>
    <s v="Travel_Frequently"/>
    <n v="306"/>
    <x v="0"/>
    <n v="26"/>
    <n v="4"/>
    <x v="0"/>
    <n v="1"/>
    <n v="684"/>
    <n v="1"/>
    <x v="0"/>
    <n v="100"/>
    <n v="3"/>
    <n v="2"/>
    <x v="0"/>
    <n v="1"/>
    <s v="Married"/>
    <n v="4286"/>
    <n v="5630"/>
    <n v="2"/>
    <s v="Y"/>
    <x v="1"/>
    <n v="14"/>
    <n v="3"/>
    <n v="4"/>
    <n v="80"/>
    <n v="2"/>
    <n v="5"/>
    <n v="4"/>
    <n v="3"/>
    <n v="1"/>
    <n v="1"/>
    <n v="0"/>
    <n v="0"/>
    <n v="1"/>
    <x v="0"/>
    <x v="2"/>
    <s v="Medium"/>
  </r>
  <r>
    <n v="26"/>
    <x v="1"/>
    <s v="Travel_Rarely"/>
    <n v="991"/>
    <x v="1"/>
    <n v="6"/>
    <n v="3"/>
    <x v="0"/>
    <n v="1"/>
    <n v="686"/>
    <n v="3"/>
    <x v="0"/>
    <n v="71"/>
    <n v="3"/>
    <n v="1"/>
    <x v="2"/>
    <n v="4"/>
    <s v="Married"/>
    <n v="2659"/>
    <n v="17759"/>
    <n v="1"/>
    <s v="Y"/>
    <x v="0"/>
    <n v="13"/>
    <n v="3"/>
    <n v="3"/>
    <n v="80"/>
    <n v="1"/>
    <n v="3"/>
    <n v="2"/>
    <n v="3"/>
    <n v="3"/>
    <n v="2"/>
    <n v="0"/>
    <n v="2"/>
    <n v="0"/>
    <x v="2"/>
    <x v="0"/>
    <s v="Low"/>
  </r>
  <r>
    <n v="37"/>
    <x v="1"/>
    <s v="Travel_Rarely"/>
    <n v="482"/>
    <x v="1"/>
    <n v="3"/>
    <n v="3"/>
    <x v="1"/>
    <n v="1"/>
    <n v="689"/>
    <n v="3"/>
    <x v="1"/>
    <n v="36"/>
    <n v="3"/>
    <n v="3"/>
    <x v="3"/>
    <n v="3"/>
    <s v="Married"/>
    <n v="9434"/>
    <n v="9606"/>
    <n v="1"/>
    <s v="Y"/>
    <x v="1"/>
    <n v="15"/>
    <n v="3"/>
    <n v="3"/>
    <n v="80"/>
    <n v="1"/>
    <n v="10"/>
    <n v="2"/>
    <n v="3"/>
    <n v="10"/>
    <n v="7"/>
    <n v="7"/>
    <n v="8"/>
    <n v="0"/>
    <x v="1"/>
    <x v="1"/>
    <s v="High"/>
  </r>
  <r>
    <n v="29"/>
    <x v="1"/>
    <s v="Travel_Rarely"/>
    <n v="1176"/>
    <x v="0"/>
    <n v="3"/>
    <n v="2"/>
    <x v="2"/>
    <n v="1"/>
    <n v="690"/>
    <n v="2"/>
    <x v="0"/>
    <n v="62"/>
    <n v="3"/>
    <n v="2"/>
    <x v="0"/>
    <n v="3"/>
    <s v="Married"/>
    <n v="5561"/>
    <n v="3487"/>
    <n v="1"/>
    <s v="Y"/>
    <x v="1"/>
    <n v="14"/>
    <n v="3"/>
    <n v="1"/>
    <n v="80"/>
    <n v="1"/>
    <n v="6"/>
    <n v="5"/>
    <n v="2"/>
    <n v="6"/>
    <n v="0"/>
    <n v="1"/>
    <n v="2"/>
    <n v="0"/>
    <x v="2"/>
    <x v="0"/>
    <s v="Medium"/>
  </r>
  <r>
    <n v="35"/>
    <x v="1"/>
    <s v="Travel_Rarely"/>
    <n v="1017"/>
    <x v="1"/>
    <n v="6"/>
    <n v="4"/>
    <x v="0"/>
    <n v="1"/>
    <n v="691"/>
    <n v="2"/>
    <x v="1"/>
    <n v="82"/>
    <n v="1"/>
    <n v="2"/>
    <x v="1"/>
    <n v="4"/>
    <s v="Single"/>
    <n v="6646"/>
    <n v="19368"/>
    <n v="1"/>
    <s v="Y"/>
    <x v="1"/>
    <n v="13"/>
    <n v="3"/>
    <n v="2"/>
    <n v="80"/>
    <n v="0"/>
    <n v="17"/>
    <n v="3"/>
    <n v="3"/>
    <n v="17"/>
    <n v="11"/>
    <n v="11"/>
    <n v="8"/>
    <n v="0"/>
    <x v="1"/>
    <x v="1"/>
    <s v="High"/>
  </r>
  <r>
    <n v="33"/>
    <x v="1"/>
    <s v="Travel_Frequently"/>
    <n v="1296"/>
    <x v="1"/>
    <n v="6"/>
    <n v="3"/>
    <x v="0"/>
    <n v="1"/>
    <n v="692"/>
    <n v="3"/>
    <x v="1"/>
    <n v="30"/>
    <n v="3"/>
    <n v="2"/>
    <x v="4"/>
    <n v="4"/>
    <s v="Divorced"/>
    <n v="7725"/>
    <n v="5335"/>
    <n v="3"/>
    <s v="Y"/>
    <x v="1"/>
    <n v="23"/>
    <n v="4"/>
    <n v="3"/>
    <n v="80"/>
    <n v="1"/>
    <n v="15"/>
    <n v="2"/>
    <n v="1"/>
    <n v="13"/>
    <n v="11"/>
    <n v="4"/>
    <n v="7"/>
    <n v="0"/>
    <x v="1"/>
    <x v="1"/>
    <s v="High"/>
  </r>
  <r>
    <n v="54"/>
    <x v="1"/>
    <s v="Travel_Rarely"/>
    <n v="397"/>
    <x v="2"/>
    <n v="19"/>
    <n v="4"/>
    <x v="2"/>
    <n v="1"/>
    <n v="698"/>
    <n v="3"/>
    <x v="1"/>
    <n v="88"/>
    <n v="3"/>
    <n v="3"/>
    <x v="8"/>
    <n v="2"/>
    <s v="Married"/>
    <n v="10725"/>
    <n v="6729"/>
    <n v="2"/>
    <s v="Y"/>
    <x v="1"/>
    <n v="15"/>
    <n v="3"/>
    <n v="3"/>
    <n v="80"/>
    <n v="1"/>
    <n v="16"/>
    <n v="1"/>
    <n v="4"/>
    <n v="9"/>
    <n v="7"/>
    <n v="7"/>
    <n v="1"/>
    <n v="0"/>
    <x v="3"/>
    <x v="1"/>
    <s v="Very High"/>
  </r>
  <r>
    <n v="36"/>
    <x v="1"/>
    <s v="Travel_Rarely"/>
    <n v="913"/>
    <x v="1"/>
    <n v="9"/>
    <n v="2"/>
    <x v="2"/>
    <n v="1"/>
    <n v="699"/>
    <n v="2"/>
    <x v="1"/>
    <n v="48"/>
    <n v="2"/>
    <n v="2"/>
    <x v="3"/>
    <n v="2"/>
    <s v="Divorced"/>
    <n v="8847"/>
    <n v="13934"/>
    <n v="2"/>
    <s v="Y"/>
    <x v="0"/>
    <n v="11"/>
    <n v="3"/>
    <n v="3"/>
    <n v="80"/>
    <n v="1"/>
    <n v="13"/>
    <n v="2"/>
    <n v="3"/>
    <n v="3"/>
    <n v="2"/>
    <n v="0"/>
    <n v="2"/>
    <n v="0"/>
    <x v="1"/>
    <x v="0"/>
    <s v="High"/>
  </r>
  <r>
    <n v="27"/>
    <x v="1"/>
    <s v="Travel_Rarely"/>
    <n v="1115"/>
    <x v="1"/>
    <n v="3"/>
    <n v="4"/>
    <x v="2"/>
    <n v="1"/>
    <n v="700"/>
    <n v="1"/>
    <x v="1"/>
    <n v="54"/>
    <n v="2"/>
    <n v="1"/>
    <x v="1"/>
    <n v="4"/>
    <s v="Single"/>
    <n v="2045"/>
    <n v="15174"/>
    <n v="0"/>
    <s v="Y"/>
    <x v="1"/>
    <n v="13"/>
    <n v="3"/>
    <n v="4"/>
    <n v="80"/>
    <n v="0"/>
    <n v="5"/>
    <n v="0"/>
    <n v="3"/>
    <n v="4"/>
    <n v="2"/>
    <n v="1"/>
    <n v="1"/>
    <n v="0"/>
    <x v="2"/>
    <x v="0"/>
    <s v="Low"/>
  </r>
  <r>
    <n v="20"/>
    <x v="0"/>
    <s v="Travel_Rarely"/>
    <n v="1362"/>
    <x v="1"/>
    <n v="10"/>
    <n v="1"/>
    <x v="2"/>
    <n v="1"/>
    <n v="701"/>
    <n v="4"/>
    <x v="1"/>
    <n v="32"/>
    <n v="3"/>
    <n v="1"/>
    <x v="1"/>
    <n v="3"/>
    <s v="Single"/>
    <n v="1009"/>
    <n v="26999"/>
    <n v="1"/>
    <s v="Y"/>
    <x v="0"/>
    <n v="11"/>
    <n v="3"/>
    <n v="4"/>
    <n v="80"/>
    <n v="0"/>
    <n v="1"/>
    <n v="5"/>
    <n v="3"/>
    <n v="1"/>
    <n v="0"/>
    <n v="1"/>
    <n v="1"/>
    <n v="1"/>
    <x v="2"/>
    <x v="2"/>
    <s v="Low"/>
  </r>
  <r>
    <n v="33"/>
    <x v="0"/>
    <s v="Travel_Frequently"/>
    <n v="1076"/>
    <x v="1"/>
    <n v="3"/>
    <n v="3"/>
    <x v="0"/>
    <n v="1"/>
    <n v="702"/>
    <n v="1"/>
    <x v="1"/>
    <n v="70"/>
    <n v="3"/>
    <n v="1"/>
    <x v="1"/>
    <n v="1"/>
    <s v="Single"/>
    <n v="3348"/>
    <n v="3164"/>
    <n v="1"/>
    <s v="Y"/>
    <x v="0"/>
    <n v="11"/>
    <n v="3"/>
    <n v="1"/>
    <n v="80"/>
    <n v="0"/>
    <n v="10"/>
    <n v="3"/>
    <n v="3"/>
    <n v="10"/>
    <n v="8"/>
    <n v="9"/>
    <n v="7"/>
    <n v="1"/>
    <x v="1"/>
    <x v="1"/>
    <s v="Medium"/>
  </r>
  <r>
    <n v="35"/>
    <x v="1"/>
    <s v="Non-Travel"/>
    <n v="727"/>
    <x v="1"/>
    <n v="3"/>
    <n v="3"/>
    <x v="0"/>
    <n v="1"/>
    <n v="704"/>
    <n v="3"/>
    <x v="1"/>
    <n v="41"/>
    <n v="2"/>
    <n v="1"/>
    <x v="2"/>
    <n v="3"/>
    <s v="Married"/>
    <n v="1281"/>
    <n v="16900"/>
    <n v="1"/>
    <s v="Y"/>
    <x v="1"/>
    <n v="18"/>
    <n v="3"/>
    <n v="3"/>
    <n v="80"/>
    <n v="2"/>
    <n v="1"/>
    <n v="3"/>
    <n v="3"/>
    <n v="1"/>
    <n v="0"/>
    <n v="0"/>
    <n v="0"/>
    <n v="0"/>
    <x v="1"/>
    <x v="2"/>
    <s v="Low"/>
  </r>
  <r>
    <n v="23"/>
    <x v="1"/>
    <s v="Travel_Rarely"/>
    <n v="885"/>
    <x v="1"/>
    <n v="4"/>
    <n v="3"/>
    <x v="2"/>
    <n v="1"/>
    <n v="705"/>
    <n v="1"/>
    <x v="1"/>
    <n v="58"/>
    <n v="4"/>
    <n v="1"/>
    <x v="1"/>
    <n v="1"/>
    <s v="Married"/>
    <n v="2819"/>
    <n v="8544"/>
    <n v="2"/>
    <s v="Y"/>
    <x v="1"/>
    <n v="16"/>
    <n v="3"/>
    <n v="1"/>
    <n v="80"/>
    <n v="1"/>
    <n v="5"/>
    <n v="3"/>
    <n v="4"/>
    <n v="3"/>
    <n v="2"/>
    <n v="0"/>
    <n v="2"/>
    <n v="0"/>
    <x v="2"/>
    <x v="0"/>
    <s v="Low"/>
  </r>
  <r>
    <n v="25"/>
    <x v="1"/>
    <s v="Travel_Rarely"/>
    <n v="810"/>
    <x v="0"/>
    <n v="8"/>
    <n v="3"/>
    <x v="0"/>
    <n v="1"/>
    <n v="707"/>
    <n v="4"/>
    <x v="1"/>
    <n v="57"/>
    <n v="4"/>
    <n v="2"/>
    <x v="0"/>
    <n v="2"/>
    <s v="Married"/>
    <n v="4851"/>
    <n v="15678"/>
    <n v="0"/>
    <s v="Y"/>
    <x v="1"/>
    <n v="22"/>
    <n v="4"/>
    <n v="3"/>
    <n v="80"/>
    <n v="1"/>
    <n v="4"/>
    <n v="4"/>
    <n v="3"/>
    <n v="3"/>
    <n v="2"/>
    <n v="1"/>
    <n v="2"/>
    <n v="0"/>
    <x v="2"/>
    <x v="0"/>
    <s v="Medium"/>
  </r>
  <r>
    <n v="38"/>
    <x v="1"/>
    <s v="Travel_Rarely"/>
    <n v="243"/>
    <x v="0"/>
    <n v="7"/>
    <n v="4"/>
    <x v="3"/>
    <n v="1"/>
    <n v="709"/>
    <n v="4"/>
    <x v="0"/>
    <n v="46"/>
    <n v="2"/>
    <n v="2"/>
    <x v="0"/>
    <n v="4"/>
    <s v="Single"/>
    <n v="4028"/>
    <n v="7791"/>
    <n v="0"/>
    <s v="Y"/>
    <x v="1"/>
    <n v="20"/>
    <n v="4"/>
    <n v="1"/>
    <n v="80"/>
    <n v="0"/>
    <n v="8"/>
    <n v="2"/>
    <n v="3"/>
    <n v="7"/>
    <n v="7"/>
    <n v="0"/>
    <n v="5"/>
    <n v="0"/>
    <x v="1"/>
    <x v="1"/>
    <s v="Medium"/>
  </r>
  <r>
    <n v="29"/>
    <x v="1"/>
    <s v="Travel_Frequently"/>
    <n v="806"/>
    <x v="1"/>
    <n v="1"/>
    <n v="4"/>
    <x v="0"/>
    <n v="1"/>
    <n v="710"/>
    <n v="2"/>
    <x v="1"/>
    <n v="76"/>
    <n v="1"/>
    <n v="1"/>
    <x v="1"/>
    <n v="4"/>
    <s v="Divorced"/>
    <n v="2720"/>
    <n v="18959"/>
    <n v="1"/>
    <s v="Y"/>
    <x v="1"/>
    <n v="18"/>
    <n v="3"/>
    <n v="4"/>
    <n v="80"/>
    <n v="1"/>
    <n v="10"/>
    <n v="5"/>
    <n v="3"/>
    <n v="10"/>
    <n v="7"/>
    <n v="2"/>
    <n v="8"/>
    <n v="0"/>
    <x v="2"/>
    <x v="1"/>
    <s v="Low"/>
  </r>
  <r>
    <n v="48"/>
    <x v="1"/>
    <s v="Travel_Rarely"/>
    <n v="817"/>
    <x v="0"/>
    <n v="2"/>
    <n v="1"/>
    <x v="3"/>
    <n v="1"/>
    <n v="712"/>
    <n v="2"/>
    <x v="1"/>
    <n v="56"/>
    <n v="4"/>
    <n v="2"/>
    <x v="0"/>
    <n v="2"/>
    <s v="Married"/>
    <n v="8120"/>
    <n v="18597"/>
    <n v="3"/>
    <s v="Y"/>
    <x v="1"/>
    <n v="12"/>
    <n v="3"/>
    <n v="4"/>
    <n v="80"/>
    <n v="0"/>
    <n v="12"/>
    <n v="3"/>
    <n v="3"/>
    <n v="2"/>
    <n v="2"/>
    <n v="2"/>
    <n v="2"/>
    <n v="0"/>
    <x v="0"/>
    <x v="2"/>
    <s v="High"/>
  </r>
  <r>
    <n v="27"/>
    <x v="1"/>
    <s v="Travel_Frequently"/>
    <n v="1410"/>
    <x v="0"/>
    <n v="3"/>
    <n v="1"/>
    <x v="2"/>
    <n v="1"/>
    <n v="714"/>
    <n v="4"/>
    <x v="0"/>
    <n v="71"/>
    <n v="4"/>
    <n v="2"/>
    <x v="0"/>
    <n v="4"/>
    <s v="Divorced"/>
    <n v="4647"/>
    <n v="16673"/>
    <n v="1"/>
    <s v="Y"/>
    <x v="0"/>
    <n v="20"/>
    <n v="4"/>
    <n v="2"/>
    <n v="80"/>
    <n v="2"/>
    <n v="6"/>
    <n v="3"/>
    <n v="3"/>
    <n v="6"/>
    <n v="5"/>
    <n v="0"/>
    <n v="4"/>
    <n v="0"/>
    <x v="2"/>
    <x v="0"/>
    <s v="Medium"/>
  </r>
  <r>
    <n v="37"/>
    <x v="1"/>
    <s v="Travel_Rarely"/>
    <n v="1225"/>
    <x v="1"/>
    <n v="10"/>
    <n v="2"/>
    <x v="0"/>
    <n v="1"/>
    <n v="715"/>
    <n v="4"/>
    <x v="1"/>
    <n v="80"/>
    <n v="4"/>
    <n v="1"/>
    <x v="1"/>
    <n v="4"/>
    <s v="Single"/>
    <n v="4680"/>
    <n v="15232"/>
    <n v="3"/>
    <s v="Y"/>
    <x v="1"/>
    <n v="17"/>
    <n v="3"/>
    <n v="1"/>
    <n v="80"/>
    <n v="0"/>
    <n v="4"/>
    <n v="2"/>
    <n v="3"/>
    <n v="1"/>
    <n v="0"/>
    <n v="0"/>
    <n v="0"/>
    <n v="0"/>
    <x v="1"/>
    <x v="2"/>
    <s v="Medium"/>
  </r>
  <r>
    <n v="50"/>
    <x v="1"/>
    <s v="Travel_Rarely"/>
    <n v="1207"/>
    <x v="1"/>
    <n v="28"/>
    <n v="1"/>
    <x v="2"/>
    <n v="1"/>
    <n v="716"/>
    <n v="4"/>
    <x v="1"/>
    <n v="74"/>
    <n v="4"/>
    <n v="1"/>
    <x v="2"/>
    <n v="3"/>
    <s v="Married"/>
    <n v="3221"/>
    <n v="3297"/>
    <n v="1"/>
    <s v="Y"/>
    <x v="0"/>
    <n v="11"/>
    <n v="3"/>
    <n v="3"/>
    <n v="80"/>
    <n v="3"/>
    <n v="20"/>
    <n v="3"/>
    <n v="3"/>
    <n v="20"/>
    <n v="8"/>
    <n v="3"/>
    <n v="8"/>
    <n v="0"/>
    <x v="0"/>
    <x v="1"/>
    <s v="Medium"/>
  </r>
  <r>
    <n v="34"/>
    <x v="1"/>
    <s v="Travel_Rarely"/>
    <n v="1442"/>
    <x v="1"/>
    <n v="9"/>
    <n v="3"/>
    <x v="2"/>
    <n v="1"/>
    <n v="717"/>
    <n v="4"/>
    <x v="0"/>
    <n v="46"/>
    <n v="2"/>
    <n v="3"/>
    <x v="4"/>
    <n v="2"/>
    <s v="Single"/>
    <n v="8621"/>
    <n v="17654"/>
    <n v="1"/>
    <s v="Y"/>
    <x v="1"/>
    <n v="14"/>
    <n v="3"/>
    <n v="2"/>
    <n v="80"/>
    <n v="0"/>
    <n v="9"/>
    <n v="3"/>
    <n v="4"/>
    <n v="8"/>
    <n v="7"/>
    <n v="7"/>
    <n v="7"/>
    <n v="0"/>
    <x v="1"/>
    <x v="1"/>
    <s v="High"/>
  </r>
  <r>
    <n v="24"/>
    <x v="0"/>
    <s v="Travel_Rarely"/>
    <n v="693"/>
    <x v="0"/>
    <n v="3"/>
    <n v="2"/>
    <x v="0"/>
    <n v="1"/>
    <n v="720"/>
    <n v="1"/>
    <x v="0"/>
    <n v="65"/>
    <n v="3"/>
    <n v="2"/>
    <x v="0"/>
    <n v="3"/>
    <s v="Single"/>
    <n v="4577"/>
    <n v="24785"/>
    <n v="9"/>
    <s v="Y"/>
    <x v="1"/>
    <n v="14"/>
    <n v="3"/>
    <n v="1"/>
    <n v="80"/>
    <n v="0"/>
    <n v="4"/>
    <n v="3"/>
    <n v="3"/>
    <n v="2"/>
    <n v="2"/>
    <n v="2"/>
    <n v="0"/>
    <n v="1"/>
    <x v="2"/>
    <x v="2"/>
    <s v="Medium"/>
  </r>
  <r>
    <n v="39"/>
    <x v="1"/>
    <s v="Travel_Rarely"/>
    <n v="408"/>
    <x v="1"/>
    <n v="2"/>
    <n v="4"/>
    <x v="4"/>
    <n v="1"/>
    <n v="721"/>
    <n v="4"/>
    <x v="0"/>
    <n v="80"/>
    <n v="2"/>
    <n v="2"/>
    <x v="4"/>
    <n v="3"/>
    <s v="Single"/>
    <n v="4553"/>
    <n v="20978"/>
    <n v="1"/>
    <s v="Y"/>
    <x v="1"/>
    <n v="11"/>
    <n v="3"/>
    <n v="1"/>
    <n v="80"/>
    <n v="0"/>
    <n v="20"/>
    <n v="4"/>
    <n v="3"/>
    <n v="20"/>
    <n v="7"/>
    <n v="11"/>
    <n v="10"/>
    <n v="0"/>
    <x v="1"/>
    <x v="1"/>
    <s v="Medium"/>
  </r>
  <r>
    <n v="32"/>
    <x v="1"/>
    <s v="Travel_Rarely"/>
    <n v="929"/>
    <x v="0"/>
    <n v="10"/>
    <n v="3"/>
    <x v="3"/>
    <n v="1"/>
    <n v="722"/>
    <n v="4"/>
    <x v="1"/>
    <n v="55"/>
    <n v="3"/>
    <n v="2"/>
    <x v="0"/>
    <n v="4"/>
    <s v="Single"/>
    <n v="5396"/>
    <n v="21703"/>
    <n v="1"/>
    <s v="Y"/>
    <x v="1"/>
    <n v="12"/>
    <n v="3"/>
    <n v="4"/>
    <n v="80"/>
    <n v="0"/>
    <n v="10"/>
    <n v="2"/>
    <n v="2"/>
    <n v="10"/>
    <n v="7"/>
    <n v="0"/>
    <n v="8"/>
    <n v="0"/>
    <x v="1"/>
    <x v="1"/>
    <s v="Medium"/>
  </r>
  <r>
    <n v="50"/>
    <x v="0"/>
    <s v="Travel_Frequently"/>
    <n v="562"/>
    <x v="0"/>
    <n v="8"/>
    <n v="2"/>
    <x v="4"/>
    <n v="1"/>
    <n v="723"/>
    <n v="2"/>
    <x v="1"/>
    <n v="50"/>
    <n v="3"/>
    <n v="2"/>
    <x v="0"/>
    <n v="3"/>
    <s v="Married"/>
    <n v="6796"/>
    <n v="23452"/>
    <n v="3"/>
    <s v="Y"/>
    <x v="0"/>
    <n v="14"/>
    <n v="3"/>
    <n v="1"/>
    <n v="80"/>
    <n v="1"/>
    <n v="18"/>
    <n v="4"/>
    <n v="3"/>
    <n v="4"/>
    <n v="3"/>
    <n v="1"/>
    <n v="3"/>
    <n v="1"/>
    <x v="0"/>
    <x v="0"/>
    <s v="High"/>
  </r>
  <r>
    <n v="38"/>
    <x v="1"/>
    <s v="Travel_Rarely"/>
    <n v="827"/>
    <x v="1"/>
    <n v="1"/>
    <n v="4"/>
    <x v="0"/>
    <n v="1"/>
    <n v="724"/>
    <n v="2"/>
    <x v="0"/>
    <n v="33"/>
    <n v="4"/>
    <n v="2"/>
    <x v="4"/>
    <n v="4"/>
    <s v="Single"/>
    <n v="7625"/>
    <n v="19383"/>
    <n v="0"/>
    <s v="Y"/>
    <x v="1"/>
    <n v="13"/>
    <n v="3"/>
    <n v="3"/>
    <n v="80"/>
    <n v="0"/>
    <n v="10"/>
    <n v="4"/>
    <n v="2"/>
    <n v="9"/>
    <n v="7"/>
    <n v="1"/>
    <n v="8"/>
    <n v="0"/>
    <x v="1"/>
    <x v="1"/>
    <s v="High"/>
  </r>
  <r>
    <n v="27"/>
    <x v="1"/>
    <s v="Travel_Rarely"/>
    <n v="608"/>
    <x v="1"/>
    <n v="1"/>
    <n v="2"/>
    <x v="0"/>
    <n v="1"/>
    <n v="725"/>
    <n v="3"/>
    <x v="0"/>
    <n v="68"/>
    <n v="3"/>
    <n v="3"/>
    <x v="3"/>
    <n v="1"/>
    <s v="Married"/>
    <n v="7412"/>
    <n v="6009"/>
    <n v="1"/>
    <s v="Y"/>
    <x v="1"/>
    <n v="11"/>
    <n v="3"/>
    <n v="4"/>
    <n v="80"/>
    <n v="0"/>
    <n v="9"/>
    <n v="3"/>
    <n v="3"/>
    <n v="9"/>
    <n v="7"/>
    <n v="0"/>
    <n v="7"/>
    <n v="0"/>
    <x v="2"/>
    <x v="1"/>
    <s v="High"/>
  </r>
  <r>
    <n v="32"/>
    <x v="1"/>
    <s v="Travel_Rarely"/>
    <n v="1018"/>
    <x v="1"/>
    <n v="3"/>
    <n v="2"/>
    <x v="0"/>
    <n v="1"/>
    <n v="727"/>
    <n v="3"/>
    <x v="0"/>
    <n v="39"/>
    <n v="3"/>
    <n v="3"/>
    <x v="7"/>
    <n v="4"/>
    <s v="Single"/>
    <n v="11159"/>
    <n v="19373"/>
    <n v="3"/>
    <s v="Y"/>
    <x v="1"/>
    <n v="15"/>
    <n v="3"/>
    <n v="4"/>
    <n v="80"/>
    <n v="0"/>
    <n v="10"/>
    <n v="6"/>
    <n v="3"/>
    <n v="7"/>
    <n v="7"/>
    <n v="7"/>
    <n v="7"/>
    <n v="0"/>
    <x v="1"/>
    <x v="1"/>
    <s v="Very High"/>
  </r>
  <r>
    <n v="47"/>
    <x v="1"/>
    <s v="Travel_Rarely"/>
    <n v="703"/>
    <x v="0"/>
    <n v="14"/>
    <n v="4"/>
    <x v="3"/>
    <n v="1"/>
    <n v="728"/>
    <n v="4"/>
    <x v="1"/>
    <n v="42"/>
    <n v="3"/>
    <n v="2"/>
    <x v="0"/>
    <n v="1"/>
    <s v="Single"/>
    <n v="4960"/>
    <n v="11825"/>
    <n v="2"/>
    <s v="Y"/>
    <x v="1"/>
    <n v="12"/>
    <n v="3"/>
    <n v="4"/>
    <n v="80"/>
    <n v="0"/>
    <n v="20"/>
    <n v="2"/>
    <n v="3"/>
    <n v="7"/>
    <n v="7"/>
    <n v="1"/>
    <n v="7"/>
    <n v="0"/>
    <x v="0"/>
    <x v="1"/>
    <s v="Medium"/>
  </r>
  <r>
    <n v="40"/>
    <x v="1"/>
    <s v="Travel_Frequently"/>
    <n v="580"/>
    <x v="0"/>
    <n v="5"/>
    <n v="4"/>
    <x v="0"/>
    <n v="1"/>
    <n v="729"/>
    <n v="4"/>
    <x v="1"/>
    <n v="48"/>
    <n v="2"/>
    <n v="3"/>
    <x v="0"/>
    <n v="1"/>
    <s v="Married"/>
    <n v="10475"/>
    <n v="23772"/>
    <n v="5"/>
    <s v="Y"/>
    <x v="0"/>
    <n v="21"/>
    <n v="4"/>
    <n v="3"/>
    <n v="80"/>
    <n v="1"/>
    <n v="20"/>
    <n v="2"/>
    <n v="3"/>
    <n v="18"/>
    <n v="13"/>
    <n v="1"/>
    <n v="12"/>
    <n v="0"/>
    <x v="1"/>
    <x v="1"/>
    <s v="Very High"/>
  </r>
  <r>
    <n v="53"/>
    <x v="1"/>
    <s v="Travel_Rarely"/>
    <n v="970"/>
    <x v="1"/>
    <n v="7"/>
    <n v="3"/>
    <x v="0"/>
    <n v="1"/>
    <n v="730"/>
    <n v="3"/>
    <x v="1"/>
    <n v="59"/>
    <n v="4"/>
    <n v="4"/>
    <x v="7"/>
    <n v="3"/>
    <s v="Married"/>
    <n v="14814"/>
    <n v="13514"/>
    <n v="3"/>
    <s v="Y"/>
    <x v="1"/>
    <n v="19"/>
    <n v="3"/>
    <n v="3"/>
    <n v="80"/>
    <n v="0"/>
    <n v="32"/>
    <n v="3"/>
    <n v="3"/>
    <n v="5"/>
    <n v="1"/>
    <n v="1"/>
    <n v="3"/>
    <n v="0"/>
    <x v="3"/>
    <x v="0"/>
    <s v="Very High"/>
  </r>
  <r>
    <n v="41"/>
    <x v="1"/>
    <s v="Travel_Rarely"/>
    <n v="427"/>
    <x v="2"/>
    <n v="10"/>
    <n v="4"/>
    <x v="5"/>
    <n v="1"/>
    <n v="731"/>
    <n v="2"/>
    <x v="1"/>
    <n v="73"/>
    <n v="2"/>
    <n v="5"/>
    <x v="5"/>
    <n v="4"/>
    <s v="Divorced"/>
    <n v="19141"/>
    <n v="8861"/>
    <n v="3"/>
    <s v="Y"/>
    <x v="1"/>
    <n v="15"/>
    <n v="3"/>
    <n v="2"/>
    <n v="80"/>
    <n v="3"/>
    <n v="23"/>
    <n v="2"/>
    <n v="2"/>
    <n v="21"/>
    <n v="6"/>
    <n v="12"/>
    <n v="6"/>
    <n v="0"/>
    <x v="0"/>
    <x v="1"/>
    <s v="Very High"/>
  </r>
  <r>
    <n v="60"/>
    <x v="1"/>
    <s v="Travel_Rarely"/>
    <n v="1179"/>
    <x v="0"/>
    <n v="16"/>
    <n v="4"/>
    <x v="3"/>
    <n v="1"/>
    <n v="732"/>
    <n v="1"/>
    <x v="1"/>
    <n v="84"/>
    <n v="3"/>
    <n v="2"/>
    <x v="0"/>
    <n v="1"/>
    <s v="Single"/>
    <n v="5405"/>
    <n v="11924"/>
    <n v="8"/>
    <s v="Y"/>
    <x v="1"/>
    <n v="14"/>
    <n v="3"/>
    <n v="4"/>
    <n v="80"/>
    <n v="0"/>
    <n v="10"/>
    <n v="1"/>
    <n v="3"/>
    <n v="2"/>
    <n v="2"/>
    <n v="2"/>
    <n v="2"/>
    <n v="0"/>
    <x v="3"/>
    <x v="2"/>
    <s v="Medium"/>
  </r>
  <r>
    <n v="27"/>
    <x v="1"/>
    <s v="Travel_Frequently"/>
    <n v="294"/>
    <x v="1"/>
    <n v="10"/>
    <n v="2"/>
    <x v="0"/>
    <n v="1"/>
    <n v="733"/>
    <n v="4"/>
    <x v="1"/>
    <n v="32"/>
    <n v="3"/>
    <n v="3"/>
    <x v="3"/>
    <n v="1"/>
    <s v="Divorced"/>
    <n v="8793"/>
    <n v="4809"/>
    <n v="1"/>
    <s v="Y"/>
    <x v="1"/>
    <n v="21"/>
    <n v="4"/>
    <n v="3"/>
    <n v="80"/>
    <n v="2"/>
    <n v="9"/>
    <n v="4"/>
    <n v="2"/>
    <n v="9"/>
    <n v="7"/>
    <n v="1"/>
    <n v="7"/>
    <n v="0"/>
    <x v="2"/>
    <x v="1"/>
    <s v="High"/>
  </r>
  <r>
    <n v="41"/>
    <x v="1"/>
    <s v="Travel_Rarely"/>
    <n v="314"/>
    <x v="2"/>
    <n v="1"/>
    <n v="3"/>
    <x v="5"/>
    <n v="1"/>
    <n v="734"/>
    <n v="4"/>
    <x v="1"/>
    <n v="59"/>
    <n v="2"/>
    <n v="5"/>
    <x v="5"/>
    <n v="3"/>
    <s v="Married"/>
    <n v="19189"/>
    <n v="19562"/>
    <n v="1"/>
    <s v="Y"/>
    <x v="1"/>
    <n v="12"/>
    <n v="3"/>
    <n v="2"/>
    <n v="80"/>
    <n v="1"/>
    <n v="22"/>
    <n v="3"/>
    <n v="3"/>
    <n v="22"/>
    <n v="7"/>
    <n v="2"/>
    <n v="10"/>
    <n v="0"/>
    <x v="0"/>
    <x v="1"/>
    <s v="Very High"/>
  </r>
  <r>
    <n v="50"/>
    <x v="1"/>
    <s v="Travel_Rarely"/>
    <n v="316"/>
    <x v="0"/>
    <n v="8"/>
    <n v="4"/>
    <x v="3"/>
    <n v="1"/>
    <n v="738"/>
    <n v="4"/>
    <x v="1"/>
    <n v="54"/>
    <n v="3"/>
    <n v="1"/>
    <x v="6"/>
    <n v="2"/>
    <s v="Married"/>
    <n v="3875"/>
    <n v="9983"/>
    <n v="7"/>
    <s v="Y"/>
    <x v="1"/>
    <n v="15"/>
    <n v="3"/>
    <n v="4"/>
    <n v="80"/>
    <n v="1"/>
    <n v="4"/>
    <n v="2"/>
    <n v="3"/>
    <n v="2"/>
    <n v="2"/>
    <n v="2"/>
    <n v="2"/>
    <n v="0"/>
    <x v="0"/>
    <x v="2"/>
    <s v="Medium"/>
  </r>
  <r>
    <n v="28"/>
    <x v="0"/>
    <s v="Travel_Rarely"/>
    <n v="654"/>
    <x v="1"/>
    <n v="1"/>
    <n v="2"/>
    <x v="0"/>
    <n v="1"/>
    <n v="741"/>
    <n v="1"/>
    <x v="0"/>
    <n v="67"/>
    <n v="1"/>
    <n v="1"/>
    <x v="1"/>
    <n v="2"/>
    <s v="Single"/>
    <n v="2216"/>
    <n v="3872"/>
    <n v="7"/>
    <s v="Y"/>
    <x v="0"/>
    <n v="13"/>
    <n v="3"/>
    <n v="4"/>
    <n v="80"/>
    <n v="0"/>
    <n v="10"/>
    <n v="4"/>
    <n v="3"/>
    <n v="7"/>
    <n v="7"/>
    <n v="3"/>
    <n v="7"/>
    <n v="1"/>
    <x v="2"/>
    <x v="1"/>
    <s v="Low"/>
  </r>
  <r>
    <n v="36"/>
    <x v="1"/>
    <s v="Non-Travel"/>
    <n v="427"/>
    <x v="1"/>
    <n v="8"/>
    <n v="3"/>
    <x v="0"/>
    <n v="1"/>
    <n v="742"/>
    <n v="1"/>
    <x v="0"/>
    <n v="63"/>
    <n v="4"/>
    <n v="3"/>
    <x v="7"/>
    <n v="1"/>
    <s v="Married"/>
    <n v="11713"/>
    <n v="20335"/>
    <n v="9"/>
    <s v="Y"/>
    <x v="1"/>
    <n v="14"/>
    <n v="3"/>
    <n v="1"/>
    <n v="80"/>
    <n v="1"/>
    <n v="10"/>
    <n v="2"/>
    <n v="3"/>
    <n v="8"/>
    <n v="7"/>
    <n v="0"/>
    <n v="5"/>
    <n v="0"/>
    <x v="1"/>
    <x v="1"/>
    <s v="Very High"/>
  </r>
  <r>
    <n v="38"/>
    <x v="1"/>
    <s v="Travel_Rarely"/>
    <n v="168"/>
    <x v="1"/>
    <n v="1"/>
    <n v="3"/>
    <x v="0"/>
    <n v="1"/>
    <n v="743"/>
    <n v="3"/>
    <x v="0"/>
    <n v="81"/>
    <n v="3"/>
    <n v="3"/>
    <x v="3"/>
    <n v="3"/>
    <s v="Single"/>
    <n v="7861"/>
    <n v="15397"/>
    <n v="4"/>
    <s v="Y"/>
    <x v="0"/>
    <n v="14"/>
    <n v="3"/>
    <n v="4"/>
    <n v="80"/>
    <n v="0"/>
    <n v="10"/>
    <n v="4"/>
    <n v="4"/>
    <n v="1"/>
    <n v="0"/>
    <n v="0"/>
    <n v="0"/>
    <n v="0"/>
    <x v="1"/>
    <x v="2"/>
    <s v="High"/>
  </r>
  <r>
    <n v="44"/>
    <x v="1"/>
    <s v="Non-Travel"/>
    <n v="381"/>
    <x v="1"/>
    <n v="24"/>
    <n v="3"/>
    <x v="2"/>
    <n v="1"/>
    <n v="744"/>
    <n v="1"/>
    <x v="1"/>
    <n v="49"/>
    <n v="1"/>
    <n v="1"/>
    <x v="2"/>
    <n v="3"/>
    <s v="Single"/>
    <n v="3708"/>
    <n v="2104"/>
    <n v="2"/>
    <s v="Y"/>
    <x v="1"/>
    <n v="14"/>
    <n v="3"/>
    <n v="3"/>
    <n v="80"/>
    <n v="0"/>
    <n v="9"/>
    <n v="5"/>
    <n v="3"/>
    <n v="5"/>
    <n v="2"/>
    <n v="1"/>
    <n v="4"/>
    <n v="0"/>
    <x v="0"/>
    <x v="0"/>
    <s v="Medium"/>
  </r>
  <r>
    <n v="47"/>
    <x v="1"/>
    <s v="Travel_Frequently"/>
    <n v="217"/>
    <x v="0"/>
    <n v="3"/>
    <n v="3"/>
    <x v="2"/>
    <n v="1"/>
    <n v="746"/>
    <n v="4"/>
    <x v="0"/>
    <n v="49"/>
    <n v="3"/>
    <n v="4"/>
    <x v="0"/>
    <n v="3"/>
    <s v="Divorced"/>
    <n v="13770"/>
    <n v="10225"/>
    <n v="9"/>
    <s v="Y"/>
    <x v="0"/>
    <n v="12"/>
    <n v="3"/>
    <n v="4"/>
    <n v="80"/>
    <n v="2"/>
    <n v="28"/>
    <n v="2"/>
    <n v="2"/>
    <n v="22"/>
    <n v="2"/>
    <n v="11"/>
    <n v="13"/>
    <n v="0"/>
    <x v="0"/>
    <x v="1"/>
    <s v="Very High"/>
  </r>
  <r>
    <n v="30"/>
    <x v="1"/>
    <s v="Travel_Rarely"/>
    <n v="501"/>
    <x v="0"/>
    <n v="27"/>
    <n v="5"/>
    <x v="3"/>
    <n v="1"/>
    <n v="747"/>
    <n v="3"/>
    <x v="1"/>
    <n v="99"/>
    <n v="3"/>
    <n v="2"/>
    <x v="0"/>
    <n v="4"/>
    <s v="Divorced"/>
    <n v="5304"/>
    <n v="25275"/>
    <n v="7"/>
    <s v="Y"/>
    <x v="1"/>
    <n v="23"/>
    <n v="4"/>
    <n v="4"/>
    <n v="80"/>
    <n v="1"/>
    <n v="10"/>
    <n v="2"/>
    <n v="2"/>
    <n v="8"/>
    <n v="7"/>
    <n v="7"/>
    <n v="7"/>
    <n v="0"/>
    <x v="1"/>
    <x v="1"/>
    <s v="Medium"/>
  </r>
  <r>
    <n v="29"/>
    <x v="1"/>
    <s v="Travel_Rarely"/>
    <n v="1396"/>
    <x v="0"/>
    <n v="10"/>
    <n v="3"/>
    <x v="0"/>
    <n v="1"/>
    <n v="749"/>
    <n v="3"/>
    <x v="1"/>
    <n v="99"/>
    <n v="3"/>
    <n v="1"/>
    <x v="6"/>
    <n v="3"/>
    <s v="Single"/>
    <n v="2642"/>
    <n v="2755"/>
    <n v="1"/>
    <s v="Y"/>
    <x v="1"/>
    <n v="11"/>
    <n v="3"/>
    <n v="3"/>
    <n v="80"/>
    <n v="0"/>
    <n v="1"/>
    <n v="6"/>
    <n v="3"/>
    <n v="1"/>
    <n v="0"/>
    <n v="0"/>
    <n v="0"/>
    <n v="0"/>
    <x v="2"/>
    <x v="2"/>
    <s v="Low"/>
  </r>
  <r>
    <n v="42"/>
    <x v="0"/>
    <s v="Travel_Frequently"/>
    <n v="933"/>
    <x v="1"/>
    <n v="19"/>
    <n v="3"/>
    <x v="2"/>
    <n v="1"/>
    <n v="752"/>
    <n v="3"/>
    <x v="1"/>
    <n v="57"/>
    <n v="4"/>
    <n v="1"/>
    <x v="1"/>
    <n v="3"/>
    <s v="Divorced"/>
    <n v="2759"/>
    <n v="20366"/>
    <n v="6"/>
    <s v="Y"/>
    <x v="0"/>
    <n v="12"/>
    <n v="3"/>
    <n v="4"/>
    <n v="80"/>
    <n v="0"/>
    <n v="7"/>
    <n v="2"/>
    <n v="3"/>
    <n v="2"/>
    <n v="2"/>
    <n v="2"/>
    <n v="2"/>
    <n v="1"/>
    <x v="0"/>
    <x v="2"/>
    <s v="Low"/>
  </r>
  <r>
    <n v="43"/>
    <x v="1"/>
    <s v="Travel_Frequently"/>
    <n v="775"/>
    <x v="0"/>
    <n v="15"/>
    <n v="3"/>
    <x v="0"/>
    <n v="1"/>
    <n v="754"/>
    <n v="4"/>
    <x v="1"/>
    <n v="47"/>
    <n v="2"/>
    <n v="2"/>
    <x v="0"/>
    <n v="4"/>
    <s v="Married"/>
    <n v="6804"/>
    <n v="23683"/>
    <n v="3"/>
    <s v="Y"/>
    <x v="1"/>
    <n v="18"/>
    <n v="3"/>
    <n v="3"/>
    <n v="80"/>
    <n v="1"/>
    <n v="7"/>
    <n v="5"/>
    <n v="3"/>
    <n v="2"/>
    <n v="2"/>
    <n v="2"/>
    <n v="2"/>
    <n v="0"/>
    <x v="0"/>
    <x v="2"/>
    <s v="High"/>
  </r>
  <r>
    <n v="34"/>
    <x v="1"/>
    <s v="Travel_Rarely"/>
    <n v="970"/>
    <x v="1"/>
    <n v="8"/>
    <n v="2"/>
    <x v="2"/>
    <n v="1"/>
    <n v="757"/>
    <n v="2"/>
    <x v="0"/>
    <n v="96"/>
    <n v="3"/>
    <n v="2"/>
    <x v="4"/>
    <n v="3"/>
    <s v="Single"/>
    <n v="6142"/>
    <n v="7360"/>
    <n v="3"/>
    <s v="Y"/>
    <x v="1"/>
    <n v="11"/>
    <n v="3"/>
    <n v="4"/>
    <n v="80"/>
    <n v="0"/>
    <n v="10"/>
    <n v="2"/>
    <n v="3"/>
    <n v="5"/>
    <n v="1"/>
    <n v="4"/>
    <n v="3"/>
    <n v="0"/>
    <x v="1"/>
    <x v="0"/>
    <s v="High"/>
  </r>
  <r>
    <n v="23"/>
    <x v="1"/>
    <s v="Travel_Rarely"/>
    <n v="650"/>
    <x v="1"/>
    <n v="9"/>
    <n v="1"/>
    <x v="2"/>
    <n v="1"/>
    <n v="758"/>
    <n v="2"/>
    <x v="1"/>
    <n v="37"/>
    <n v="3"/>
    <n v="1"/>
    <x v="2"/>
    <n v="1"/>
    <s v="Married"/>
    <n v="2500"/>
    <n v="4344"/>
    <n v="1"/>
    <s v="Y"/>
    <x v="1"/>
    <n v="14"/>
    <n v="3"/>
    <n v="4"/>
    <n v="80"/>
    <n v="1"/>
    <n v="5"/>
    <n v="2"/>
    <n v="4"/>
    <n v="4"/>
    <n v="3"/>
    <n v="0"/>
    <n v="2"/>
    <n v="0"/>
    <x v="2"/>
    <x v="0"/>
    <s v="Low"/>
  </r>
  <r>
    <n v="39"/>
    <x v="1"/>
    <s v="Travel_Rarely"/>
    <n v="141"/>
    <x v="2"/>
    <n v="3"/>
    <n v="3"/>
    <x v="5"/>
    <n v="1"/>
    <n v="760"/>
    <n v="3"/>
    <x v="0"/>
    <n v="44"/>
    <n v="4"/>
    <n v="2"/>
    <x v="8"/>
    <n v="2"/>
    <s v="Married"/>
    <n v="6389"/>
    <n v="18767"/>
    <n v="9"/>
    <s v="Y"/>
    <x v="1"/>
    <n v="15"/>
    <n v="3"/>
    <n v="3"/>
    <n v="80"/>
    <n v="1"/>
    <n v="12"/>
    <n v="3"/>
    <n v="1"/>
    <n v="8"/>
    <n v="3"/>
    <n v="3"/>
    <n v="6"/>
    <n v="0"/>
    <x v="1"/>
    <x v="1"/>
    <s v="High"/>
  </r>
  <r>
    <n v="56"/>
    <x v="1"/>
    <s v="Travel_Rarely"/>
    <n v="832"/>
    <x v="1"/>
    <n v="9"/>
    <n v="3"/>
    <x v="2"/>
    <n v="1"/>
    <n v="762"/>
    <n v="3"/>
    <x v="1"/>
    <n v="81"/>
    <n v="3"/>
    <n v="4"/>
    <x v="4"/>
    <n v="4"/>
    <s v="Married"/>
    <n v="11103"/>
    <n v="20420"/>
    <n v="7"/>
    <s v="Y"/>
    <x v="1"/>
    <n v="11"/>
    <n v="3"/>
    <n v="3"/>
    <n v="80"/>
    <n v="0"/>
    <n v="30"/>
    <n v="1"/>
    <n v="2"/>
    <n v="10"/>
    <n v="7"/>
    <n v="1"/>
    <n v="1"/>
    <n v="0"/>
    <x v="3"/>
    <x v="1"/>
    <s v="Very High"/>
  </r>
  <r>
    <n v="40"/>
    <x v="1"/>
    <s v="Travel_Rarely"/>
    <n v="804"/>
    <x v="1"/>
    <n v="2"/>
    <n v="1"/>
    <x v="2"/>
    <n v="1"/>
    <n v="763"/>
    <n v="4"/>
    <x v="0"/>
    <n v="86"/>
    <n v="2"/>
    <n v="1"/>
    <x v="1"/>
    <n v="4"/>
    <s v="Single"/>
    <n v="2342"/>
    <n v="22929"/>
    <n v="0"/>
    <s v="Y"/>
    <x v="0"/>
    <n v="20"/>
    <n v="4"/>
    <n v="4"/>
    <n v="80"/>
    <n v="0"/>
    <n v="5"/>
    <n v="2"/>
    <n v="2"/>
    <n v="4"/>
    <n v="2"/>
    <n v="2"/>
    <n v="3"/>
    <n v="0"/>
    <x v="1"/>
    <x v="0"/>
    <s v="Low"/>
  </r>
  <r>
    <n v="27"/>
    <x v="1"/>
    <s v="Travel_Rarely"/>
    <n v="975"/>
    <x v="1"/>
    <n v="7"/>
    <n v="3"/>
    <x v="2"/>
    <n v="1"/>
    <n v="764"/>
    <n v="4"/>
    <x v="0"/>
    <n v="55"/>
    <n v="2"/>
    <n v="2"/>
    <x v="4"/>
    <n v="1"/>
    <s v="Single"/>
    <n v="6811"/>
    <n v="23398"/>
    <n v="8"/>
    <s v="Y"/>
    <x v="1"/>
    <n v="19"/>
    <n v="3"/>
    <n v="1"/>
    <n v="80"/>
    <n v="0"/>
    <n v="9"/>
    <n v="2"/>
    <n v="1"/>
    <n v="7"/>
    <n v="6"/>
    <n v="0"/>
    <n v="7"/>
    <n v="0"/>
    <x v="2"/>
    <x v="1"/>
    <s v="High"/>
  </r>
  <r>
    <n v="29"/>
    <x v="1"/>
    <s v="Travel_Rarely"/>
    <n v="1090"/>
    <x v="0"/>
    <n v="10"/>
    <n v="3"/>
    <x v="3"/>
    <n v="1"/>
    <n v="766"/>
    <n v="4"/>
    <x v="1"/>
    <n v="83"/>
    <n v="3"/>
    <n v="1"/>
    <x v="6"/>
    <n v="2"/>
    <s v="Divorced"/>
    <n v="2297"/>
    <n v="17967"/>
    <n v="1"/>
    <s v="Y"/>
    <x v="1"/>
    <n v="14"/>
    <n v="3"/>
    <n v="4"/>
    <n v="80"/>
    <n v="2"/>
    <n v="2"/>
    <n v="2"/>
    <n v="3"/>
    <n v="2"/>
    <n v="2"/>
    <n v="2"/>
    <n v="2"/>
    <n v="0"/>
    <x v="2"/>
    <x v="2"/>
    <s v="Low"/>
  </r>
  <r>
    <n v="53"/>
    <x v="1"/>
    <s v="Travel_Rarely"/>
    <n v="346"/>
    <x v="1"/>
    <n v="6"/>
    <n v="3"/>
    <x v="0"/>
    <n v="1"/>
    <n v="769"/>
    <n v="4"/>
    <x v="1"/>
    <n v="86"/>
    <n v="3"/>
    <n v="2"/>
    <x v="2"/>
    <n v="4"/>
    <s v="Single"/>
    <n v="2450"/>
    <n v="10919"/>
    <n v="2"/>
    <s v="Y"/>
    <x v="1"/>
    <n v="17"/>
    <n v="3"/>
    <n v="4"/>
    <n v="80"/>
    <n v="0"/>
    <n v="19"/>
    <n v="4"/>
    <n v="3"/>
    <n v="2"/>
    <n v="2"/>
    <n v="2"/>
    <n v="2"/>
    <n v="0"/>
    <x v="3"/>
    <x v="2"/>
    <s v="Low"/>
  </r>
  <r>
    <n v="35"/>
    <x v="1"/>
    <s v="Non-Travel"/>
    <n v="1225"/>
    <x v="1"/>
    <n v="2"/>
    <n v="4"/>
    <x v="0"/>
    <n v="1"/>
    <n v="771"/>
    <n v="4"/>
    <x v="0"/>
    <n v="61"/>
    <n v="3"/>
    <n v="2"/>
    <x v="4"/>
    <n v="1"/>
    <s v="Divorced"/>
    <n v="5093"/>
    <n v="4761"/>
    <n v="2"/>
    <s v="Y"/>
    <x v="1"/>
    <n v="11"/>
    <n v="3"/>
    <n v="1"/>
    <n v="80"/>
    <n v="1"/>
    <n v="16"/>
    <n v="2"/>
    <n v="4"/>
    <n v="1"/>
    <n v="0"/>
    <n v="0"/>
    <n v="0"/>
    <n v="0"/>
    <x v="1"/>
    <x v="2"/>
    <s v="Medium"/>
  </r>
  <r>
    <n v="32"/>
    <x v="1"/>
    <s v="Travel_Frequently"/>
    <n v="430"/>
    <x v="1"/>
    <n v="24"/>
    <n v="4"/>
    <x v="0"/>
    <n v="1"/>
    <n v="772"/>
    <n v="1"/>
    <x v="1"/>
    <n v="80"/>
    <n v="3"/>
    <n v="2"/>
    <x v="2"/>
    <n v="4"/>
    <s v="Married"/>
    <n v="5309"/>
    <n v="21146"/>
    <n v="1"/>
    <s v="Y"/>
    <x v="1"/>
    <n v="15"/>
    <n v="3"/>
    <n v="4"/>
    <n v="80"/>
    <n v="2"/>
    <n v="10"/>
    <n v="2"/>
    <n v="3"/>
    <n v="10"/>
    <n v="8"/>
    <n v="4"/>
    <n v="7"/>
    <n v="0"/>
    <x v="1"/>
    <x v="1"/>
    <s v="Medium"/>
  </r>
  <r>
    <n v="38"/>
    <x v="1"/>
    <s v="Travel_Rarely"/>
    <n v="268"/>
    <x v="1"/>
    <n v="2"/>
    <n v="5"/>
    <x v="2"/>
    <n v="1"/>
    <n v="773"/>
    <n v="4"/>
    <x v="1"/>
    <n v="92"/>
    <n v="3"/>
    <n v="1"/>
    <x v="1"/>
    <n v="3"/>
    <s v="Married"/>
    <n v="3057"/>
    <n v="20471"/>
    <n v="6"/>
    <s v="Y"/>
    <x v="0"/>
    <n v="13"/>
    <n v="3"/>
    <n v="2"/>
    <n v="80"/>
    <n v="1"/>
    <n v="6"/>
    <n v="0"/>
    <n v="1"/>
    <n v="1"/>
    <n v="0"/>
    <n v="0"/>
    <n v="1"/>
    <n v="0"/>
    <x v="1"/>
    <x v="2"/>
    <s v="Medium"/>
  </r>
  <r>
    <n v="34"/>
    <x v="1"/>
    <s v="Travel_Rarely"/>
    <n v="167"/>
    <x v="1"/>
    <n v="8"/>
    <n v="5"/>
    <x v="0"/>
    <n v="1"/>
    <n v="775"/>
    <n v="2"/>
    <x v="0"/>
    <n v="32"/>
    <n v="3"/>
    <n v="2"/>
    <x v="3"/>
    <n v="1"/>
    <s v="Divorced"/>
    <n v="5121"/>
    <n v="4187"/>
    <n v="3"/>
    <s v="Y"/>
    <x v="1"/>
    <n v="14"/>
    <n v="3"/>
    <n v="3"/>
    <n v="80"/>
    <n v="1"/>
    <n v="7"/>
    <n v="3"/>
    <n v="3"/>
    <n v="0"/>
    <n v="0"/>
    <n v="0"/>
    <n v="0"/>
    <n v="0"/>
    <x v="1"/>
    <x v="2"/>
    <s v="Medium"/>
  </r>
  <r>
    <n v="52"/>
    <x v="1"/>
    <s v="Travel_Rarely"/>
    <n v="621"/>
    <x v="0"/>
    <n v="3"/>
    <n v="4"/>
    <x v="3"/>
    <n v="1"/>
    <n v="776"/>
    <n v="3"/>
    <x v="1"/>
    <n v="31"/>
    <n v="2"/>
    <n v="4"/>
    <x v="5"/>
    <n v="1"/>
    <s v="Married"/>
    <n v="16856"/>
    <n v="10084"/>
    <n v="1"/>
    <s v="Y"/>
    <x v="1"/>
    <n v="11"/>
    <n v="3"/>
    <n v="1"/>
    <n v="80"/>
    <n v="0"/>
    <n v="34"/>
    <n v="3"/>
    <n v="4"/>
    <n v="34"/>
    <n v="6"/>
    <n v="1"/>
    <n v="16"/>
    <n v="0"/>
    <x v="3"/>
    <x v="1"/>
    <s v="Very High"/>
  </r>
  <r>
    <n v="33"/>
    <x v="0"/>
    <s v="Travel_Rarely"/>
    <n v="527"/>
    <x v="1"/>
    <n v="1"/>
    <n v="4"/>
    <x v="1"/>
    <n v="1"/>
    <n v="780"/>
    <n v="4"/>
    <x v="1"/>
    <n v="63"/>
    <n v="3"/>
    <n v="1"/>
    <x v="1"/>
    <n v="4"/>
    <s v="Single"/>
    <n v="2686"/>
    <n v="5207"/>
    <n v="1"/>
    <s v="Y"/>
    <x v="0"/>
    <n v="13"/>
    <n v="3"/>
    <n v="3"/>
    <n v="80"/>
    <n v="0"/>
    <n v="10"/>
    <n v="2"/>
    <n v="2"/>
    <n v="10"/>
    <n v="9"/>
    <n v="7"/>
    <n v="8"/>
    <n v="1"/>
    <x v="1"/>
    <x v="1"/>
    <s v="Low"/>
  </r>
  <r>
    <n v="25"/>
    <x v="1"/>
    <s v="Travel_Rarely"/>
    <n v="883"/>
    <x v="0"/>
    <n v="26"/>
    <n v="1"/>
    <x v="2"/>
    <n v="1"/>
    <n v="781"/>
    <n v="3"/>
    <x v="0"/>
    <n v="32"/>
    <n v="3"/>
    <n v="2"/>
    <x v="0"/>
    <n v="4"/>
    <s v="Single"/>
    <n v="6180"/>
    <n v="22807"/>
    <n v="1"/>
    <s v="Y"/>
    <x v="1"/>
    <n v="23"/>
    <n v="4"/>
    <n v="2"/>
    <n v="80"/>
    <n v="0"/>
    <n v="6"/>
    <n v="5"/>
    <n v="2"/>
    <n v="6"/>
    <n v="5"/>
    <n v="1"/>
    <n v="4"/>
    <n v="0"/>
    <x v="2"/>
    <x v="0"/>
    <s v="High"/>
  </r>
  <r>
    <n v="45"/>
    <x v="1"/>
    <s v="Travel_Rarely"/>
    <n v="954"/>
    <x v="0"/>
    <n v="2"/>
    <n v="2"/>
    <x v="4"/>
    <n v="1"/>
    <n v="783"/>
    <n v="2"/>
    <x v="1"/>
    <n v="46"/>
    <n v="1"/>
    <n v="2"/>
    <x v="6"/>
    <n v="3"/>
    <s v="Single"/>
    <n v="6632"/>
    <n v="12388"/>
    <n v="0"/>
    <s v="Y"/>
    <x v="1"/>
    <n v="13"/>
    <n v="3"/>
    <n v="1"/>
    <n v="80"/>
    <n v="0"/>
    <n v="9"/>
    <n v="3"/>
    <n v="3"/>
    <n v="8"/>
    <n v="7"/>
    <n v="3"/>
    <n v="1"/>
    <n v="0"/>
    <x v="0"/>
    <x v="1"/>
    <s v="High"/>
  </r>
  <r>
    <n v="23"/>
    <x v="1"/>
    <s v="Travel_Rarely"/>
    <n v="310"/>
    <x v="1"/>
    <n v="10"/>
    <n v="1"/>
    <x v="2"/>
    <n v="1"/>
    <n v="784"/>
    <n v="1"/>
    <x v="1"/>
    <n v="79"/>
    <n v="4"/>
    <n v="1"/>
    <x v="1"/>
    <n v="3"/>
    <s v="Single"/>
    <n v="3505"/>
    <n v="19630"/>
    <n v="1"/>
    <s v="Y"/>
    <x v="1"/>
    <n v="18"/>
    <n v="3"/>
    <n v="4"/>
    <n v="80"/>
    <n v="0"/>
    <n v="2"/>
    <n v="3"/>
    <n v="3"/>
    <n v="2"/>
    <n v="2"/>
    <n v="0"/>
    <n v="2"/>
    <n v="0"/>
    <x v="2"/>
    <x v="2"/>
    <s v="Medium"/>
  </r>
  <r>
    <n v="47"/>
    <x v="0"/>
    <s v="Travel_Frequently"/>
    <n v="719"/>
    <x v="0"/>
    <n v="27"/>
    <n v="2"/>
    <x v="0"/>
    <n v="1"/>
    <n v="785"/>
    <n v="2"/>
    <x v="0"/>
    <n v="77"/>
    <n v="4"/>
    <n v="2"/>
    <x v="0"/>
    <n v="3"/>
    <s v="Single"/>
    <n v="6397"/>
    <n v="10339"/>
    <n v="4"/>
    <s v="Y"/>
    <x v="0"/>
    <n v="12"/>
    <n v="3"/>
    <n v="4"/>
    <n v="80"/>
    <n v="0"/>
    <n v="8"/>
    <n v="2"/>
    <n v="3"/>
    <n v="5"/>
    <n v="4"/>
    <n v="1"/>
    <n v="3"/>
    <n v="1"/>
    <x v="0"/>
    <x v="0"/>
    <s v="High"/>
  </r>
  <r>
    <n v="34"/>
    <x v="1"/>
    <s v="Travel_Rarely"/>
    <n v="304"/>
    <x v="0"/>
    <n v="2"/>
    <n v="3"/>
    <x v="1"/>
    <n v="1"/>
    <n v="786"/>
    <n v="4"/>
    <x v="1"/>
    <n v="60"/>
    <n v="3"/>
    <n v="2"/>
    <x v="0"/>
    <n v="4"/>
    <s v="Single"/>
    <n v="6274"/>
    <n v="18686"/>
    <n v="1"/>
    <s v="Y"/>
    <x v="1"/>
    <n v="22"/>
    <n v="4"/>
    <n v="3"/>
    <n v="80"/>
    <n v="0"/>
    <n v="6"/>
    <n v="5"/>
    <n v="3"/>
    <n v="6"/>
    <n v="5"/>
    <n v="1"/>
    <n v="4"/>
    <n v="0"/>
    <x v="1"/>
    <x v="0"/>
    <s v="High"/>
  </r>
  <r>
    <n v="55"/>
    <x v="0"/>
    <s v="Travel_Rarely"/>
    <n v="725"/>
    <x v="1"/>
    <n v="2"/>
    <n v="3"/>
    <x v="2"/>
    <n v="1"/>
    <n v="787"/>
    <n v="4"/>
    <x v="1"/>
    <n v="78"/>
    <n v="3"/>
    <n v="5"/>
    <x v="5"/>
    <n v="1"/>
    <s v="Married"/>
    <n v="19859"/>
    <n v="21199"/>
    <n v="5"/>
    <s v="Y"/>
    <x v="0"/>
    <n v="13"/>
    <n v="3"/>
    <n v="4"/>
    <n v="80"/>
    <n v="1"/>
    <n v="24"/>
    <n v="2"/>
    <n v="3"/>
    <n v="5"/>
    <n v="2"/>
    <n v="1"/>
    <n v="4"/>
    <n v="1"/>
    <x v="3"/>
    <x v="0"/>
    <s v="Very High"/>
  </r>
  <r>
    <n v="36"/>
    <x v="1"/>
    <s v="Non-Travel"/>
    <n v="1434"/>
    <x v="0"/>
    <n v="8"/>
    <n v="4"/>
    <x v="0"/>
    <n v="1"/>
    <n v="789"/>
    <n v="1"/>
    <x v="1"/>
    <n v="76"/>
    <n v="2"/>
    <n v="3"/>
    <x v="0"/>
    <n v="1"/>
    <s v="Single"/>
    <n v="7587"/>
    <n v="14229"/>
    <n v="1"/>
    <s v="Y"/>
    <x v="1"/>
    <n v="15"/>
    <n v="3"/>
    <n v="2"/>
    <n v="80"/>
    <n v="0"/>
    <n v="10"/>
    <n v="1"/>
    <n v="3"/>
    <n v="10"/>
    <n v="7"/>
    <n v="0"/>
    <n v="9"/>
    <n v="0"/>
    <x v="1"/>
    <x v="1"/>
    <s v="High"/>
  </r>
  <r>
    <n v="52"/>
    <x v="1"/>
    <s v="Non-Travel"/>
    <n v="715"/>
    <x v="1"/>
    <n v="19"/>
    <n v="4"/>
    <x v="2"/>
    <n v="1"/>
    <n v="791"/>
    <n v="4"/>
    <x v="1"/>
    <n v="41"/>
    <n v="3"/>
    <n v="1"/>
    <x v="1"/>
    <n v="4"/>
    <s v="Married"/>
    <n v="4258"/>
    <n v="26589"/>
    <n v="0"/>
    <s v="Y"/>
    <x v="1"/>
    <n v="18"/>
    <n v="3"/>
    <n v="1"/>
    <n v="80"/>
    <n v="1"/>
    <n v="5"/>
    <n v="3"/>
    <n v="3"/>
    <n v="4"/>
    <n v="3"/>
    <n v="1"/>
    <n v="2"/>
    <n v="0"/>
    <x v="3"/>
    <x v="0"/>
    <s v="Medium"/>
  </r>
  <r>
    <n v="26"/>
    <x v="1"/>
    <s v="Travel_Frequently"/>
    <n v="575"/>
    <x v="1"/>
    <n v="1"/>
    <n v="2"/>
    <x v="0"/>
    <n v="1"/>
    <n v="792"/>
    <n v="1"/>
    <x v="0"/>
    <n v="71"/>
    <n v="1"/>
    <n v="1"/>
    <x v="2"/>
    <n v="4"/>
    <s v="Divorced"/>
    <n v="4364"/>
    <n v="5288"/>
    <n v="3"/>
    <s v="Y"/>
    <x v="1"/>
    <n v="14"/>
    <n v="3"/>
    <n v="1"/>
    <n v="80"/>
    <n v="1"/>
    <n v="5"/>
    <n v="2"/>
    <n v="3"/>
    <n v="2"/>
    <n v="2"/>
    <n v="2"/>
    <n v="0"/>
    <n v="0"/>
    <x v="2"/>
    <x v="2"/>
    <s v="Medium"/>
  </r>
  <r>
    <n v="29"/>
    <x v="1"/>
    <s v="Travel_Rarely"/>
    <n v="657"/>
    <x v="1"/>
    <n v="27"/>
    <n v="3"/>
    <x v="2"/>
    <n v="1"/>
    <n v="793"/>
    <n v="2"/>
    <x v="0"/>
    <n v="66"/>
    <n v="3"/>
    <n v="2"/>
    <x v="4"/>
    <n v="3"/>
    <s v="Married"/>
    <n v="4335"/>
    <n v="25549"/>
    <n v="4"/>
    <s v="Y"/>
    <x v="1"/>
    <n v="12"/>
    <n v="3"/>
    <n v="1"/>
    <n v="80"/>
    <n v="1"/>
    <n v="11"/>
    <n v="3"/>
    <n v="2"/>
    <n v="8"/>
    <n v="7"/>
    <n v="1"/>
    <n v="1"/>
    <n v="0"/>
    <x v="2"/>
    <x v="1"/>
    <s v="Medium"/>
  </r>
  <r>
    <n v="26"/>
    <x v="0"/>
    <s v="Travel_Rarely"/>
    <n v="1146"/>
    <x v="0"/>
    <n v="8"/>
    <n v="3"/>
    <x v="4"/>
    <n v="1"/>
    <n v="796"/>
    <n v="4"/>
    <x v="1"/>
    <n v="38"/>
    <n v="2"/>
    <n v="2"/>
    <x v="0"/>
    <n v="1"/>
    <s v="Single"/>
    <n v="5326"/>
    <n v="3064"/>
    <n v="6"/>
    <s v="Y"/>
    <x v="1"/>
    <n v="17"/>
    <n v="3"/>
    <n v="3"/>
    <n v="80"/>
    <n v="0"/>
    <n v="6"/>
    <n v="2"/>
    <n v="2"/>
    <n v="4"/>
    <n v="3"/>
    <n v="1"/>
    <n v="2"/>
    <n v="1"/>
    <x v="2"/>
    <x v="0"/>
    <s v="Medium"/>
  </r>
  <r>
    <n v="34"/>
    <x v="1"/>
    <s v="Travel_Rarely"/>
    <n v="182"/>
    <x v="1"/>
    <n v="1"/>
    <n v="4"/>
    <x v="0"/>
    <n v="1"/>
    <n v="797"/>
    <n v="2"/>
    <x v="0"/>
    <n v="72"/>
    <n v="4"/>
    <n v="1"/>
    <x v="1"/>
    <n v="4"/>
    <s v="Single"/>
    <n v="3280"/>
    <n v="13551"/>
    <n v="2"/>
    <s v="Y"/>
    <x v="1"/>
    <n v="16"/>
    <n v="3"/>
    <n v="3"/>
    <n v="80"/>
    <n v="0"/>
    <n v="10"/>
    <n v="2"/>
    <n v="3"/>
    <n v="4"/>
    <n v="2"/>
    <n v="1"/>
    <n v="3"/>
    <n v="0"/>
    <x v="1"/>
    <x v="0"/>
    <s v="Medium"/>
  </r>
  <r>
    <n v="54"/>
    <x v="1"/>
    <s v="Travel_Rarely"/>
    <n v="376"/>
    <x v="1"/>
    <n v="19"/>
    <n v="4"/>
    <x v="2"/>
    <n v="1"/>
    <n v="799"/>
    <n v="4"/>
    <x v="0"/>
    <n v="95"/>
    <n v="3"/>
    <n v="2"/>
    <x v="3"/>
    <n v="1"/>
    <s v="Divorced"/>
    <n v="5485"/>
    <n v="22670"/>
    <n v="9"/>
    <s v="Y"/>
    <x v="0"/>
    <n v="11"/>
    <n v="3"/>
    <n v="2"/>
    <n v="80"/>
    <n v="2"/>
    <n v="9"/>
    <n v="4"/>
    <n v="3"/>
    <n v="5"/>
    <n v="3"/>
    <n v="1"/>
    <n v="4"/>
    <n v="0"/>
    <x v="3"/>
    <x v="0"/>
    <s v="Medium"/>
  </r>
  <r>
    <n v="27"/>
    <x v="1"/>
    <s v="Travel_Frequently"/>
    <n v="829"/>
    <x v="0"/>
    <n v="8"/>
    <n v="1"/>
    <x v="3"/>
    <n v="1"/>
    <n v="800"/>
    <n v="3"/>
    <x v="1"/>
    <n v="84"/>
    <n v="3"/>
    <n v="2"/>
    <x v="0"/>
    <n v="4"/>
    <s v="Married"/>
    <n v="4342"/>
    <n v="24008"/>
    <n v="0"/>
    <s v="Y"/>
    <x v="1"/>
    <n v="19"/>
    <n v="3"/>
    <n v="2"/>
    <n v="80"/>
    <n v="1"/>
    <n v="5"/>
    <n v="3"/>
    <n v="3"/>
    <n v="4"/>
    <n v="2"/>
    <n v="1"/>
    <n v="1"/>
    <n v="0"/>
    <x v="2"/>
    <x v="0"/>
    <s v="Medium"/>
  </r>
  <r>
    <n v="37"/>
    <x v="1"/>
    <s v="Travel_Rarely"/>
    <n v="571"/>
    <x v="1"/>
    <n v="10"/>
    <n v="1"/>
    <x v="0"/>
    <n v="1"/>
    <n v="802"/>
    <n v="4"/>
    <x v="0"/>
    <n v="82"/>
    <n v="3"/>
    <n v="1"/>
    <x v="1"/>
    <n v="1"/>
    <s v="Divorced"/>
    <n v="2782"/>
    <n v="19905"/>
    <n v="0"/>
    <s v="Y"/>
    <x v="0"/>
    <n v="13"/>
    <n v="3"/>
    <n v="2"/>
    <n v="80"/>
    <n v="2"/>
    <n v="6"/>
    <n v="3"/>
    <n v="2"/>
    <n v="5"/>
    <n v="3"/>
    <n v="4"/>
    <n v="3"/>
    <n v="0"/>
    <x v="1"/>
    <x v="0"/>
    <s v="Low"/>
  </r>
  <r>
    <n v="38"/>
    <x v="1"/>
    <s v="Travel_Frequently"/>
    <n v="240"/>
    <x v="1"/>
    <n v="2"/>
    <n v="4"/>
    <x v="0"/>
    <n v="1"/>
    <n v="803"/>
    <n v="1"/>
    <x v="0"/>
    <n v="75"/>
    <n v="4"/>
    <n v="2"/>
    <x v="3"/>
    <n v="1"/>
    <s v="Single"/>
    <n v="5980"/>
    <n v="26085"/>
    <n v="6"/>
    <s v="Y"/>
    <x v="0"/>
    <n v="12"/>
    <n v="3"/>
    <n v="4"/>
    <n v="80"/>
    <n v="0"/>
    <n v="17"/>
    <n v="2"/>
    <n v="3"/>
    <n v="15"/>
    <n v="7"/>
    <n v="4"/>
    <n v="12"/>
    <n v="0"/>
    <x v="1"/>
    <x v="1"/>
    <s v="Medium"/>
  </r>
  <r>
    <n v="34"/>
    <x v="1"/>
    <s v="Travel_Rarely"/>
    <n v="121"/>
    <x v="1"/>
    <n v="2"/>
    <n v="4"/>
    <x v="2"/>
    <n v="1"/>
    <n v="804"/>
    <n v="3"/>
    <x v="0"/>
    <n v="86"/>
    <n v="2"/>
    <n v="1"/>
    <x v="1"/>
    <n v="1"/>
    <s v="Single"/>
    <n v="4381"/>
    <n v="7530"/>
    <n v="1"/>
    <s v="Y"/>
    <x v="1"/>
    <n v="11"/>
    <n v="3"/>
    <n v="3"/>
    <n v="80"/>
    <n v="0"/>
    <n v="6"/>
    <n v="3"/>
    <n v="3"/>
    <n v="6"/>
    <n v="5"/>
    <n v="1"/>
    <n v="3"/>
    <n v="0"/>
    <x v="1"/>
    <x v="0"/>
    <s v="Medium"/>
  </r>
  <r>
    <n v="35"/>
    <x v="1"/>
    <s v="Travel_Rarely"/>
    <n v="384"/>
    <x v="0"/>
    <n v="8"/>
    <n v="4"/>
    <x v="0"/>
    <n v="1"/>
    <n v="805"/>
    <n v="1"/>
    <x v="0"/>
    <n v="72"/>
    <n v="3"/>
    <n v="1"/>
    <x v="6"/>
    <n v="4"/>
    <s v="Married"/>
    <n v="2572"/>
    <n v="20317"/>
    <n v="1"/>
    <s v="Y"/>
    <x v="1"/>
    <n v="16"/>
    <n v="3"/>
    <n v="2"/>
    <n v="80"/>
    <n v="1"/>
    <n v="3"/>
    <n v="1"/>
    <n v="2"/>
    <n v="3"/>
    <n v="2"/>
    <n v="0"/>
    <n v="2"/>
    <n v="0"/>
    <x v="1"/>
    <x v="0"/>
    <s v="Low"/>
  </r>
  <r>
    <n v="30"/>
    <x v="1"/>
    <s v="Travel_Rarely"/>
    <n v="921"/>
    <x v="1"/>
    <n v="1"/>
    <n v="3"/>
    <x v="0"/>
    <n v="1"/>
    <n v="806"/>
    <n v="4"/>
    <x v="1"/>
    <n v="38"/>
    <n v="1"/>
    <n v="1"/>
    <x v="2"/>
    <n v="3"/>
    <s v="Married"/>
    <n v="3833"/>
    <n v="24375"/>
    <n v="3"/>
    <s v="Y"/>
    <x v="1"/>
    <n v="21"/>
    <n v="4"/>
    <n v="3"/>
    <n v="80"/>
    <n v="2"/>
    <n v="7"/>
    <n v="2"/>
    <n v="3"/>
    <n v="2"/>
    <n v="2"/>
    <n v="0"/>
    <n v="2"/>
    <n v="0"/>
    <x v="1"/>
    <x v="2"/>
    <s v="Medium"/>
  </r>
  <r>
    <n v="40"/>
    <x v="1"/>
    <s v="Travel_Frequently"/>
    <n v="791"/>
    <x v="1"/>
    <n v="2"/>
    <n v="2"/>
    <x v="2"/>
    <n v="1"/>
    <n v="807"/>
    <n v="3"/>
    <x v="0"/>
    <n v="38"/>
    <n v="4"/>
    <n v="2"/>
    <x v="4"/>
    <n v="2"/>
    <s v="Married"/>
    <n v="4244"/>
    <n v="9931"/>
    <n v="1"/>
    <s v="Y"/>
    <x v="1"/>
    <n v="24"/>
    <n v="4"/>
    <n v="4"/>
    <n v="80"/>
    <n v="1"/>
    <n v="8"/>
    <n v="2"/>
    <n v="3"/>
    <n v="8"/>
    <n v="7"/>
    <n v="3"/>
    <n v="7"/>
    <n v="0"/>
    <x v="1"/>
    <x v="1"/>
    <s v="Medium"/>
  </r>
  <r>
    <n v="34"/>
    <x v="1"/>
    <s v="Travel_Rarely"/>
    <n v="1111"/>
    <x v="0"/>
    <n v="8"/>
    <n v="2"/>
    <x v="0"/>
    <n v="1"/>
    <n v="808"/>
    <n v="3"/>
    <x v="0"/>
    <n v="93"/>
    <n v="3"/>
    <n v="2"/>
    <x v="0"/>
    <n v="1"/>
    <s v="Married"/>
    <n v="6500"/>
    <n v="13305"/>
    <n v="5"/>
    <s v="Y"/>
    <x v="1"/>
    <n v="17"/>
    <n v="3"/>
    <n v="2"/>
    <n v="80"/>
    <n v="1"/>
    <n v="6"/>
    <n v="1"/>
    <n v="3"/>
    <n v="3"/>
    <n v="2"/>
    <n v="1"/>
    <n v="2"/>
    <n v="0"/>
    <x v="1"/>
    <x v="0"/>
    <s v="High"/>
  </r>
  <r>
    <n v="42"/>
    <x v="1"/>
    <s v="Travel_Frequently"/>
    <n v="570"/>
    <x v="1"/>
    <n v="8"/>
    <n v="3"/>
    <x v="0"/>
    <n v="1"/>
    <n v="809"/>
    <n v="2"/>
    <x v="1"/>
    <n v="66"/>
    <n v="3"/>
    <n v="5"/>
    <x v="5"/>
    <n v="4"/>
    <s v="Divorced"/>
    <n v="18430"/>
    <n v="16225"/>
    <n v="1"/>
    <s v="Y"/>
    <x v="1"/>
    <n v="13"/>
    <n v="3"/>
    <n v="2"/>
    <n v="80"/>
    <n v="1"/>
    <n v="24"/>
    <n v="4"/>
    <n v="2"/>
    <n v="24"/>
    <n v="7"/>
    <n v="14"/>
    <n v="9"/>
    <n v="0"/>
    <x v="0"/>
    <x v="1"/>
    <s v="Very High"/>
  </r>
  <r>
    <n v="23"/>
    <x v="0"/>
    <s v="Travel_Rarely"/>
    <n v="1243"/>
    <x v="1"/>
    <n v="6"/>
    <n v="3"/>
    <x v="0"/>
    <n v="1"/>
    <n v="811"/>
    <n v="3"/>
    <x v="1"/>
    <n v="63"/>
    <n v="4"/>
    <n v="1"/>
    <x v="2"/>
    <n v="1"/>
    <s v="Married"/>
    <n v="1601"/>
    <n v="3445"/>
    <n v="1"/>
    <s v="Y"/>
    <x v="0"/>
    <n v="21"/>
    <n v="4"/>
    <n v="3"/>
    <n v="80"/>
    <n v="2"/>
    <n v="1"/>
    <n v="2"/>
    <n v="3"/>
    <n v="0"/>
    <n v="0"/>
    <n v="0"/>
    <n v="0"/>
    <n v="1"/>
    <x v="2"/>
    <x v="2"/>
    <s v="Low"/>
  </r>
  <r>
    <n v="24"/>
    <x v="1"/>
    <s v="Non-Travel"/>
    <n v="1092"/>
    <x v="1"/>
    <n v="9"/>
    <n v="3"/>
    <x v="0"/>
    <n v="1"/>
    <n v="812"/>
    <n v="3"/>
    <x v="1"/>
    <n v="60"/>
    <n v="2"/>
    <n v="1"/>
    <x v="2"/>
    <n v="2"/>
    <s v="Divorced"/>
    <n v="2694"/>
    <n v="26551"/>
    <n v="1"/>
    <s v="Y"/>
    <x v="1"/>
    <n v="11"/>
    <n v="3"/>
    <n v="3"/>
    <n v="80"/>
    <n v="3"/>
    <n v="1"/>
    <n v="4"/>
    <n v="3"/>
    <n v="1"/>
    <n v="0"/>
    <n v="0"/>
    <n v="0"/>
    <n v="0"/>
    <x v="2"/>
    <x v="2"/>
    <s v="Low"/>
  </r>
  <r>
    <n v="52"/>
    <x v="1"/>
    <s v="Travel_Rarely"/>
    <n v="1325"/>
    <x v="1"/>
    <n v="11"/>
    <n v="4"/>
    <x v="0"/>
    <n v="1"/>
    <n v="813"/>
    <n v="4"/>
    <x v="0"/>
    <n v="82"/>
    <n v="3"/>
    <n v="2"/>
    <x v="2"/>
    <n v="3"/>
    <s v="Married"/>
    <n v="3149"/>
    <n v="21821"/>
    <n v="8"/>
    <s v="Y"/>
    <x v="1"/>
    <n v="20"/>
    <n v="4"/>
    <n v="2"/>
    <n v="80"/>
    <n v="1"/>
    <n v="9"/>
    <n v="3"/>
    <n v="3"/>
    <n v="5"/>
    <n v="2"/>
    <n v="1"/>
    <n v="4"/>
    <n v="0"/>
    <x v="3"/>
    <x v="0"/>
    <s v="Medium"/>
  </r>
  <r>
    <n v="50"/>
    <x v="1"/>
    <s v="Travel_Rarely"/>
    <n v="691"/>
    <x v="1"/>
    <n v="2"/>
    <n v="3"/>
    <x v="2"/>
    <n v="1"/>
    <n v="815"/>
    <n v="3"/>
    <x v="1"/>
    <n v="64"/>
    <n v="3"/>
    <n v="4"/>
    <x v="7"/>
    <n v="3"/>
    <s v="Married"/>
    <n v="17639"/>
    <n v="6881"/>
    <n v="5"/>
    <s v="Y"/>
    <x v="1"/>
    <n v="16"/>
    <n v="3"/>
    <n v="4"/>
    <n v="80"/>
    <n v="0"/>
    <n v="30"/>
    <n v="3"/>
    <n v="3"/>
    <n v="4"/>
    <n v="3"/>
    <n v="0"/>
    <n v="3"/>
    <n v="0"/>
    <x v="0"/>
    <x v="0"/>
    <s v="Very High"/>
  </r>
  <r>
    <n v="29"/>
    <x v="0"/>
    <s v="Travel_Rarely"/>
    <n v="805"/>
    <x v="1"/>
    <n v="1"/>
    <n v="2"/>
    <x v="0"/>
    <n v="1"/>
    <n v="816"/>
    <n v="2"/>
    <x v="0"/>
    <n v="36"/>
    <n v="2"/>
    <n v="1"/>
    <x v="2"/>
    <n v="1"/>
    <s v="Married"/>
    <n v="2319"/>
    <n v="6689"/>
    <n v="1"/>
    <s v="Y"/>
    <x v="0"/>
    <n v="11"/>
    <n v="3"/>
    <n v="4"/>
    <n v="80"/>
    <n v="1"/>
    <n v="1"/>
    <n v="1"/>
    <n v="3"/>
    <n v="1"/>
    <n v="0"/>
    <n v="0"/>
    <n v="0"/>
    <n v="1"/>
    <x v="2"/>
    <x v="2"/>
    <s v="Low"/>
  </r>
  <r>
    <n v="33"/>
    <x v="1"/>
    <s v="Travel_Rarely"/>
    <n v="213"/>
    <x v="1"/>
    <n v="7"/>
    <n v="3"/>
    <x v="2"/>
    <n v="1"/>
    <n v="817"/>
    <n v="3"/>
    <x v="1"/>
    <n v="49"/>
    <n v="3"/>
    <n v="3"/>
    <x v="7"/>
    <n v="3"/>
    <s v="Married"/>
    <n v="11691"/>
    <n v="25995"/>
    <n v="0"/>
    <s v="Y"/>
    <x v="1"/>
    <n v="11"/>
    <n v="3"/>
    <n v="4"/>
    <n v="80"/>
    <n v="0"/>
    <n v="14"/>
    <n v="3"/>
    <n v="4"/>
    <n v="13"/>
    <n v="9"/>
    <n v="3"/>
    <n v="7"/>
    <n v="0"/>
    <x v="1"/>
    <x v="1"/>
    <s v="Very High"/>
  </r>
  <r>
    <n v="33"/>
    <x v="0"/>
    <s v="Travel_Rarely"/>
    <n v="118"/>
    <x v="0"/>
    <n v="16"/>
    <n v="3"/>
    <x v="3"/>
    <n v="1"/>
    <n v="819"/>
    <n v="1"/>
    <x v="0"/>
    <n v="69"/>
    <n v="3"/>
    <n v="2"/>
    <x v="0"/>
    <n v="1"/>
    <s v="Single"/>
    <n v="5324"/>
    <n v="26507"/>
    <n v="5"/>
    <s v="Y"/>
    <x v="1"/>
    <n v="15"/>
    <n v="3"/>
    <n v="3"/>
    <n v="80"/>
    <n v="0"/>
    <n v="6"/>
    <n v="3"/>
    <n v="3"/>
    <n v="3"/>
    <n v="2"/>
    <n v="0"/>
    <n v="2"/>
    <n v="1"/>
    <x v="1"/>
    <x v="0"/>
    <s v="Medium"/>
  </r>
  <r>
    <n v="47"/>
    <x v="1"/>
    <s v="Travel_Rarely"/>
    <n v="202"/>
    <x v="1"/>
    <n v="2"/>
    <n v="2"/>
    <x v="1"/>
    <n v="1"/>
    <n v="820"/>
    <n v="3"/>
    <x v="0"/>
    <n v="33"/>
    <n v="3"/>
    <n v="4"/>
    <x v="5"/>
    <n v="4"/>
    <s v="Married"/>
    <n v="16752"/>
    <n v="12982"/>
    <n v="1"/>
    <s v="Y"/>
    <x v="0"/>
    <n v="11"/>
    <n v="3"/>
    <n v="3"/>
    <n v="80"/>
    <n v="1"/>
    <n v="26"/>
    <n v="3"/>
    <n v="2"/>
    <n v="26"/>
    <n v="14"/>
    <n v="3"/>
    <n v="0"/>
    <n v="0"/>
    <x v="0"/>
    <x v="1"/>
    <s v="Very High"/>
  </r>
  <r>
    <n v="36"/>
    <x v="1"/>
    <s v="Travel_Rarely"/>
    <n v="676"/>
    <x v="1"/>
    <n v="1"/>
    <n v="3"/>
    <x v="1"/>
    <n v="1"/>
    <n v="823"/>
    <n v="3"/>
    <x v="0"/>
    <n v="35"/>
    <n v="3"/>
    <n v="2"/>
    <x v="3"/>
    <n v="2"/>
    <s v="Married"/>
    <n v="5228"/>
    <n v="23361"/>
    <n v="0"/>
    <s v="Y"/>
    <x v="1"/>
    <n v="15"/>
    <n v="3"/>
    <n v="1"/>
    <n v="80"/>
    <n v="1"/>
    <n v="10"/>
    <n v="2"/>
    <n v="3"/>
    <n v="9"/>
    <n v="7"/>
    <n v="0"/>
    <n v="5"/>
    <n v="0"/>
    <x v="1"/>
    <x v="1"/>
    <s v="Medium"/>
  </r>
  <r>
    <n v="29"/>
    <x v="1"/>
    <s v="Travel_Rarely"/>
    <n v="1252"/>
    <x v="1"/>
    <n v="23"/>
    <n v="2"/>
    <x v="0"/>
    <n v="1"/>
    <n v="824"/>
    <n v="3"/>
    <x v="1"/>
    <n v="81"/>
    <n v="4"/>
    <n v="1"/>
    <x v="1"/>
    <n v="3"/>
    <s v="Married"/>
    <n v="2700"/>
    <n v="23779"/>
    <n v="1"/>
    <s v="Y"/>
    <x v="1"/>
    <n v="24"/>
    <n v="4"/>
    <n v="3"/>
    <n v="80"/>
    <n v="1"/>
    <n v="10"/>
    <n v="3"/>
    <n v="3"/>
    <n v="10"/>
    <n v="7"/>
    <n v="0"/>
    <n v="7"/>
    <n v="0"/>
    <x v="2"/>
    <x v="1"/>
    <s v="Low"/>
  </r>
  <r>
    <n v="58"/>
    <x v="0"/>
    <s v="Travel_Rarely"/>
    <n v="286"/>
    <x v="1"/>
    <n v="2"/>
    <n v="4"/>
    <x v="0"/>
    <n v="1"/>
    <n v="825"/>
    <n v="4"/>
    <x v="1"/>
    <n v="31"/>
    <n v="3"/>
    <n v="5"/>
    <x v="7"/>
    <n v="2"/>
    <s v="Single"/>
    <n v="19246"/>
    <n v="25761"/>
    <n v="7"/>
    <s v="Y"/>
    <x v="0"/>
    <n v="12"/>
    <n v="3"/>
    <n v="4"/>
    <n v="80"/>
    <n v="0"/>
    <n v="40"/>
    <n v="2"/>
    <n v="3"/>
    <n v="31"/>
    <n v="15"/>
    <n v="13"/>
    <n v="8"/>
    <n v="1"/>
    <x v="3"/>
    <x v="1"/>
    <s v="Very High"/>
  </r>
  <r>
    <n v="35"/>
    <x v="1"/>
    <s v="Travel_Rarely"/>
    <n v="1258"/>
    <x v="1"/>
    <n v="1"/>
    <n v="4"/>
    <x v="0"/>
    <n v="1"/>
    <n v="826"/>
    <n v="4"/>
    <x v="0"/>
    <n v="40"/>
    <n v="4"/>
    <n v="1"/>
    <x v="1"/>
    <n v="3"/>
    <s v="Single"/>
    <n v="2506"/>
    <n v="13301"/>
    <n v="3"/>
    <s v="Y"/>
    <x v="1"/>
    <n v="13"/>
    <n v="3"/>
    <n v="3"/>
    <n v="80"/>
    <n v="0"/>
    <n v="7"/>
    <n v="0"/>
    <n v="3"/>
    <n v="2"/>
    <n v="2"/>
    <n v="2"/>
    <n v="2"/>
    <n v="0"/>
    <x v="1"/>
    <x v="2"/>
    <s v="Low"/>
  </r>
  <r>
    <n v="42"/>
    <x v="1"/>
    <s v="Travel_Rarely"/>
    <n v="932"/>
    <x v="1"/>
    <n v="1"/>
    <n v="2"/>
    <x v="0"/>
    <n v="1"/>
    <n v="827"/>
    <n v="4"/>
    <x v="0"/>
    <n v="43"/>
    <n v="2"/>
    <n v="2"/>
    <x v="3"/>
    <n v="4"/>
    <s v="Married"/>
    <n v="6062"/>
    <n v="4051"/>
    <n v="9"/>
    <s v="Y"/>
    <x v="0"/>
    <n v="13"/>
    <n v="3"/>
    <n v="4"/>
    <n v="80"/>
    <n v="1"/>
    <n v="8"/>
    <n v="4"/>
    <n v="3"/>
    <n v="4"/>
    <n v="3"/>
    <n v="0"/>
    <n v="2"/>
    <n v="0"/>
    <x v="0"/>
    <x v="0"/>
    <s v="High"/>
  </r>
  <r>
    <n v="28"/>
    <x v="0"/>
    <s v="Travel_Rarely"/>
    <n v="890"/>
    <x v="1"/>
    <n v="2"/>
    <n v="4"/>
    <x v="2"/>
    <n v="1"/>
    <n v="828"/>
    <n v="3"/>
    <x v="1"/>
    <n v="46"/>
    <n v="3"/>
    <n v="1"/>
    <x v="1"/>
    <n v="3"/>
    <s v="Single"/>
    <n v="4382"/>
    <n v="16374"/>
    <n v="6"/>
    <s v="Y"/>
    <x v="1"/>
    <n v="17"/>
    <n v="3"/>
    <n v="4"/>
    <n v="80"/>
    <n v="0"/>
    <n v="5"/>
    <n v="3"/>
    <n v="2"/>
    <n v="2"/>
    <n v="2"/>
    <n v="2"/>
    <n v="1"/>
    <n v="1"/>
    <x v="2"/>
    <x v="2"/>
    <s v="Medium"/>
  </r>
  <r>
    <n v="36"/>
    <x v="1"/>
    <s v="Travel_Rarely"/>
    <n v="1041"/>
    <x v="2"/>
    <n v="13"/>
    <n v="3"/>
    <x v="5"/>
    <n v="1"/>
    <n v="829"/>
    <n v="3"/>
    <x v="1"/>
    <n v="36"/>
    <n v="3"/>
    <n v="1"/>
    <x v="8"/>
    <n v="2"/>
    <s v="Married"/>
    <n v="2143"/>
    <n v="25527"/>
    <n v="4"/>
    <s v="Y"/>
    <x v="1"/>
    <n v="13"/>
    <n v="3"/>
    <n v="2"/>
    <n v="80"/>
    <n v="1"/>
    <n v="8"/>
    <n v="2"/>
    <n v="3"/>
    <n v="5"/>
    <n v="2"/>
    <n v="0"/>
    <n v="4"/>
    <n v="0"/>
    <x v="1"/>
    <x v="0"/>
    <s v="Low"/>
  </r>
  <r>
    <n v="32"/>
    <x v="1"/>
    <s v="Travel_Rarely"/>
    <n v="859"/>
    <x v="1"/>
    <n v="4"/>
    <n v="3"/>
    <x v="0"/>
    <n v="1"/>
    <n v="830"/>
    <n v="3"/>
    <x v="0"/>
    <n v="98"/>
    <n v="2"/>
    <n v="2"/>
    <x v="3"/>
    <n v="3"/>
    <s v="Married"/>
    <n v="6162"/>
    <n v="19124"/>
    <n v="1"/>
    <s v="Y"/>
    <x v="1"/>
    <n v="12"/>
    <n v="3"/>
    <n v="3"/>
    <n v="80"/>
    <n v="1"/>
    <n v="14"/>
    <n v="3"/>
    <n v="3"/>
    <n v="14"/>
    <n v="13"/>
    <n v="6"/>
    <n v="8"/>
    <n v="0"/>
    <x v="1"/>
    <x v="1"/>
    <s v="High"/>
  </r>
  <r>
    <n v="40"/>
    <x v="1"/>
    <s v="Travel_Frequently"/>
    <n v="720"/>
    <x v="1"/>
    <n v="16"/>
    <n v="4"/>
    <x v="2"/>
    <n v="1"/>
    <n v="832"/>
    <n v="1"/>
    <x v="1"/>
    <n v="51"/>
    <n v="2"/>
    <n v="2"/>
    <x v="2"/>
    <n v="3"/>
    <s v="Single"/>
    <n v="5094"/>
    <n v="11983"/>
    <n v="6"/>
    <s v="Y"/>
    <x v="1"/>
    <n v="14"/>
    <n v="3"/>
    <n v="4"/>
    <n v="80"/>
    <n v="0"/>
    <n v="10"/>
    <n v="6"/>
    <n v="3"/>
    <n v="1"/>
    <n v="0"/>
    <n v="0"/>
    <n v="0"/>
    <n v="0"/>
    <x v="1"/>
    <x v="2"/>
    <s v="Medium"/>
  </r>
  <r>
    <n v="30"/>
    <x v="1"/>
    <s v="Travel_Rarely"/>
    <n v="946"/>
    <x v="1"/>
    <n v="2"/>
    <n v="3"/>
    <x v="2"/>
    <n v="1"/>
    <n v="833"/>
    <n v="3"/>
    <x v="0"/>
    <n v="52"/>
    <n v="2"/>
    <n v="2"/>
    <x v="3"/>
    <n v="4"/>
    <s v="Single"/>
    <n v="6877"/>
    <n v="20234"/>
    <n v="5"/>
    <s v="Y"/>
    <x v="0"/>
    <n v="24"/>
    <n v="4"/>
    <n v="2"/>
    <n v="80"/>
    <n v="0"/>
    <n v="12"/>
    <n v="4"/>
    <n v="2"/>
    <n v="0"/>
    <n v="0"/>
    <n v="0"/>
    <n v="0"/>
    <n v="0"/>
    <x v="1"/>
    <x v="2"/>
    <s v="High"/>
  </r>
  <r>
    <n v="45"/>
    <x v="1"/>
    <s v="Travel_Rarely"/>
    <n v="252"/>
    <x v="1"/>
    <n v="2"/>
    <n v="3"/>
    <x v="0"/>
    <n v="1"/>
    <n v="834"/>
    <n v="2"/>
    <x v="0"/>
    <n v="95"/>
    <n v="2"/>
    <n v="1"/>
    <x v="1"/>
    <n v="3"/>
    <s v="Single"/>
    <n v="2274"/>
    <n v="6153"/>
    <n v="1"/>
    <s v="Y"/>
    <x v="1"/>
    <n v="14"/>
    <n v="3"/>
    <n v="4"/>
    <n v="80"/>
    <n v="0"/>
    <n v="1"/>
    <n v="3"/>
    <n v="3"/>
    <n v="1"/>
    <n v="0"/>
    <n v="0"/>
    <n v="0"/>
    <n v="0"/>
    <x v="0"/>
    <x v="2"/>
    <s v="Low"/>
  </r>
  <r>
    <n v="42"/>
    <x v="1"/>
    <s v="Travel_Rarely"/>
    <n v="933"/>
    <x v="1"/>
    <n v="29"/>
    <n v="3"/>
    <x v="0"/>
    <n v="1"/>
    <n v="836"/>
    <n v="2"/>
    <x v="1"/>
    <n v="98"/>
    <n v="3"/>
    <n v="2"/>
    <x v="3"/>
    <n v="2"/>
    <s v="Married"/>
    <n v="4434"/>
    <n v="11806"/>
    <n v="1"/>
    <s v="Y"/>
    <x v="1"/>
    <n v="13"/>
    <n v="3"/>
    <n v="4"/>
    <n v="80"/>
    <n v="1"/>
    <n v="10"/>
    <n v="3"/>
    <n v="2"/>
    <n v="9"/>
    <n v="8"/>
    <n v="7"/>
    <n v="8"/>
    <n v="0"/>
    <x v="0"/>
    <x v="1"/>
    <s v="Medium"/>
  </r>
  <r>
    <n v="38"/>
    <x v="1"/>
    <s v="Travel_Frequently"/>
    <n v="471"/>
    <x v="1"/>
    <n v="12"/>
    <n v="3"/>
    <x v="0"/>
    <n v="1"/>
    <n v="837"/>
    <n v="1"/>
    <x v="1"/>
    <n v="45"/>
    <n v="2"/>
    <n v="2"/>
    <x v="4"/>
    <n v="1"/>
    <s v="Divorced"/>
    <n v="6288"/>
    <n v="4284"/>
    <n v="2"/>
    <s v="Y"/>
    <x v="1"/>
    <n v="15"/>
    <n v="3"/>
    <n v="3"/>
    <n v="80"/>
    <n v="1"/>
    <n v="13"/>
    <n v="3"/>
    <n v="2"/>
    <n v="4"/>
    <n v="3"/>
    <n v="1"/>
    <n v="2"/>
    <n v="0"/>
    <x v="1"/>
    <x v="0"/>
    <s v="High"/>
  </r>
  <r>
    <n v="34"/>
    <x v="1"/>
    <s v="Travel_Frequently"/>
    <n v="702"/>
    <x v="1"/>
    <n v="16"/>
    <n v="4"/>
    <x v="0"/>
    <n v="1"/>
    <n v="838"/>
    <n v="3"/>
    <x v="0"/>
    <n v="100"/>
    <n v="2"/>
    <n v="1"/>
    <x v="1"/>
    <n v="4"/>
    <s v="Single"/>
    <n v="2553"/>
    <n v="8306"/>
    <n v="1"/>
    <s v="Y"/>
    <x v="1"/>
    <n v="16"/>
    <n v="3"/>
    <n v="3"/>
    <n v="80"/>
    <n v="0"/>
    <n v="6"/>
    <n v="3"/>
    <n v="3"/>
    <n v="5"/>
    <n v="2"/>
    <n v="1"/>
    <n v="3"/>
    <n v="0"/>
    <x v="1"/>
    <x v="0"/>
    <s v="Low"/>
  </r>
  <r>
    <n v="49"/>
    <x v="0"/>
    <s v="Travel_Rarely"/>
    <n v="1184"/>
    <x v="0"/>
    <n v="11"/>
    <n v="3"/>
    <x v="3"/>
    <n v="1"/>
    <n v="840"/>
    <n v="3"/>
    <x v="0"/>
    <n v="43"/>
    <n v="3"/>
    <n v="3"/>
    <x v="0"/>
    <n v="4"/>
    <s v="Married"/>
    <n v="7654"/>
    <n v="5860"/>
    <n v="1"/>
    <s v="Y"/>
    <x v="1"/>
    <n v="18"/>
    <n v="3"/>
    <n v="1"/>
    <n v="80"/>
    <n v="2"/>
    <n v="9"/>
    <n v="3"/>
    <n v="4"/>
    <n v="9"/>
    <n v="8"/>
    <n v="7"/>
    <n v="7"/>
    <n v="1"/>
    <x v="0"/>
    <x v="1"/>
    <s v="High"/>
  </r>
  <r>
    <n v="55"/>
    <x v="0"/>
    <s v="Travel_Rarely"/>
    <n v="436"/>
    <x v="0"/>
    <n v="2"/>
    <n v="1"/>
    <x v="2"/>
    <n v="1"/>
    <n v="842"/>
    <n v="3"/>
    <x v="1"/>
    <n v="37"/>
    <n v="3"/>
    <n v="2"/>
    <x v="0"/>
    <n v="4"/>
    <s v="Single"/>
    <n v="5160"/>
    <n v="21519"/>
    <n v="4"/>
    <s v="Y"/>
    <x v="1"/>
    <n v="16"/>
    <n v="3"/>
    <n v="3"/>
    <n v="80"/>
    <n v="0"/>
    <n v="12"/>
    <n v="3"/>
    <n v="2"/>
    <n v="9"/>
    <n v="7"/>
    <n v="7"/>
    <n v="3"/>
    <n v="1"/>
    <x v="3"/>
    <x v="1"/>
    <s v="Medium"/>
  </r>
  <r>
    <n v="43"/>
    <x v="1"/>
    <s v="Travel_Rarely"/>
    <n v="589"/>
    <x v="1"/>
    <n v="14"/>
    <n v="2"/>
    <x v="0"/>
    <n v="1"/>
    <n v="843"/>
    <n v="2"/>
    <x v="1"/>
    <n v="94"/>
    <n v="3"/>
    <n v="4"/>
    <x v="7"/>
    <n v="1"/>
    <s v="Married"/>
    <n v="17159"/>
    <n v="5200"/>
    <n v="6"/>
    <s v="Y"/>
    <x v="1"/>
    <n v="24"/>
    <n v="4"/>
    <n v="3"/>
    <n v="80"/>
    <n v="1"/>
    <n v="22"/>
    <n v="3"/>
    <n v="3"/>
    <n v="4"/>
    <n v="1"/>
    <n v="1"/>
    <n v="0"/>
    <n v="0"/>
    <x v="0"/>
    <x v="0"/>
    <s v="Very High"/>
  </r>
  <r>
    <n v="27"/>
    <x v="1"/>
    <s v="Travel_Rarely"/>
    <n v="269"/>
    <x v="1"/>
    <n v="5"/>
    <n v="1"/>
    <x v="4"/>
    <n v="1"/>
    <n v="844"/>
    <n v="3"/>
    <x v="1"/>
    <n v="42"/>
    <n v="2"/>
    <n v="3"/>
    <x v="7"/>
    <n v="4"/>
    <s v="Divorced"/>
    <n v="12808"/>
    <n v="8842"/>
    <n v="1"/>
    <s v="Y"/>
    <x v="0"/>
    <n v="16"/>
    <n v="3"/>
    <n v="2"/>
    <n v="80"/>
    <n v="1"/>
    <n v="9"/>
    <n v="3"/>
    <n v="3"/>
    <n v="9"/>
    <n v="8"/>
    <n v="0"/>
    <n v="8"/>
    <n v="0"/>
    <x v="2"/>
    <x v="1"/>
    <s v="Very High"/>
  </r>
  <r>
    <n v="35"/>
    <x v="1"/>
    <s v="Travel_Rarely"/>
    <n v="950"/>
    <x v="1"/>
    <n v="7"/>
    <n v="3"/>
    <x v="1"/>
    <n v="1"/>
    <n v="845"/>
    <n v="3"/>
    <x v="1"/>
    <n v="59"/>
    <n v="3"/>
    <n v="3"/>
    <x v="3"/>
    <n v="3"/>
    <s v="Single"/>
    <n v="10221"/>
    <n v="18869"/>
    <n v="3"/>
    <s v="Y"/>
    <x v="1"/>
    <n v="21"/>
    <n v="4"/>
    <n v="2"/>
    <n v="80"/>
    <n v="0"/>
    <n v="17"/>
    <n v="3"/>
    <n v="4"/>
    <n v="8"/>
    <n v="5"/>
    <n v="1"/>
    <n v="6"/>
    <n v="0"/>
    <x v="1"/>
    <x v="1"/>
    <s v="Very High"/>
  </r>
  <r>
    <n v="28"/>
    <x v="1"/>
    <s v="Travel_Rarely"/>
    <n v="760"/>
    <x v="0"/>
    <n v="2"/>
    <n v="4"/>
    <x v="3"/>
    <n v="1"/>
    <n v="846"/>
    <n v="2"/>
    <x v="0"/>
    <n v="81"/>
    <n v="3"/>
    <n v="2"/>
    <x v="0"/>
    <n v="2"/>
    <s v="Married"/>
    <n v="4779"/>
    <n v="3698"/>
    <n v="1"/>
    <s v="Y"/>
    <x v="0"/>
    <n v="20"/>
    <n v="4"/>
    <n v="1"/>
    <n v="80"/>
    <n v="0"/>
    <n v="8"/>
    <n v="2"/>
    <n v="3"/>
    <n v="8"/>
    <n v="7"/>
    <n v="7"/>
    <n v="5"/>
    <n v="0"/>
    <x v="2"/>
    <x v="1"/>
    <s v="Medium"/>
  </r>
  <r>
    <n v="34"/>
    <x v="1"/>
    <s v="Travel_Rarely"/>
    <n v="829"/>
    <x v="2"/>
    <n v="3"/>
    <n v="2"/>
    <x v="5"/>
    <n v="1"/>
    <n v="847"/>
    <n v="3"/>
    <x v="1"/>
    <n v="88"/>
    <n v="3"/>
    <n v="1"/>
    <x v="8"/>
    <n v="4"/>
    <s v="Married"/>
    <n v="3737"/>
    <n v="2243"/>
    <n v="0"/>
    <s v="Y"/>
    <x v="1"/>
    <n v="19"/>
    <n v="3"/>
    <n v="3"/>
    <n v="80"/>
    <n v="1"/>
    <n v="4"/>
    <n v="1"/>
    <n v="1"/>
    <n v="3"/>
    <n v="2"/>
    <n v="0"/>
    <n v="2"/>
    <n v="0"/>
    <x v="1"/>
    <x v="0"/>
    <s v="Medium"/>
  </r>
  <r>
    <n v="26"/>
    <x v="0"/>
    <s v="Travel_Frequently"/>
    <n v="887"/>
    <x v="1"/>
    <n v="5"/>
    <n v="2"/>
    <x v="2"/>
    <n v="1"/>
    <n v="848"/>
    <n v="3"/>
    <x v="0"/>
    <n v="88"/>
    <n v="2"/>
    <n v="1"/>
    <x v="1"/>
    <n v="3"/>
    <s v="Married"/>
    <n v="2366"/>
    <n v="20898"/>
    <n v="1"/>
    <s v="Y"/>
    <x v="0"/>
    <n v="14"/>
    <n v="3"/>
    <n v="1"/>
    <n v="80"/>
    <n v="1"/>
    <n v="8"/>
    <n v="2"/>
    <n v="3"/>
    <n v="8"/>
    <n v="7"/>
    <n v="1"/>
    <n v="7"/>
    <n v="1"/>
    <x v="2"/>
    <x v="1"/>
    <s v="Low"/>
  </r>
  <r>
    <n v="27"/>
    <x v="1"/>
    <s v="Non-Travel"/>
    <n v="443"/>
    <x v="1"/>
    <n v="3"/>
    <n v="3"/>
    <x v="2"/>
    <n v="1"/>
    <n v="850"/>
    <n v="4"/>
    <x v="1"/>
    <n v="50"/>
    <n v="3"/>
    <n v="1"/>
    <x v="1"/>
    <n v="4"/>
    <s v="Married"/>
    <n v="1706"/>
    <n v="16571"/>
    <n v="1"/>
    <s v="Y"/>
    <x v="1"/>
    <n v="11"/>
    <n v="3"/>
    <n v="3"/>
    <n v="80"/>
    <n v="3"/>
    <n v="0"/>
    <n v="6"/>
    <n v="2"/>
    <n v="0"/>
    <n v="0"/>
    <n v="0"/>
    <n v="0"/>
    <n v="0"/>
    <x v="2"/>
    <x v="2"/>
    <s v="Low"/>
  </r>
  <r>
    <n v="51"/>
    <x v="1"/>
    <s v="Travel_Rarely"/>
    <n v="1318"/>
    <x v="0"/>
    <n v="26"/>
    <n v="4"/>
    <x v="3"/>
    <n v="1"/>
    <n v="851"/>
    <n v="1"/>
    <x v="0"/>
    <n v="66"/>
    <n v="3"/>
    <n v="4"/>
    <x v="5"/>
    <n v="3"/>
    <s v="Married"/>
    <n v="16307"/>
    <n v="5594"/>
    <n v="2"/>
    <s v="Y"/>
    <x v="1"/>
    <n v="14"/>
    <n v="3"/>
    <n v="3"/>
    <n v="80"/>
    <n v="1"/>
    <n v="29"/>
    <n v="2"/>
    <n v="2"/>
    <n v="20"/>
    <n v="6"/>
    <n v="4"/>
    <n v="17"/>
    <n v="0"/>
    <x v="3"/>
    <x v="1"/>
    <s v="Very High"/>
  </r>
  <r>
    <n v="44"/>
    <x v="1"/>
    <s v="Travel_Rarely"/>
    <n v="625"/>
    <x v="1"/>
    <n v="4"/>
    <n v="3"/>
    <x v="2"/>
    <n v="1"/>
    <n v="852"/>
    <n v="4"/>
    <x v="1"/>
    <n v="50"/>
    <n v="3"/>
    <n v="2"/>
    <x v="4"/>
    <n v="2"/>
    <s v="Single"/>
    <n v="5933"/>
    <n v="5197"/>
    <n v="9"/>
    <s v="Y"/>
    <x v="1"/>
    <n v="12"/>
    <n v="3"/>
    <n v="4"/>
    <n v="80"/>
    <n v="0"/>
    <n v="10"/>
    <n v="2"/>
    <n v="2"/>
    <n v="5"/>
    <n v="2"/>
    <n v="2"/>
    <n v="3"/>
    <n v="0"/>
    <x v="0"/>
    <x v="0"/>
    <s v="Medium"/>
  </r>
  <r>
    <n v="25"/>
    <x v="1"/>
    <s v="Travel_Rarely"/>
    <n v="180"/>
    <x v="1"/>
    <n v="2"/>
    <n v="1"/>
    <x v="2"/>
    <n v="1"/>
    <n v="854"/>
    <n v="1"/>
    <x v="1"/>
    <n v="65"/>
    <n v="4"/>
    <n v="1"/>
    <x v="1"/>
    <n v="1"/>
    <s v="Single"/>
    <n v="3424"/>
    <n v="21632"/>
    <n v="7"/>
    <s v="Y"/>
    <x v="1"/>
    <n v="13"/>
    <n v="3"/>
    <n v="3"/>
    <n v="80"/>
    <n v="0"/>
    <n v="6"/>
    <n v="3"/>
    <n v="2"/>
    <n v="4"/>
    <n v="3"/>
    <n v="0"/>
    <n v="1"/>
    <n v="0"/>
    <x v="2"/>
    <x v="0"/>
    <s v="Medium"/>
  </r>
  <r>
    <n v="33"/>
    <x v="1"/>
    <s v="Travel_Rarely"/>
    <n v="586"/>
    <x v="0"/>
    <n v="1"/>
    <n v="3"/>
    <x v="2"/>
    <n v="1"/>
    <n v="855"/>
    <n v="1"/>
    <x v="1"/>
    <n v="48"/>
    <n v="4"/>
    <n v="2"/>
    <x v="0"/>
    <n v="1"/>
    <s v="Divorced"/>
    <n v="4037"/>
    <n v="21816"/>
    <n v="1"/>
    <s v="Y"/>
    <x v="1"/>
    <n v="22"/>
    <n v="4"/>
    <n v="1"/>
    <n v="80"/>
    <n v="1"/>
    <n v="9"/>
    <n v="5"/>
    <n v="3"/>
    <n v="9"/>
    <n v="8"/>
    <n v="0"/>
    <n v="8"/>
    <n v="0"/>
    <x v="1"/>
    <x v="1"/>
    <s v="Medium"/>
  </r>
  <r>
    <n v="35"/>
    <x v="1"/>
    <s v="Travel_Rarely"/>
    <n v="1343"/>
    <x v="1"/>
    <n v="27"/>
    <n v="1"/>
    <x v="2"/>
    <n v="1"/>
    <n v="856"/>
    <n v="3"/>
    <x v="0"/>
    <n v="53"/>
    <n v="2"/>
    <n v="1"/>
    <x v="1"/>
    <n v="1"/>
    <s v="Single"/>
    <n v="2559"/>
    <n v="17852"/>
    <n v="1"/>
    <s v="Y"/>
    <x v="1"/>
    <n v="11"/>
    <n v="3"/>
    <n v="4"/>
    <n v="80"/>
    <n v="0"/>
    <n v="6"/>
    <n v="3"/>
    <n v="2"/>
    <n v="6"/>
    <n v="5"/>
    <n v="1"/>
    <n v="1"/>
    <n v="0"/>
    <x v="1"/>
    <x v="0"/>
    <s v="Low"/>
  </r>
  <r>
    <n v="36"/>
    <x v="1"/>
    <s v="Travel_Rarely"/>
    <n v="928"/>
    <x v="0"/>
    <n v="1"/>
    <n v="2"/>
    <x v="0"/>
    <n v="1"/>
    <n v="857"/>
    <n v="2"/>
    <x v="1"/>
    <n v="56"/>
    <n v="3"/>
    <n v="2"/>
    <x v="0"/>
    <n v="4"/>
    <s v="Married"/>
    <n v="6201"/>
    <n v="2823"/>
    <n v="1"/>
    <s v="Y"/>
    <x v="0"/>
    <n v="14"/>
    <n v="3"/>
    <n v="4"/>
    <n v="80"/>
    <n v="1"/>
    <n v="18"/>
    <n v="1"/>
    <n v="2"/>
    <n v="18"/>
    <n v="14"/>
    <n v="4"/>
    <n v="11"/>
    <n v="0"/>
    <x v="1"/>
    <x v="1"/>
    <s v="High"/>
  </r>
  <r>
    <n v="32"/>
    <x v="1"/>
    <s v="Travel_Rarely"/>
    <n v="117"/>
    <x v="0"/>
    <n v="13"/>
    <n v="4"/>
    <x v="0"/>
    <n v="1"/>
    <n v="859"/>
    <n v="2"/>
    <x v="1"/>
    <n v="73"/>
    <n v="3"/>
    <n v="2"/>
    <x v="0"/>
    <n v="4"/>
    <s v="Divorced"/>
    <n v="4403"/>
    <n v="9250"/>
    <n v="2"/>
    <s v="Y"/>
    <x v="1"/>
    <n v="11"/>
    <n v="3"/>
    <n v="3"/>
    <n v="80"/>
    <n v="1"/>
    <n v="8"/>
    <n v="3"/>
    <n v="2"/>
    <n v="5"/>
    <n v="2"/>
    <n v="0"/>
    <n v="3"/>
    <n v="0"/>
    <x v="1"/>
    <x v="0"/>
    <s v="Medium"/>
  </r>
  <r>
    <n v="30"/>
    <x v="1"/>
    <s v="Travel_Frequently"/>
    <n v="1012"/>
    <x v="1"/>
    <n v="5"/>
    <n v="4"/>
    <x v="0"/>
    <n v="1"/>
    <n v="861"/>
    <n v="2"/>
    <x v="1"/>
    <n v="75"/>
    <n v="2"/>
    <n v="1"/>
    <x v="1"/>
    <n v="4"/>
    <s v="Divorced"/>
    <n v="3761"/>
    <n v="2373"/>
    <n v="9"/>
    <s v="Y"/>
    <x v="1"/>
    <n v="12"/>
    <n v="3"/>
    <n v="2"/>
    <n v="80"/>
    <n v="1"/>
    <n v="10"/>
    <n v="3"/>
    <n v="2"/>
    <n v="5"/>
    <n v="4"/>
    <n v="0"/>
    <n v="3"/>
    <n v="0"/>
    <x v="1"/>
    <x v="0"/>
    <s v="Medium"/>
  </r>
  <r>
    <n v="53"/>
    <x v="1"/>
    <s v="Travel_Rarely"/>
    <n v="661"/>
    <x v="0"/>
    <n v="7"/>
    <n v="2"/>
    <x v="3"/>
    <n v="1"/>
    <n v="862"/>
    <n v="1"/>
    <x v="0"/>
    <n v="78"/>
    <n v="2"/>
    <n v="3"/>
    <x v="0"/>
    <n v="4"/>
    <s v="Married"/>
    <n v="10934"/>
    <n v="20715"/>
    <n v="7"/>
    <s v="Y"/>
    <x v="0"/>
    <n v="18"/>
    <n v="3"/>
    <n v="4"/>
    <n v="80"/>
    <n v="1"/>
    <n v="35"/>
    <n v="3"/>
    <n v="3"/>
    <n v="5"/>
    <n v="2"/>
    <n v="0"/>
    <n v="4"/>
    <n v="0"/>
    <x v="3"/>
    <x v="0"/>
    <s v="Very High"/>
  </r>
  <r>
    <n v="45"/>
    <x v="1"/>
    <s v="Travel_Rarely"/>
    <n v="930"/>
    <x v="0"/>
    <n v="9"/>
    <n v="3"/>
    <x v="3"/>
    <n v="1"/>
    <n v="864"/>
    <n v="4"/>
    <x v="1"/>
    <n v="74"/>
    <n v="3"/>
    <n v="3"/>
    <x v="0"/>
    <n v="1"/>
    <s v="Divorced"/>
    <n v="10761"/>
    <n v="19239"/>
    <n v="4"/>
    <s v="Y"/>
    <x v="0"/>
    <n v="12"/>
    <n v="3"/>
    <n v="3"/>
    <n v="80"/>
    <n v="1"/>
    <n v="18"/>
    <n v="2"/>
    <n v="3"/>
    <n v="5"/>
    <n v="4"/>
    <n v="0"/>
    <n v="2"/>
    <n v="0"/>
    <x v="0"/>
    <x v="0"/>
    <s v="Very High"/>
  </r>
  <r>
    <n v="32"/>
    <x v="1"/>
    <s v="Travel_Rarely"/>
    <n v="638"/>
    <x v="1"/>
    <n v="8"/>
    <n v="2"/>
    <x v="2"/>
    <n v="1"/>
    <n v="865"/>
    <n v="3"/>
    <x v="0"/>
    <n v="91"/>
    <n v="4"/>
    <n v="2"/>
    <x v="1"/>
    <n v="3"/>
    <s v="Married"/>
    <n v="5175"/>
    <n v="22162"/>
    <n v="5"/>
    <s v="Y"/>
    <x v="1"/>
    <n v="12"/>
    <n v="3"/>
    <n v="3"/>
    <n v="80"/>
    <n v="1"/>
    <n v="9"/>
    <n v="3"/>
    <n v="2"/>
    <n v="5"/>
    <n v="3"/>
    <n v="1"/>
    <n v="3"/>
    <n v="0"/>
    <x v="1"/>
    <x v="0"/>
    <s v="Medium"/>
  </r>
  <r>
    <n v="52"/>
    <x v="1"/>
    <s v="Travel_Frequently"/>
    <n v="890"/>
    <x v="1"/>
    <n v="25"/>
    <n v="4"/>
    <x v="2"/>
    <n v="1"/>
    <n v="867"/>
    <n v="3"/>
    <x v="0"/>
    <n v="81"/>
    <n v="2"/>
    <n v="4"/>
    <x v="3"/>
    <n v="4"/>
    <s v="Married"/>
    <n v="13826"/>
    <n v="19028"/>
    <n v="3"/>
    <s v="Y"/>
    <x v="1"/>
    <n v="22"/>
    <n v="4"/>
    <n v="3"/>
    <n v="80"/>
    <n v="0"/>
    <n v="31"/>
    <n v="3"/>
    <n v="3"/>
    <n v="9"/>
    <n v="8"/>
    <n v="0"/>
    <n v="0"/>
    <n v="0"/>
    <x v="3"/>
    <x v="1"/>
    <s v="Very High"/>
  </r>
  <r>
    <n v="37"/>
    <x v="1"/>
    <s v="Travel_Rarely"/>
    <n v="342"/>
    <x v="0"/>
    <n v="16"/>
    <n v="4"/>
    <x v="3"/>
    <n v="1"/>
    <n v="868"/>
    <n v="4"/>
    <x v="1"/>
    <n v="66"/>
    <n v="2"/>
    <n v="2"/>
    <x v="0"/>
    <n v="3"/>
    <s v="Divorced"/>
    <n v="6334"/>
    <n v="24558"/>
    <n v="4"/>
    <s v="Y"/>
    <x v="1"/>
    <n v="19"/>
    <n v="3"/>
    <n v="4"/>
    <n v="80"/>
    <n v="2"/>
    <n v="9"/>
    <n v="2"/>
    <n v="3"/>
    <n v="1"/>
    <n v="0"/>
    <n v="0"/>
    <n v="0"/>
    <n v="0"/>
    <x v="1"/>
    <x v="2"/>
    <s v="High"/>
  </r>
  <r>
    <n v="28"/>
    <x v="1"/>
    <s v="Travel_Rarely"/>
    <n v="1169"/>
    <x v="2"/>
    <n v="8"/>
    <n v="2"/>
    <x v="2"/>
    <n v="1"/>
    <n v="869"/>
    <n v="2"/>
    <x v="1"/>
    <n v="63"/>
    <n v="2"/>
    <n v="1"/>
    <x v="8"/>
    <n v="4"/>
    <s v="Divorced"/>
    <n v="4936"/>
    <n v="23965"/>
    <n v="1"/>
    <s v="Y"/>
    <x v="1"/>
    <n v="13"/>
    <n v="3"/>
    <n v="4"/>
    <n v="80"/>
    <n v="1"/>
    <n v="6"/>
    <n v="6"/>
    <n v="3"/>
    <n v="5"/>
    <n v="1"/>
    <n v="0"/>
    <n v="4"/>
    <n v="0"/>
    <x v="2"/>
    <x v="0"/>
    <s v="Medium"/>
  </r>
  <r>
    <n v="22"/>
    <x v="1"/>
    <s v="Travel_Rarely"/>
    <n v="1230"/>
    <x v="1"/>
    <n v="1"/>
    <n v="2"/>
    <x v="0"/>
    <n v="1"/>
    <n v="872"/>
    <n v="4"/>
    <x v="1"/>
    <n v="33"/>
    <n v="2"/>
    <n v="2"/>
    <x v="3"/>
    <n v="4"/>
    <s v="Married"/>
    <n v="4775"/>
    <n v="19146"/>
    <n v="6"/>
    <s v="Y"/>
    <x v="1"/>
    <n v="22"/>
    <n v="4"/>
    <n v="1"/>
    <n v="80"/>
    <n v="2"/>
    <n v="4"/>
    <n v="2"/>
    <n v="1"/>
    <n v="2"/>
    <n v="2"/>
    <n v="2"/>
    <n v="2"/>
    <n v="0"/>
    <x v="2"/>
    <x v="2"/>
    <s v="Medium"/>
  </r>
  <r>
    <n v="44"/>
    <x v="1"/>
    <s v="Travel_Rarely"/>
    <n v="986"/>
    <x v="1"/>
    <n v="8"/>
    <n v="4"/>
    <x v="0"/>
    <n v="1"/>
    <n v="874"/>
    <n v="1"/>
    <x v="1"/>
    <n v="62"/>
    <n v="4"/>
    <n v="1"/>
    <x v="2"/>
    <n v="4"/>
    <s v="Married"/>
    <n v="2818"/>
    <n v="5044"/>
    <n v="2"/>
    <s v="Y"/>
    <x v="0"/>
    <n v="24"/>
    <n v="4"/>
    <n v="3"/>
    <n v="80"/>
    <n v="1"/>
    <n v="10"/>
    <n v="2"/>
    <n v="2"/>
    <n v="3"/>
    <n v="2"/>
    <n v="0"/>
    <n v="2"/>
    <n v="0"/>
    <x v="0"/>
    <x v="0"/>
    <s v="Low"/>
  </r>
  <r>
    <n v="42"/>
    <x v="1"/>
    <s v="Travel_Frequently"/>
    <n v="1271"/>
    <x v="1"/>
    <n v="2"/>
    <n v="1"/>
    <x v="2"/>
    <n v="1"/>
    <n v="875"/>
    <n v="2"/>
    <x v="1"/>
    <n v="35"/>
    <n v="3"/>
    <n v="1"/>
    <x v="1"/>
    <n v="4"/>
    <s v="Single"/>
    <n v="2515"/>
    <n v="9068"/>
    <n v="5"/>
    <s v="Y"/>
    <x v="0"/>
    <n v="14"/>
    <n v="3"/>
    <n v="4"/>
    <n v="80"/>
    <n v="0"/>
    <n v="8"/>
    <n v="2"/>
    <n v="3"/>
    <n v="2"/>
    <n v="1"/>
    <n v="2"/>
    <n v="2"/>
    <n v="0"/>
    <x v="0"/>
    <x v="2"/>
    <s v="Low"/>
  </r>
  <r>
    <n v="36"/>
    <x v="1"/>
    <s v="Travel_Rarely"/>
    <n v="1278"/>
    <x v="2"/>
    <n v="8"/>
    <n v="3"/>
    <x v="0"/>
    <n v="1"/>
    <n v="878"/>
    <n v="1"/>
    <x v="1"/>
    <n v="77"/>
    <n v="2"/>
    <n v="1"/>
    <x v="8"/>
    <n v="1"/>
    <s v="Married"/>
    <n v="2342"/>
    <n v="8635"/>
    <n v="0"/>
    <s v="Y"/>
    <x v="1"/>
    <n v="21"/>
    <n v="4"/>
    <n v="3"/>
    <n v="80"/>
    <n v="0"/>
    <n v="6"/>
    <n v="3"/>
    <n v="3"/>
    <n v="5"/>
    <n v="4"/>
    <n v="0"/>
    <n v="3"/>
    <n v="0"/>
    <x v="1"/>
    <x v="0"/>
    <s v="Low"/>
  </r>
  <r>
    <n v="25"/>
    <x v="1"/>
    <s v="Travel_Rarely"/>
    <n v="141"/>
    <x v="0"/>
    <n v="3"/>
    <n v="1"/>
    <x v="1"/>
    <n v="1"/>
    <n v="879"/>
    <n v="3"/>
    <x v="1"/>
    <n v="98"/>
    <n v="3"/>
    <n v="2"/>
    <x v="0"/>
    <n v="1"/>
    <s v="Married"/>
    <n v="4194"/>
    <n v="14363"/>
    <n v="1"/>
    <s v="Y"/>
    <x v="0"/>
    <n v="18"/>
    <n v="3"/>
    <n v="4"/>
    <n v="80"/>
    <n v="0"/>
    <n v="5"/>
    <n v="3"/>
    <n v="3"/>
    <n v="5"/>
    <n v="3"/>
    <n v="0"/>
    <n v="3"/>
    <n v="0"/>
    <x v="2"/>
    <x v="0"/>
    <s v="Medium"/>
  </r>
  <r>
    <n v="35"/>
    <x v="1"/>
    <s v="Travel_Rarely"/>
    <n v="607"/>
    <x v="1"/>
    <n v="9"/>
    <n v="3"/>
    <x v="0"/>
    <n v="1"/>
    <n v="880"/>
    <n v="4"/>
    <x v="0"/>
    <n v="66"/>
    <n v="2"/>
    <n v="3"/>
    <x v="3"/>
    <n v="3"/>
    <s v="Married"/>
    <n v="10685"/>
    <n v="23457"/>
    <n v="1"/>
    <s v="Y"/>
    <x v="0"/>
    <n v="20"/>
    <n v="4"/>
    <n v="2"/>
    <n v="80"/>
    <n v="1"/>
    <n v="17"/>
    <n v="2"/>
    <n v="3"/>
    <n v="17"/>
    <n v="14"/>
    <n v="5"/>
    <n v="15"/>
    <n v="0"/>
    <x v="1"/>
    <x v="1"/>
    <s v="Very High"/>
  </r>
  <r>
    <n v="35"/>
    <x v="0"/>
    <s v="Travel_Frequently"/>
    <n v="130"/>
    <x v="1"/>
    <n v="25"/>
    <n v="4"/>
    <x v="0"/>
    <n v="1"/>
    <n v="881"/>
    <n v="4"/>
    <x v="0"/>
    <n v="96"/>
    <n v="3"/>
    <n v="1"/>
    <x v="1"/>
    <n v="2"/>
    <s v="Divorced"/>
    <n v="2022"/>
    <n v="16612"/>
    <n v="1"/>
    <s v="Y"/>
    <x v="0"/>
    <n v="19"/>
    <n v="3"/>
    <n v="1"/>
    <n v="80"/>
    <n v="1"/>
    <n v="10"/>
    <n v="3"/>
    <n v="2"/>
    <n v="10"/>
    <n v="2"/>
    <n v="7"/>
    <n v="8"/>
    <n v="1"/>
    <x v="1"/>
    <x v="1"/>
    <s v="Low"/>
  </r>
  <r>
    <n v="32"/>
    <x v="1"/>
    <s v="Non-Travel"/>
    <n v="300"/>
    <x v="1"/>
    <n v="1"/>
    <n v="3"/>
    <x v="0"/>
    <n v="1"/>
    <n v="882"/>
    <n v="4"/>
    <x v="1"/>
    <n v="61"/>
    <n v="3"/>
    <n v="1"/>
    <x v="2"/>
    <n v="4"/>
    <s v="Divorced"/>
    <n v="2314"/>
    <n v="9148"/>
    <n v="0"/>
    <s v="Y"/>
    <x v="1"/>
    <n v="12"/>
    <n v="3"/>
    <n v="2"/>
    <n v="80"/>
    <n v="1"/>
    <n v="4"/>
    <n v="2"/>
    <n v="3"/>
    <n v="3"/>
    <n v="0"/>
    <n v="0"/>
    <n v="2"/>
    <n v="0"/>
    <x v="1"/>
    <x v="0"/>
    <s v="Low"/>
  </r>
  <r>
    <n v="25"/>
    <x v="1"/>
    <s v="Travel_Rarely"/>
    <n v="583"/>
    <x v="0"/>
    <n v="4"/>
    <n v="1"/>
    <x v="3"/>
    <n v="1"/>
    <n v="885"/>
    <n v="3"/>
    <x v="1"/>
    <n v="87"/>
    <n v="2"/>
    <n v="2"/>
    <x v="0"/>
    <n v="1"/>
    <s v="Married"/>
    <n v="4256"/>
    <n v="18154"/>
    <n v="1"/>
    <s v="Y"/>
    <x v="1"/>
    <n v="12"/>
    <n v="3"/>
    <n v="1"/>
    <n v="80"/>
    <n v="0"/>
    <n v="5"/>
    <n v="1"/>
    <n v="4"/>
    <n v="5"/>
    <n v="2"/>
    <n v="0"/>
    <n v="3"/>
    <n v="0"/>
    <x v="2"/>
    <x v="0"/>
    <s v="Medium"/>
  </r>
  <r>
    <n v="49"/>
    <x v="1"/>
    <s v="Travel_Rarely"/>
    <n v="1418"/>
    <x v="1"/>
    <n v="1"/>
    <n v="3"/>
    <x v="4"/>
    <n v="1"/>
    <n v="887"/>
    <n v="3"/>
    <x v="0"/>
    <n v="36"/>
    <n v="3"/>
    <n v="1"/>
    <x v="1"/>
    <n v="1"/>
    <s v="Married"/>
    <n v="3580"/>
    <n v="10554"/>
    <n v="2"/>
    <s v="Y"/>
    <x v="1"/>
    <n v="16"/>
    <n v="3"/>
    <n v="2"/>
    <n v="80"/>
    <n v="1"/>
    <n v="7"/>
    <n v="2"/>
    <n v="3"/>
    <n v="4"/>
    <n v="2"/>
    <n v="0"/>
    <n v="2"/>
    <n v="0"/>
    <x v="0"/>
    <x v="0"/>
    <s v="Medium"/>
  </r>
  <r>
    <n v="24"/>
    <x v="1"/>
    <s v="Non-Travel"/>
    <n v="1269"/>
    <x v="1"/>
    <n v="4"/>
    <n v="1"/>
    <x v="0"/>
    <n v="1"/>
    <n v="888"/>
    <n v="1"/>
    <x v="1"/>
    <n v="46"/>
    <n v="2"/>
    <n v="1"/>
    <x v="2"/>
    <n v="4"/>
    <s v="Married"/>
    <n v="3162"/>
    <n v="10778"/>
    <n v="0"/>
    <s v="Y"/>
    <x v="1"/>
    <n v="17"/>
    <n v="3"/>
    <n v="4"/>
    <n v="80"/>
    <n v="0"/>
    <n v="6"/>
    <n v="2"/>
    <n v="2"/>
    <n v="5"/>
    <n v="2"/>
    <n v="3"/>
    <n v="4"/>
    <n v="0"/>
    <x v="2"/>
    <x v="0"/>
    <s v="Medium"/>
  </r>
  <r>
    <n v="32"/>
    <x v="1"/>
    <s v="Travel_Frequently"/>
    <n v="379"/>
    <x v="0"/>
    <n v="5"/>
    <n v="2"/>
    <x v="0"/>
    <n v="1"/>
    <n v="889"/>
    <n v="2"/>
    <x v="1"/>
    <n v="48"/>
    <n v="3"/>
    <n v="2"/>
    <x v="0"/>
    <n v="2"/>
    <s v="Married"/>
    <n v="6524"/>
    <n v="8891"/>
    <n v="1"/>
    <s v="Y"/>
    <x v="1"/>
    <n v="14"/>
    <n v="3"/>
    <n v="4"/>
    <n v="80"/>
    <n v="1"/>
    <n v="10"/>
    <n v="3"/>
    <n v="3"/>
    <n v="10"/>
    <n v="8"/>
    <n v="5"/>
    <n v="3"/>
    <n v="0"/>
    <x v="1"/>
    <x v="1"/>
    <s v="High"/>
  </r>
  <r>
    <n v="38"/>
    <x v="1"/>
    <s v="Travel_Rarely"/>
    <n v="395"/>
    <x v="0"/>
    <n v="9"/>
    <n v="3"/>
    <x v="3"/>
    <n v="1"/>
    <n v="893"/>
    <n v="2"/>
    <x v="1"/>
    <n v="98"/>
    <n v="2"/>
    <n v="1"/>
    <x v="6"/>
    <n v="2"/>
    <s v="Married"/>
    <n v="2899"/>
    <n v="12102"/>
    <n v="0"/>
    <s v="Y"/>
    <x v="1"/>
    <n v="19"/>
    <n v="3"/>
    <n v="4"/>
    <n v="80"/>
    <n v="1"/>
    <n v="3"/>
    <n v="3"/>
    <n v="3"/>
    <n v="2"/>
    <n v="2"/>
    <n v="1"/>
    <n v="2"/>
    <n v="0"/>
    <x v="1"/>
    <x v="2"/>
    <s v="Low"/>
  </r>
  <r>
    <n v="42"/>
    <x v="1"/>
    <s v="Travel_Rarely"/>
    <n v="1265"/>
    <x v="1"/>
    <n v="3"/>
    <n v="3"/>
    <x v="0"/>
    <n v="1"/>
    <n v="894"/>
    <n v="3"/>
    <x v="0"/>
    <n v="95"/>
    <n v="4"/>
    <n v="2"/>
    <x v="2"/>
    <n v="4"/>
    <s v="Married"/>
    <n v="5231"/>
    <n v="23726"/>
    <n v="2"/>
    <s v="Y"/>
    <x v="0"/>
    <n v="13"/>
    <n v="3"/>
    <n v="2"/>
    <n v="80"/>
    <n v="1"/>
    <n v="17"/>
    <n v="1"/>
    <n v="2"/>
    <n v="5"/>
    <n v="3"/>
    <n v="1"/>
    <n v="3"/>
    <n v="0"/>
    <x v="0"/>
    <x v="0"/>
    <s v="Medium"/>
  </r>
  <r>
    <n v="31"/>
    <x v="1"/>
    <s v="Travel_Rarely"/>
    <n v="1222"/>
    <x v="1"/>
    <n v="11"/>
    <n v="4"/>
    <x v="0"/>
    <n v="1"/>
    <n v="895"/>
    <n v="4"/>
    <x v="1"/>
    <n v="48"/>
    <n v="3"/>
    <n v="1"/>
    <x v="1"/>
    <n v="4"/>
    <s v="Married"/>
    <n v="2356"/>
    <n v="14871"/>
    <n v="3"/>
    <s v="Y"/>
    <x v="0"/>
    <n v="19"/>
    <n v="3"/>
    <n v="2"/>
    <n v="80"/>
    <n v="1"/>
    <n v="8"/>
    <n v="2"/>
    <n v="3"/>
    <n v="6"/>
    <n v="4"/>
    <n v="0"/>
    <n v="2"/>
    <n v="0"/>
    <x v="1"/>
    <x v="0"/>
    <s v="Low"/>
  </r>
  <r>
    <n v="29"/>
    <x v="0"/>
    <s v="Travel_Rarely"/>
    <n v="341"/>
    <x v="0"/>
    <n v="1"/>
    <n v="3"/>
    <x v="2"/>
    <n v="1"/>
    <n v="896"/>
    <n v="2"/>
    <x v="0"/>
    <n v="48"/>
    <n v="2"/>
    <n v="1"/>
    <x v="6"/>
    <n v="3"/>
    <s v="Divorced"/>
    <n v="2800"/>
    <n v="23522"/>
    <n v="6"/>
    <s v="Y"/>
    <x v="0"/>
    <n v="19"/>
    <n v="3"/>
    <n v="3"/>
    <n v="80"/>
    <n v="3"/>
    <n v="5"/>
    <n v="3"/>
    <n v="3"/>
    <n v="3"/>
    <n v="2"/>
    <n v="0"/>
    <n v="2"/>
    <n v="1"/>
    <x v="2"/>
    <x v="0"/>
    <s v="Low"/>
  </r>
  <r>
    <n v="53"/>
    <x v="1"/>
    <s v="Travel_Rarely"/>
    <n v="868"/>
    <x v="0"/>
    <n v="8"/>
    <n v="3"/>
    <x v="3"/>
    <n v="1"/>
    <n v="897"/>
    <n v="1"/>
    <x v="1"/>
    <n v="73"/>
    <n v="3"/>
    <n v="4"/>
    <x v="0"/>
    <n v="4"/>
    <s v="Married"/>
    <n v="11836"/>
    <n v="22789"/>
    <n v="5"/>
    <s v="Y"/>
    <x v="1"/>
    <n v="14"/>
    <n v="3"/>
    <n v="3"/>
    <n v="80"/>
    <n v="1"/>
    <n v="28"/>
    <n v="3"/>
    <n v="3"/>
    <n v="2"/>
    <n v="0"/>
    <n v="2"/>
    <n v="2"/>
    <n v="0"/>
    <x v="3"/>
    <x v="2"/>
    <s v="Very High"/>
  </r>
  <r>
    <n v="35"/>
    <x v="1"/>
    <s v="Travel_Rarely"/>
    <n v="672"/>
    <x v="1"/>
    <n v="25"/>
    <n v="3"/>
    <x v="4"/>
    <n v="1"/>
    <n v="899"/>
    <n v="4"/>
    <x v="1"/>
    <n v="78"/>
    <n v="2"/>
    <n v="3"/>
    <x v="3"/>
    <n v="2"/>
    <s v="Married"/>
    <n v="10903"/>
    <n v="9129"/>
    <n v="3"/>
    <s v="Y"/>
    <x v="1"/>
    <n v="16"/>
    <n v="3"/>
    <n v="1"/>
    <n v="80"/>
    <n v="0"/>
    <n v="16"/>
    <n v="2"/>
    <n v="3"/>
    <n v="13"/>
    <n v="10"/>
    <n v="4"/>
    <n v="8"/>
    <n v="0"/>
    <x v="1"/>
    <x v="1"/>
    <s v="Very High"/>
  </r>
  <r>
    <n v="37"/>
    <x v="1"/>
    <s v="Travel_Frequently"/>
    <n v="1231"/>
    <x v="0"/>
    <n v="21"/>
    <n v="2"/>
    <x v="2"/>
    <n v="1"/>
    <n v="900"/>
    <n v="3"/>
    <x v="0"/>
    <n v="54"/>
    <n v="3"/>
    <n v="1"/>
    <x v="6"/>
    <n v="4"/>
    <s v="Married"/>
    <n v="2973"/>
    <n v="21222"/>
    <n v="5"/>
    <s v="Y"/>
    <x v="1"/>
    <n v="15"/>
    <n v="3"/>
    <n v="2"/>
    <n v="80"/>
    <n v="1"/>
    <n v="10"/>
    <n v="3"/>
    <n v="3"/>
    <n v="5"/>
    <n v="4"/>
    <n v="0"/>
    <n v="0"/>
    <n v="0"/>
    <x v="1"/>
    <x v="0"/>
    <s v="Low"/>
  </r>
  <r>
    <n v="53"/>
    <x v="1"/>
    <s v="Travel_Rarely"/>
    <n v="102"/>
    <x v="1"/>
    <n v="23"/>
    <n v="4"/>
    <x v="0"/>
    <n v="1"/>
    <n v="901"/>
    <n v="4"/>
    <x v="0"/>
    <n v="72"/>
    <n v="3"/>
    <n v="4"/>
    <x v="7"/>
    <n v="4"/>
    <s v="Single"/>
    <n v="14275"/>
    <n v="20206"/>
    <n v="6"/>
    <s v="Y"/>
    <x v="1"/>
    <n v="18"/>
    <n v="3"/>
    <n v="3"/>
    <n v="80"/>
    <n v="0"/>
    <n v="33"/>
    <n v="0"/>
    <n v="3"/>
    <n v="12"/>
    <n v="9"/>
    <n v="3"/>
    <n v="8"/>
    <n v="0"/>
    <x v="3"/>
    <x v="1"/>
    <s v="Very High"/>
  </r>
  <r>
    <n v="43"/>
    <x v="1"/>
    <s v="Travel_Frequently"/>
    <n v="422"/>
    <x v="1"/>
    <n v="1"/>
    <n v="3"/>
    <x v="0"/>
    <n v="1"/>
    <n v="902"/>
    <n v="4"/>
    <x v="0"/>
    <n v="33"/>
    <n v="3"/>
    <n v="2"/>
    <x v="4"/>
    <n v="4"/>
    <s v="Married"/>
    <n v="5562"/>
    <n v="21782"/>
    <n v="4"/>
    <s v="Y"/>
    <x v="1"/>
    <n v="13"/>
    <n v="3"/>
    <n v="2"/>
    <n v="80"/>
    <n v="1"/>
    <n v="12"/>
    <n v="2"/>
    <n v="2"/>
    <n v="5"/>
    <n v="2"/>
    <n v="2"/>
    <n v="2"/>
    <n v="0"/>
    <x v="0"/>
    <x v="0"/>
    <s v="Medium"/>
  </r>
  <r>
    <n v="47"/>
    <x v="1"/>
    <s v="Travel_Rarely"/>
    <n v="249"/>
    <x v="0"/>
    <n v="2"/>
    <n v="2"/>
    <x v="3"/>
    <n v="1"/>
    <n v="903"/>
    <n v="3"/>
    <x v="0"/>
    <n v="35"/>
    <n v="3"/>
    <n v="2"/>
    <x v="0"/>
    <n v="4"/>
    <s v="Married"/>
    <n v="4537"/>
    <n v="17783"/>
    <n v="0"/>
    <s v="Y"/>
    <x v="0"/>
    <n v="22"/>
    <n v="4"/>
    <n v="1"/>
    <n v="80"/>
    <n v="1"/>
    <n v="8"/>
    <n v="2"/>
    <n v="3"/>
    <n v="7"/>
    <n v="6"/>
    <n v="7"/>
    <n v="7"/>
    <n v="0"/>
    <x v="0"/>
    <x v="1"/>
    <s v="Medium"/>
  </r>
  <r>
    <n v="37"/>
    <x v="1"/>
    <s v="Non-Travel"/>
    <n v="1252"/>
    <x v="0"/>
    <n v="19"/>
    <n v="2"/>
    <x v="2"/>
    <n v="1"/>
    <n v="904"/>
    <n v="1"/>
    <x v="1"/>
    <n v="32"/>
    <n v="3"/>
    <n v="3"/>
    <x v="0"/>
    <n v="2"/>
    <s v="Single"/>
    <n v="7642"/>
    <n v="4814"/>
    <n v="1"/>
    <s v="Y"/>
    <x v="0"/>
    <n v="13"/>
    <n v="3"/>
    <n v="4"/>
    <n v="80"/>
    <n v="0"/>
    <n v="10"/>
    <n v="2"/>
    <n v="3"/>
    <n v="10"/>
    <n v="0"/>
    <n v="0"/>
    <n v="9"/>
    <n v="0"/>
    <x v="1"/>
    <x v="1"/>
    <s v="High"/>
  </r>
  <r>
    <n v="50"/>
    <x v="1"/>
    <s v="Non-Travel"/>
    <n v="881"/>
    <x v="1"/>
    <n v="2"/>
    <n v="4"/>
    <x v="0"/>
    <n v="1"/>
    <n v="905"/>
    <n v="1"/>
    <x v="1"/>
    <n v="98"/>
    <n v="3"/>
    <n v="4"/>
    <x v="5"/>
    <n v="1"/>
    <s v="Divorced"/>
    <n v="17924"/>
    <n v="4544"/>
    <n v="1"/>
    <s v="Y"/>
    <x v="1"/>
    <n v="11"/>
    <n v="3"/>
    <n v="4"/>
    <n v="80"/>
    <n v="1"/>
    <n v="31"/>
    <n v="3"/>
    <n v="3"/>
    <n v="31"/>
    <n v="6"/>
    <n v="14"/>
    <n v="7"/>
    <n v="0"/>
    <x v="0"/>
    <x v="1"/>
    <s v="Very High"/>
  </r>
  <r>
    <n v="39"/>
    <x v="1"/>
    <s v="Travel_Rarely"/>
    <n v="1383"/>
    <x v="2"/>
    <n v="2"/>
    <n v="3"/>
    <x v="0"/>
    <n v="1"/>
    <n v="909"/>
    <n v="4"/>
    <x v="0"/>
    <n v="42"/>
    <n v="2"/>
    <n v="2"/>
    <x v="8"/>
    <n v="4"/>
    <s v="Married"/>
    <n v="5204"/>
    <n v="7790"/>
    <n v="8"/>
    <s v="Y"/>
    <x v="1"/>
    <n v="11"/>
    <n v="3"/>
    <n v="3"/>
    <n v="80"/>
    <n v="2"/>
    <n v="13"/>
    <n v="2"/>
    <n v="3"/>
    <n v="5"/>
    <n v="4"/>
    <n v="0"/>
    <n v="4"/>
    <n v="0"/>
    <x v="1"/>
    <x v="0"/>
    <s v="Medium"/>
  </r>
  <r>
    <n v="33"/>
    <x v="1"/>
    <s v="Travel_Rarely"/>
    <n v="1075"/>
    <x v="2"/>
    <n v="3"/>
    <n v="2"/>
    <x v="5"/>
    <n v="1"/>
    <n v="910"/>
    <n v="4"/>
    <x v="1"/>
    <n v="57"/>
    <n v="3"/>
    <n v="1"/>
    <x v="8"/>
    <n v="2"/>
    <s v="Divorced"/>
    <n v="2277"/>
    <n v="22650"/>
    <n v="3"/>
    <s v="Y"/>
    <x v="0"/>
    <n v="11"/>
    <n v="3"/>
    <n v="3"/>
    <n v="80"/>
    <n v="1"/>
    <n v="7"/>
    <n v="4"/>
    <n v="4"/>
    <n v="4"/>
    <n v="3"/>
    <n v="0"/>
    <n v="3"/>
    <n v="0"/>
    <x v="1"/>
    <x v="0"/>
    <s v="Low"/>
  </r>
  <r>
    <n v="32"/>
    <x v="0"/>
    <s v="Travel_Rarely"/>
    <n v="374"/>
    <x v="1"/>
    <n v="25"/>
    <n v="4"/>
    <x v="0"/>
    <n v="1"/>
    <n v="911"/>
    <n v="1"/>
    <x v="1"/>
    <n v="87"/>
    <n v="3"/>
    <n v="1"/>
    <x v="2"/>
    <n v="4"/>
    <s v="Single"/>
    <n v="2795"/>
    <n v="18016"/>
    <n v="1"/>
    <s v="Y"/>
    <x v="0"/>
    <n v="24"/>
    <n v="4"/>
    <n v="3"/>
    <n v="80"/>
    <n v="0"/>
    <n v="1"/>
    <n v="2"/>
    <n v="1"/>
    <n v="1"/>
    <n v="0"/>
    <n v="0"/>
    <n v="1"/>
    <n v="1"/>
    <x v="1"/>
    <x v="2"/>
    <s v="Low"/>
  </r>
  <r>
    <n v="29"/>
    <x v="1"/>
    <s v="Travel_Rarely"/>
    <n v="1086"/>
    <x v="1"/>
    <n v="7"/>
    <n v="1"/>
    <x v="2"/>
    <n v="1"/>
    <n v="912"/>
    <n v="1"/>
    <x v="0"/>
    <n v="62"/>
    <n v="2"/>
    <n v="1"/>
    <x v="2"/>
    <n v="4"/>
    <s v="Divorced"/>
    <n v="2532"/>
    <n v="6054"/>
    <n v="6"/>
    <s v="Y"/>
    <x v="1"/>
    <n v="14"/>
    <n v="3"/>
    <n v="3"/>
    <n v="80"/>
    <n v="3"/>
    <n v="8"/>
    <n v="5"/>
    <n v="3"/>
    <n v="4"/>
    <n v="3"/>
    <n v="0"/>
    <n v="3"/>
    <n v="0"/>
    <x v="2"/>
    <x v="0"/>
    <s v="Low"/>
  </r>
  <r>
    <n v="44"/>
    <x v="1"/>
    <s v="Travel_Rarely"/>
    <n v="661"/>
    <x v="1"/>
    <n v="9"/>
    <n v="2"/>
    <x v="0"/>
    <n v="1"/>
    <n v="913"/>
    <n v="2"/>
    <x v="1"/>
    <n v="61"/>
    <n v="3"/>
    <n v="1"/>
    <x v="1"/>
    <n v="1"/>
    <s v="Married"/>
    <n v="2559"/>
    <n v="7508"/>
    <n v="1"/>
    <s v="Y"/>
    <x v="0"/>
    <n v="13"/>
    <n v="3"/>
    <n v="4"/>
    <n v="80"/>
    <n v="0"/>
    <n v="8"/>
    <n v="0"/>
    <n v="3"/>
    <n v="8"/>
    <n v="7"/>
    <n v="7"/>
    <n v="1"/>
    <n v="0"/>
    <x v="0"/>
    <x v="1"/>
    <s v="Low"/>
  </r>
  <r>
    <n v="28"/>
    <x v="1"/>
    <s v="Travel_Rarely"/>
    <n v="821"/>
    <x v="0"/>
    <n v="5"/>
    <n v="4"/>
    <x v="2"/>
    <n v="1"/>
    <n v="916"/>
    <n v="1"/>
    <x v="1"/>
    <n v="98"/>
    <n v="3"/>
    <n v="2"/>
    <x v="0"/>
    <n v="4"/>
    <s v="Single"/>
    <n v="4908"/>
    <n v="24252"/>
    <n v="1"/>
    <s v="Y"/>
    <x v="1"/>
    <n v="14"/>
    <n v="3"/>
    <n v="2"/>
    <n v="80"/>
    <n v="0"/>
    <n v="4"/>
    <n v="3"/>
    <n v="3"/>
    <n v="4"/>
    <n v="2"/>
    <n v="0"/>
    <n v="2"/>
    <n v="0"/>
    <x v="2"/>
    <x v="0"/>
    <s v="Medium"/>
  </r>
  <r>
    <n v="58"/>
    <x v="0"/>
    <s v="Travel_Frequently"/>
    <n v="781"/>
    <x v="1"/>
    <n v="2"/>
    <n v="1"/>
    <x v="0"/>
    <n v="1"/>
    <n v="918"/>
    <n v="4"/>
    <x v="1"/>
    <n v="57"/>
    <n v="2"/>
    <n v="1"/>
    <x v="2"/>
    <n v="4"/>
    <s v="Divorced"/>
    <n v="2380"/>
    <n v="13384"/>
    <n v="9"/>
    <s v="Y"/>
    <x v="0"/>
    <n v="14"/>
    <n v="3"/>
    <n v="4"/>
    <n v="80"/>
    <n v="1"/>
    <n v="3"/>
    <n v="3"/>
    <n v="2"/>
    <n v="1"/>
    <n v="0"/>
    <n v="0"/>
    <n v="0"/>
    <n v="1"/>
    <x v="3"/>
    <x v="2"/>
    <s v="Low"/>
  </r>
  <r>
    <n v="43"/>
    <x v="1"/>
    <s v="Travel_Rarely"/>
    <n v="177"/>
    <x v="1"/>
    <n v="8"/>
    <n v="3"/>
    <x v="0"/>
    <n v="1"/>
    <n v="920"/>
    <n v="1"/>
    <x v="0"/>
    <n v="55"/>
    <n v="3"/>
    <n v="2"/>
    <x v="3"/>
    <n v="2"/>
    <s v="Divorced"/>
    <n v="4765"/>
    <n v="23814"/>
    <n v="4"/>
    <s v="Y"/>
    <x v="1"/>
    <n v="21"/>
    <n v="4"/>
    <n v="3"/>
    <n v="80"/>
    <n v="1"/>
    <n v="4"/>
    <n v="2"/>
    <n v="4"/>
    <n v="1"/>
    <n v="0"/>
    <n v="0"/>
    <n v="0"/>
    <n v="0"/>
    <x v="0"/>
    <x v="2"/>
    <s v="Medium"/>
  </r>
  <r>
    <n v="20"/>
    <x v="0"/>
    <s v="Travel_Rarely"/>
    <n v="500"/>
    <x v="0"/>
    <n v="2"/>
    <n v="3"/>
    <x v="2"/>
    <n v="1"/>
    <n v="922"/>
    <n v="3"/>
    <x v="0"/>
    <n v="49"/>
    <n v="2"/>
    <n v="1"/>
    <x v="6"/>
    <n v="3"/>
    <s v="Single"/>
    <n v="2044"/>
    <n v="22052"/>
    <n v="1"/>
    <s v="Y"/>
    <x v="1"/>
    <n v="13"/>
    <n v="3"/>
    <n v="4"/>
    <n v="80"/>
    <n v="0"/>
    <n v="2"/>
    <n v="3"/>
    <n v="2"/>
    <n v="2"/>
    <n v="2"/>
    <n v="0"/>
    <n v="2"/>
    <n v="1"/>
    <x v="2"/>
    <x v="2"/>
    <s v="Low"/>
  </r>
  <r>
    <n v="21"/>
    <x v="0"/>
    <s v="Travel_Rarely"/>
    <n v="1427"/>
    <x v="1"/>
    <n v="18"/>
    <n v="1"/>
    <x v="1"/>
    <n v="1"/>
    <n v="923"/>
    <n v="4"/>
    <x v="0"/>
    <n v="65"/>
    <n v="3"/>
    <n v="1"/>
    <x v="1"/>
    <n v="4"/>
    <s v="Single"/>
    <n v="2693"/>
    <n v="8870"/>
    <n v="1"/>
    <s v="Y"/>
    <x v="1"/>
    <n v="19"/>
    <n v="3"/>
    <n v="1"/>
    <n v="80"/>
    <n v="0"/>
    <n v="1"/>
    <n v="3"/>
    <n v="2"/>
    <n v="1"/>
    <n v="0"/>
    <n v="0"/>
    <n v="0"/>
    <n v="1"/>
    <x v="2"/>
    <x v="2"/>
    <s v="Low"/>
  </r>
  <r>
    <n v="36"/>
    <x v="1"/>
    <s v="Travel_Rarely"/>
    <n v="1425"/>
    <x v="1"/>
    <n v="14"/>
    <n v="1"/>
    <x v="0"/>
    <n v="1"/>
    <n v="924"/>
    <n v="3"/>
    <x v="1"/>
    <n v="68"/>
    <n v="3"/>
    <n v="2"/>
    <x v="4"/>
    <n v="4"/>
    <s v="Married"/>
    <n v="6586"/>
    <n v="4821"/>
    <n v="0"/>
    <s v="Y"/>
    <x v="0"/>
    <n v="17"/>
    <n v="3"/>
    <n v="1"/>
    <n v="80"/>
    <n v="1"/>
    <n v="17"/>
    <n v="2"/>
    <n v="2"/>
    <n v="16"/>
    <n v="8"/>
    <n v="4"/>
    <n v="11"/>
    <n v="0"/>
    <x v="1"/>
    <x v="1"/>
    <s v="High"/>
  </r>
  <r>
    <n v="47"/>
    <x v="1"/>
    <s v="Travel_Rarely"/>
    <n v="1454"/>
    <x v="0"/>
    <n v="2"/>
    <n v="4"/>
    <x v="0"/>
    <n v="1"/>
    <n v="925"/>
    <n v="4"/>
    <x v="0"/>
    <n v="65"/>
    <n v="2"/>
    <n v="1"/>
    <x v="6"/>
    <n v="4"/>
    <s v="Single"/>
    <n v="3294"/>
    <n v="13137"/>
    <n v="1"/>
    <s v="Y"/>
    <x v="0"/>
    <n v="18"/>
    <n v="3"/>
    <n v="1"/>
    <n v="80"/>
    <n v="0"/>
    <n v="3"/>
    <n v="3"/>
    <n v="2"/>
    <n v="3"/>
    <n v="2"/>
    <n v="1"/>
    <n v="2"/>
    <n v="0"/>
    <x v="0"/>
    <x v="0"/>
    <s v="Medium"/>
  </r>
  <r>
    <n v="22"/>
    <x v="0"/>
    <s v="Travel_Rarely"/>
    <n v="617"/>
    <x v="1"/>
    <n v="3"/>
    <n v="1"/>
    <x v="0"/>
    <n v="1"/>
    <n v="926"/>
    <n v="2"/>
    <x v="0"/>
    <n v="34"/>
    <n v="3"/>
    <n v="2"/>
    <x v="3"/>
    <n v="3"/>
    <s v="Married"/>
    <n v="4171"/>
    <n v="10022"/>
    <n v="0"/>
    <s v="Y"/>
    <x v="0"/>
    <n v="19"/>
    <n v="3"/>
    <n v="1"/>
    <n v="80"/>
    <n v="1"/>
    <n v="4"/>
    <n v="3"/>
    <n v="4"/>
    <n v="3"/>
    <n v="2"/>
    <n v="0"/>
    <n v="2"/>
    <n v="1"/>
    <x v="2"/>
    <x v="0"/>
    <s v="Medium"/>
  </r>
  <r>
    <n v="41"/>
    <x v="0"/>
    <s v="Travel_Rarely"/>
    <n v="1085"/>
    <x v="1"/>
    <n v="2"/>
    <n v="4"/>
    <x v="0"/>
    <n v="1"/>
    <n v="927"/>
    <n v="2"/>
    <x v="0"/>
    <n v="57"/>
    <n v="1"/>
    <n v="1"/>
    <x v="2"/>
    <n v="4"/>
    <s v="Divorced"/>
    <n v="2778"/>
    <n v="17725"/>
    <n v="4"/>
    <s v="Y"/>
    <x v="0"/>
    <n v="13"/>
    <n v="3"/>
    <n v="3"/>
    <n v="80"/>
    <n v="1"/>
    <n v="10"/>
    <n v="1"/>
    <n v="2"/>
    <n v="7"/>
    <n v="7"/>
    <n v="1"/>
    <n v="0"/>
    <n v="1"/>
    <x v="0"/>
    <x v="1"/>
    <s v="Low"/>
  </r>
  <r>
    <n v="28"/>
    <x v="1"/>
    <s v="Travel_Rarely"/>
    <n v="995"/>
    <x v="1"/>
    <n v="9"/>
    <n v="3"/>
    <x v="2"/>
    <n v="1"/>
    <n v="930"/>
    <n v="3"/>
    <x v="0"/>
    <n v="77"/>
    <n v="3"/>
    <n v="1"/>
    <x v="1"/>
    <n v="3"/>
    <s v="Divorced"/>
    <n v="2377"/>
    <n v="9834"/>
    <n v="5"/>
    <s v="Y"/>
    <x v="1"/>
    <n v="18"/>
    <n v="3"/>
    <n v="2"/>
    <n v="80"/>
    <n v="1"/>
    <n v="6"/>
    <n v="2"/>
    <n v="3"/>
    <n v="2"/>
    <n v="2"/>
    <n v="2"/>
    <n v="2"/>
    <n v="0"/>
    <x v="2"/>
    <x v="2"/>
    <s v="Low"/>
  </r>
  <r>
    <n v="39"/>
    <x v="0"/>
    <s v="Travel_Rarely"/>
    <n v="1122"/>
    <x v="1"/>
    <n v="6"/>
    <n v="3"/>
    <x v="2"/>
    <n v="1"/>
    <n v="932"/>
    <n v="4"/>
    <x v="1"/>
    <n v="70"/>
    <n v="3"/>
    <n v="1"/>
    <x v="2"/>
    <n v="1"/>
    <s v="Married"/>
    <n v="2404"/>
    <n v="4303"/>
    <n v="7"/>
    <s v="Y"/>
    <x v="0"/>
    <n v="21"/>
    <n v="4"/>
    <n v="4"/>
    <n v="80"/>
    <n v="0"/>
    <n v="8"/>
    <n v="2"/>
    <n v="1"/>
    <n v="2"/>
    <n v="2"/>
    <n v="2"/>
    <n v="2"/>
    <n v="1"/>
    <x v="1"/>
    <x v="2"/>
    <s v="Low"/>
  </r>
  <r>
    <n v="27"/>
    <x v="1"/>
    <s v="Travel_Rarely"/>
    <n v="618"/>
    <x v="1"/>
    <n v="4"/>
    <n v="3"/>
    <x v="0"/>
    <n v="1"/>
    <n v="933"/>
    <n v="2"/>
    <x v="0"/>
    <n v="76"/>
    <n v="3"/>
    <n v="1"/>
    <x v="1"/>
    <n v="3"/>
    <s v="Single"/>
    <n v="2318"/>
    <n v="17808"/>
    <n v="1"/>
    <s v="Y"/>
    <x v="1"/>
    <n v="19"/>
    <n v="3"/>
    <n v="3"/>
    <n v="80"/>
    <n v="0"/>
    <n v="1"/>
    <n v="2"/>
    <n v="3"/>
    <n v="1"/>
    <n v="1"/>
    <n v="0"/>
    <n v="0"/>
    <n v="0"/>
    <x v="2"/>
    <x v="2"/>
    <s v="Low"/>
  </r>
  <r>
    <n v="34"/>
    <x v="1"/>
    <s v="Travel_Rarely"/>
    <n v="546"/>
    <x v="1"/>
    <n v="10"/>
    <n v="3"/>
    <x v="0"/>
    <n v="1"/>
    <n v="934"/>
    <n v="2"/>
    <x v="1"/>
    <n v="83"/>
    <n v="3"/>
    <n v="1"/>
    <x v="2"/>
    <n v="2"/>
    <s v="Divorced"/>
    <n v="2008"/>
    <n v="6896"/>
    <n v="1"/>
    <s v="Y"/>
    <x v="1"/>
    <n v="14"/>
    <n v="3"/>
    <n v="2"/>
    <n v="80"/>
    <n v="2"/>
    <n v="1"/>
    <n v="3"/>
    <n v="3"/>
    <n v="1"/>
    <n v="0"/>
    <n v="1"/>
    <n v="0"/>
    <n v="0"/>
    <x v="1"/>
    <x v="2"/>
    <s v="Low"/>
  </r>
  <r>
    <n v="42"/>
    <x v="1"/>
    <s v="Travel_Rarely"/>
    <n v="462"/>
    <x v="0"/>
    <n v="14"/>
    <n v="2"/>
    <x v="2"/>
    <n v="1"/>
    <n v="936"/>
    <n v="3"/>
    <x v="0"/>
    <n v="68"/>
    <n v="2"/>
    <n v="2"/>
    <x v="0"/>
    <n v="3"/>
    <s v="Single"/>
    <n v="6244"/>
    <n v="7824"/>
    <n v="7"/>
    <s v="Y"/>
    <x v="1"/>
    <n v="17"/>
    <n v="3"/>
    <n v="1"/>
    <n v="80"/>
    <n v="0"/>
    <n v="10"/>
    <n v="6"/>
    <n v="3"/>
    <n v="5"/>
    <n v="4"/>
    <n v="0"/>
    <n v="3"/>
    <n v="0"/>
    <x v="0"/>
    <x v="0"/>
    <s v="High"/>
  </r>
  <r>
    <n v="33"/>
    <x v="1"/>
    <s v="Travel_Rarely"/>
    <n v="1198"/>
    <x v="1"/>
    <n v="1"/>
    <n v="4"/>
    <x v="1"/>
    <n v="1"/>
    <n v="939"/>
    <n v="3"/>
    <x v="1"/>
    <n v="100"/>
    <n v="2"/>
    <n v="1"/>
    <x v="1"/>
    <n v="1"/>
    <s v="Single"/>
    <n v="2799"/>
    <n v="3339"/>
    <n v="3"/>
    <s v="Y"/>
    <x v="0"/>
    <n v="11"/>
    <n v="3"/>
    <n v="2"/>
    <n v="80"/>
    <n v="0"/>
    <n v="6"/>
    <n v="1"/>
    <n v="3"/>
    <n v="3"/>
    <n v="2"/>
    <n v="0"/>
    <n v="2"/>
    <n v="0"/>
    <x v="1"/>
    <x v="0"/>
    <s v="Low"/>
  </r>
  <r>
    <n v="58"/>
    <x v="1"/>
    <s v="Travel_Rarely"/>
    <n v="1272"/>
    <x v="1"/>
    <n v="5"/>
    <n v="3"/>
    <x v="4"/>
    <n v="1"/>
    <n v="940"/>
    <n v="3"/>
    <x v="0"/>
    <n v="37"/>
    <n v="2"/>
    <n v="3"/>
    <x v="4"/>
    <n v="2"/>
    <s v="Divorced"/>
    <n v="10552"/>
    <n v="9255"/>
    <n v="2"/>
    <s v="Y"/>
    <x v="0"/>
    <n v="13"/>
    <n v="3"/>
    <n v="4"/>
    <n v="80"/>
    <n v="1"/>
    <n v="24"/>
    <n v="3"/>
    <n v="3"/>
    <n v="6"/>
    <n v="0"/>
    <n v="0"/>
    <n v="4"/>
    <n v="0"/>
    <x v="3"/>
    <x v="0"/>
    <s v="Very High"/>
  </r>
  <r>
    <n v="31"/>
    <x v="1"/>
    <s v="Travel_Rarely"/>
    <n v="154"/>
    <x v="0"/>
    <n v="7"/>
    <n v="4"/>
    <x v="0"/>
    <n v="1"/>
    <n v="941"/>
    <n v="2"/>
    <x v="1"/>
    <n v="41"/>
    <n v="2"/>
    <n v="1"/>
    <x v="6"/>
    <n v="3"/>
    <s v="Married"/>
    <n v="2329"/>
    <n v="11737"/>
    <n v="3"/>
    <s v="Y"/>
    <x v="1"/>
    <n v="15"/>
    <n v="3"/>
    <n v="2"/>
    <n v="80"/>
    <n v="0"/>
    <n v="13"/>
    <n v="2"/>
    <n v="4"/>
    <n v="7"/>
    <n v="7"/>
    <n v="5"/>
    <n v="2"/>
    <n v="0"/>
    <x v="1"/>
    <x v="1"/>
    <s v="Low"/>
  </r>
  <r>
    <n v="35"/>
    <x v="1"/>
    <s v="Travel_Rarely"/>
    <n v="1137"/>
    <x v="1"/>
    <n v="21"/>
    <n v="1"/>
    <x v="0"/>
    <n v="1"/>
    <n v="942"/>
    <n v="4"/>
    <x v="0"/>
    <n v="51"/>
    <n v="3"/>
    <n v="2"/>
    <x v="4"/>
    <n v="4"/>
    <s v="Married"/>
    <n v="4014"/>
    <n v="19170"/>
    <n v="1"/>
    <s v="Y"/>
    <x v="0"/>
    <n v="25"/>
    <n v="4"/>
    <n v="4"/>
    <n v="80"/>
    <n v="1"/>
    <n v="10"/>
    <n v="2"/>
    <n v="1"/>
    <n v="10"/>
    <n v="6"/>
    <n v="0"/>
    <n v="7"/>
    <n v="0"/>
    <x v="1"/>
    <x v="1"/>
    <s v="Medium"/>
  </r>
  <r>
    <n v="49"/>
    <x v="1"/>
    <s v="Travel_Rarely"/>
    <n v="527"/>
    <x v="1"/>
    <n v="8"/>
    <n v="2"/>
    <x v="1"/>
    <n v="1"/>
    <n v="944"/>
    <n v="1"/>
    <x v="0"/>
    <n v="51"/>
    <n v="3"/>
    <n v="3"/>
    <x v="2"/>
    <n v="2"/>
    <s v="Married"/>
    <n v="7403"/>
    <n v="22477"/>
    <n v="4"/>
    <s v="Y"/>
    <x v="1"/>
    <n v="11"/>
    <n v="3"/>
    <n v="3"/>
    <n v="80"/>
    <n v="1"/>
    <n v="29"/>
    <n v="3"/>
    <n v="2"/>
    <n v="26"/>
    <n v="9"/>
    <n v="1"/>
    <n v="7"/>
    <n v="0"/>
    <x v="0"/>
    <x v="1"/>
    <s v="High"/>
  </r>
  <r>
    <n v="48"/>
    <x v="1"/>
    <s v="Travel_Rarely"/>
    <n v="1469"/>
    <x v="1"/>
    <n v="20"/>
    <n v="4"/>
    <x v="2"/>
    <n v="1"/>
    <n v="945"/>
    <n v="4"/>
    <x v="1"/>
    <n v="51"/>
    <n v="3"/>
    <n v="1"/>
    <x v="1"/>
    <n v="3"/>
    <s v="Married"/>
    <n v="2259"/>
    <n v="5543"/>
    <n v="4"/>
    <s v="Y"/>
    <x v="1"/>
    <n v="17"/>
    <n v="3"/>
    <n v="1"/>
    <n v="80"/>
    <n v="2"/>
    <n v="13"/>
    <n v="2"/>
    <n v="2"/>
    <n v="0"/>
    <n v="0"/>
    <n v="0"/>
    <n v="0"/>
    <n v="0"/>
    <x v="0"/>
    <x v="2"/>
    <s v="Low"/>
  </r>
  <r>
    <n v="31"/>
    <x v="1"/>
    <s v="Non-Travel"/>
    <n v="1188"/>
    <x v="0"/>
    <n v="20"/>
    <n v="2"/>
    <x v="3"/>
    <n v="1"/>
    <n v="947"/>
    <n v="4"/>
    <x v="0"/>
    <n v="45"/>
    <n v="3"/>
    <n v="2"/>
    <x v="0"/>
    <n v="3"/>
    <s v="Married"/>
    <n v="6932"/>
    <n v="24406"/>
    <n v="1"/>
    <s v="Y"/>
    <x v="1"/>
    <n v="13"/>
    <n v="3"/>
    <n v="4"/>
    <n v="80"/>
    <n v="1"/>
    <n v="9"/>
    <n v="2"/>
    <n v="2"/>
    <n v="9"/>
    <n v="8"/>
    <n v="0"/>
    <n v="0"/>
    <n v="0"/>
    <x v="1"/>
    <x v="1"/>
    <s v="High"/>
  </r>
  <r>
    <n v="36"/>
    <x v="1"/>
    <s v="Travel_Rarely"/>
    <n v="188"/>
    <x v="1"/>
    <n v="7"/>
    <n v="4"/>
    <x v="1"/>
    <n v="1"/>
    <n v="949"/>
    <n v="2"/>
    <x v="1"/>
    <n v="65"/>
    <n v="3"/>
    <n v="1"/>
    <x v="1"/>
    <n v="4"/>
    <s v="Single"/>
    <n v="4678"/>
    <n v="23293"/>
    <n v="2"/>
    <s v="Y"/>
    <x v="1"/>
    <n v="18"/>
    <n v="3"/>
    <n v="3"/>
    <n v="80"/>
    <n v="0"/>
    <n v="8"/>
    <n v="6"/>
    <n v="3"/>
    <n v="6"/>
    <n v="2"/>
    <n v="0"/>
    <n v="1"/>
    <n v="0"/>
    <x v="1"/>
    <x v="0"/>
    <s v="Medium"/>
  </r>
  <r>
    <n v="38"/>
    <x v="1"/>
    <s v="Travel_Rarely"/>
    <n v="1333"/>
    <x v="1"/>
    <n v="1"/>
    <n v="3"/>
    <x v="4"/>
    <n v="1"/>
    <n v="950"/>
    <n v="4"/>
    <x v="0"/>
    <n v="80"/>
    <n v="3"/>
    <n v="3"/>
    <x v="7"/>
    <n v="1"/>
    <s v="Married"/>
    <n v="13582"/>
    <n v="16292"/>
    <n v="1"/>
    <s v="Y"/>
    <x v="1"/>
    <n v="13"/>
    <n v="3"/>
    <n v="2"/>
    <n v="80"/>
    <n v="1"/>
    <n v="15"/>
    <n v="3"/>
    <n v="3"/>
    <n v="15"/>
    <n v="12"/>
    <n v="5"/>
    <n v="11"/>
    <n v="0"/>
    <x v="1"/>
    <x v="1"/>
    <s v="Very High"/>
  </r>
  <r>
    <n v="32"/>
    <x v="1"/>
    <s v="Non-Travel"/>
    <n v="1184"/>
    <x v="1"/>
    <n v="1"/>
    <n v="3"/>
    <x v="0"/>
    <n v="1"/>
    <n v="951"/>
    <n v="3"/>
    <x v="0"/>
    <n v="70"/>
    <n v="2"/>
    <n v="1"/>
    <x v="2"/>
    <n v="2"/>
    <s v="Married"/>
    <n v="2332"/>
    <n v="3974"/>
    <n v="6"/>
    <s v="Y"/>
    <x v="1"/>
    <n v="20"/>
    <n v="4"/>
    <n v="3"/>
    <n v="80"/>
    <n v="0"/>
    <n v="5"/>
    <n v="3"/>
    <n v="3"/>
    <n v="3"/>
    <n v="0"/>
    <n v="0"/>
    <n v="2"/>
    <n v="0"/>
    <x v="1"/>
    <x v="0"/>
    <s v="Low"/>
  </r>
  <r>
    <n v="25"/>
    <x v="0"/>
    <s v="Travel_Rarely"/>
    <n v="867"/>
    <x v="0"/>
    <n v="19"/>
    <n v="2"/>
    <x v="3"/>
    <n v="1"/>
    <n v="952"/>
    <n v="3"/>
    <x v="1"/>
    <n v="36"/>
    <n v="2"/>
    <n v="1"/>
    <x v="6"/>
    <n v="2"/>
    <s v="Married"/>
    <n v="2413"/>
    <n v="18798"/>
    <n v="1"/>
    <s v="Y"/>
    <x v="0"/>
    <n v="18"/>
    <n v="3"/>
    <n v="3"/>
    <n v="80"/>
    <n v="3"/>
    <n v="1"/>
    <n v="2"/>
    <n v="3"/>
    <n v="1"/>
    <n v="0"/>
    <n v="0"/>
    <n v="0"/>
    <n v="1"/>
    <x v="2"/>
    <x v="2"/>
    <s v="Low"/>
  </r>
  <r>
    <n v="40"/>
    <x v="1"/>
    <s v="Travel_Rarely"/>
    <n v="658"/>
    <x v="0"/>
    <n v="10"/>
    <n v="4"/>
    <x v="3"/>
    <n v="1"/>
    <n v="954"/>
    <n v="1"/>
    <x v="1"/>
    <n v="67"/>
    <n v="2"/>
    <n v="3"/>
    <x v="0"/>
    <n v="2"/>
    <s v="Divorced"/>
    <n v="9705"/>
    <n v="20652"/>
    <n v="2"/>
    <s v="Y"/>
    <x v="1"/>
    <n v="12"/>
    <n v="3"/>
    <n v="2"/>
    <n v="80"/>
    <n v="1"/>
    <n v="11"/>
    <n v="2"/>
    <n v="2"/>
    <n v="1"/>
    <n v="0"/>
    <n v="0"/>
    <n v="0"/>
    <n v="0"/>
    <x v="1"/>
    <x v="2"/>
    <s v="High"/>
  </r>
  <r>
    <n v="26"/>
    <x v="1"/>
    <s v="Travel_Frequently"/>
    <n v="1283"/>
    <x v="0"/>
    <n v="1"/>
    <n v="3"/>
    <x v="2"/>
    <n v="1"/>
    <n v="956"/>
    <n v="3"/>
    <x v="1"/>
    <n v="52"/>
    <n v="2"/>
    <n v="2"/>
    <x v="0"/>
    <n v="1"/>
    <s v="Single"/>
    <n v="4294"/>
    <n v="11148"/>
    <n v="1"/>
    <s v="Y"/>
    <x v="1"/>
    <n v="12"/>
    <n v="3"/>
    <n v="2"/>
    <n v="80"/>
    <n v="0"/>
    <n v="7"/>
    <n v="2"/>
    <n v="3"/>
    <n v="7"/>
    <n v="7"/>
    <n v="0"/>
    <n v="7"/>
    <n v="0"/>
    <x v="2"/>
    <x v="1"/>
    <s v="Medium"/>
  </r>
  <r>
    <n v="41"/>
    <x v="1"/>
    <s v="Travel_Rarely"/>
    <n v="263"/>
    <x v="1"/>
    <n v="6"/>
    <n v="3"/>
    <x v="2"/>
    <n v="1"/>
    <n v="957"/>
    <n v="4"/>
    <x v="1"/>
    <n v="59"/>
    <n v="3"/>
    <n v="1"/>
    <x v="2"/>
    <n v="1"/>
    <s v="Single"/>
    <n v="4721"/>
    <n v="3119"/>
    <n v="2"/>
    <s v="Y"/>
    <x v="0"/>
    <n v="13"/>
    <n v="3"/>
    <n v="3"/>
    <n v="80"/>
    <n v="0"/>
    <n v="20"/>
    <n v="3"/>
    <n v="3"/>
    <n v="18"/>
    <n v="13"/>
    <n v="2"/>
    <n v="17"/>
    <n v="0"/>
    <x v="0"/>
    <x v="1"/>
    <s v="Medium"/>
  </r>
  <r>
    <n v="36"/>
    <x v="1"/>
    <s v="Travel_Rarely"/>
    <n v="938"/>
    <x v="1"/>
    <n v="2"/>
    <n v="4"/>
    <x v="2"/>
    <n v="1"/>
    <n v="958"/>
    <n v="3"/>
    <x v="1"/>
    <n v="79"/>
    <n v="3"/>
    <n v="1"/>
    <x v="2"/>
    <n v="3"/>
    <s v="Single"/>
    <n v="2519"/>
    <n v="12287"/>
    <n v="4"/>
    <s v="Y"/>
    <x v="1"/>
    <n v="21"/>
    <n v="4"/>
    <n v="3"/>
    <n v="80"/>
    <n v="0"/>
    <n v="16"/>
    <n v="6"/>
    <n v="3"/>
    <n v="11"/>
    <n v="8"/>
    <n v="3"/>
    <n v="9"/>
    <n v="0"/>
    <x v="1"/>
    <x v="1"/>
    <s v="Low"/>
  </r>
  <r>
    <n v="19"/>
    <x v="0"/>
    <s v="Travel_Rarely"/>
    <n v="419"/>
    <x v="0"/>
    <n v="21"/>
    <n v="3"/>
    <x v="1"/>
    <n v="1"/>
    <n v="959"/>
    <n v="4"/>
    <x v="1"/>
    <n v="37"/>
    <n v="2"/>
    <n v="1"/>
    <x v="6"/>
    <n v="2"/>
    <s v="Single"/>
    <n v="2121"/>
    <n v="9947"/>
    <n v="1"/>
    <s v="Y"/>
    <x v="0"/>
    <n v="13"/>
    <n v="3"/>
    <n v="2"/>
    <n v="80"/>
    <n v="0"/>
    <n v="1"/>
    <n v="3"/>
    <n v="4"/>
    <n v="1"/>
    <n v="0"/>
    <n v="0"/>
    <n v="0"/>
    <n v="1"/>
    <x v="2"/>
    <x v="2"/>
    <s v="Low"/>
  </r>
  <r>
    <n v="20"/>
    <x v="0"/>
    <s v="Travel_Rarely"/>
    <n v="129"/>
    <x v="1"/>
    <n v="4"/>
    <n v="3"/>
    <x v="4"/>
    <n v="1"/>
    <n v="960"/>
    <n v="1"/>
    <x v="1"/>
    <n v="84"/>
    <n v="3"/>
    <n v="1"/>
    <x v="2"/>
    <n v="1"/>
    <s v="Single"/>
    <n v="2973"/>
    <n v="13008"/>
    <n v="1"/>
    <s v="Y"/>
    <x v="1"/>
    <n v="19"/>
    <n v="3"/>
    <n v="2"/>
    <n v="80"/>
    <n v="0"/>
    <n v="1"/>
    <n v="2"/>
    <n v="3"/>
    <n v="1"/>
    <n v="0"/>
    <n v="0"/>
    <n v="0"/>
    <n v="1"/>
    <x v="2"/>
    <x v="2"/>
    <s v="Low"/>
  </r>
  <r>
    <n v="31"/>
    <x v="1"/>
    <s v="Travel_Rarely"/>
    <n v="616"/>
    <x v="1"/>
    <n v="12"/>
    <n v="3"/>
    <x v="2"/>
    <n v="1"/>
    <n v="961"/>
    <n v="4"/>
    <x v="0"/>
    <n v="41"/>
    <n v="3"/>
    <n v="2"/>
    <x v="4"/>
    <n v="4"/>
    <s v="Married"/>
    <n v="5855"/>
    <n v="17369"/>
    <n v="0"/>
    <s v="Y"/>
    <x v="0"/>
    <n v="11"/>
    <n v="3"/>
    <n v="3"/>
    <n v="80"/>
    <n v="2"/>
    <n v="10"/>
    <n v="2"/>
    <n v="1"/>
    <n v="9"/>
    <n v="7"/>
    <n v="8"/>
    <n v="5"/>
    <n v="0"/>
    <x v="1"/>
    <x v="1"/>
    <s v="Medium"/>
  </r>
  <r>
    <n v="40"/>
    <x v="1"/>
    <s v="Travel_Frequently"/>
    <n v="1469"/>
    <x v="1"/>
    <n v="9"/>
    <n v="4"/>
    <x v="2"/>
    <n v="1"/>
    <n v="964"/>
    <n v="4"/>
    <x v="1"/>
    <n v="35"/>
    <n v="3"/>
    <n v="1"/>
    <x v="1"/>
    <n v="2"/>
    <s v="Divorced"/>
    <n v="3617"/>
    <n v="25063"/>
    <n v="8"/>
    <s v="Y"/>
    <x v="0"/>
    <n v="14"/>
    <n v="3"/>
    <n v="4"/>
    <n v="80"/>
    <n v="1"/>
    <n v="3"/>
    <n v="2"/>
    <n v="3"/>
    <n v="1"/>
    <n v="1"/>
    <n v="0"/>
    <n v="0"/>
    <n v="0"/>
    <x v="1"/>
    <x v="2"/>
    <s v="Medium"/>
  </r>
  <r>
    <n v="32"/>
    <x v="1"/>
    <s v="Travel_Rarely"/>
    <n v="498"/>
    <x v="1"/>
    <n v="3"/>
    <n v="4"/>
    <x v="2"/>
    <n v="1"/>
    <n v="966"/>
    <n v="3"/>
    <x v="0"/>
    <n v="93"/>
    <n v="3"/>
    <n v="2"/>
    <x v="3"/>
    <n v="1"/>
    <s v="Married"/>
    <n v="6725"/>
    <n v="13554"/>
    <n v="1"/>
    <s v="Y"/>
    <x v="1"/>
    <n v="12"/>
    <n v="3"/>
    <n v="3"/>
    <n v="80"/>
    <n v="1"/>
    <n v="8"/>
    <n v="2"/>
    <n v="4"/>
    <n v="8"/>
    <n v="7"/>
    <n v="6"/>
    <n v="3"/>
    <n v="0"/>
    <x v="1"/>
    <x v="1"/>
    <s v="High"/>
  </r>
  <r>
    <n v="36"/>
    <x v="0"/>
    <s v="Travel_Rarely"/>
    <n v="530"/>
    <x v="0"/>
    <n v="3"/>
    <n v="1"/>
    <x v="0"/>
    <n v="1"/>
    <n v="967"/>
    <n v="3"/>
    <x v="1"/>
    <n v="51"/>
    <n v="2"/>
    <n v="3"/>
    <x v="0"/>
    <n v="4"/>
    <s v="Married"/>
    <n v="10325"/>
    <n v="5518"/>
    <n v="1"/>
    <s v="Y"/>
    <x v="0"/>
    <n v="11"/>
    <n v="3"/>
    <n v="1"/>
    <n v="80"/>
    <n v="1"/>
    <n v="16"/>
    <n v="6"/>
    <n v="3"/>
    <n v="16"/>
    <n v="7"/>
    <n v="3"/>
    <n v="7"/>
    <n v="1"/>
    <x v="1"/>
    <x v="1"/>
    <s v="Very High"/>
  </r>
  <r>
    <n v="33"/>
    <x v="1"/>
    <s v="Travel_Rarely"/>
    <n v="1069"/>
    <x v="1"/>
    <n v="1"/>
    <n v="3"/>
    <x v="0"/>
    <n v="1"/>
    <n v="969"/>
    <n v="2"/>
    <x v="0"/>
    <n v="42"/>
    <n v="2"/>
    <n v="2"/>
    <x v="4"/>
    <n v="4"/>
    <s v="Single"/>
    <n v="6949"/>
    <n v="12291"/>
    <n v="0"/>
    <s v="Y"/>
    <x v="1"/>
    <n v="14"/>
    <n v="3"/>
    <n v="1"/>
    <n v="80"/>
    <n v="0"/>
    <n v="6"/>
    <n v="3"/>
    <n v="3"/>
    <n v="5"/>
    <n v="0"/>
    <n v="1"/>
    <n v="4"/>
    <n v="0"/>
    <x v="1"/>
    <x v="0"/>
    <s v="High"/>
  </r>
  <r>
    <n v="37"/>
    <x v="0"/>
    <s v="Travel_Rarely"/>
    <n v="625"/>
    <x v="0"/>
    <n v="1"/>
    <n v="4"/>
    <x v="0"/>
    <n v="1"/>
    <n v="970"/>
    <n v="1"/>
    <x v="1"/>
    <n v="46"/>
    <n v="2"/>
    <n v="3"/>
    <x v="0"/>
    <n v="3"/>
    <s v="Married"/>
    <n v="10609"/>
    <n v="14922"/>
    <n v="5"/>
    <s v="Y"/>
    <x v="1"/>
    <n v="11"/>
    <n v="3"/>
    <n v="3"/>
    <n v="80"/>
    <n v="0"/>
    <n v="17"/>
    <n v="2"/>
    <n v="1"/>
    <n v="14"/>
    <n v="1"/>
    <n v="11"/>
    <n v="7"/>
    <n v="1"/>
    <x v="1"/>
    <x v="1"/>
    <s v="Very High"/>
  </r>
  <r>
    <n v="45"/>
    <x v="1"/>
    <s v="Non-Travel"/>
    <n v="805"/>
    <x v="1"/>
    <n v="4"/>
    <n v="2"/>
    <x v="0"/>
    <n v="1"/>
    <n v="972"/>
    <n v="3"/>
    <x v="1"/>
    <n v="57"/>
    <n v="3"/>
    <n v="2"/>
    <x v="2"/>
    <n v="2"/>
    <s v="Married"/>
    <n v="4447"/>
    <n v="23163"/>
    <n v="1"/>
    <s v="Y"/>
    <x v="1"/>
    <n v="12"/>
    <n v="3"/>
    <n v="2"/>
    <n v="80"/>
    <n v="0"/>
    <n v="9"/>
    <n v="5"/>
    <n v="2"/>
    <n v="9"/>
    <n v="7"/>
    <n v="0"/>
    <n v="8"/>
    <n v="0"/>
    <x v="0"/>
    <x v="1"/>
    <s v="Medium"/>
  </r>
  <r>
    <n v="29"/>
    <x v="1"/>
    <s v="Travel_Frequently"/>
    <n v="1404"/>
    <x v="0"/>
    <n v="20"/>
    <n v="3"/>
    <x v="4"/>
    <n v="1"/>
    <n v="974"/>
    <n v="3"/>
    <x v="0"/>
    <n v="84"/>
    <n v="3"/>
    <n v="1"/>
    <x v="6"/>
    <n v="4"/>
    <s v="Married"/>
    <n v="2157"/>
    <n v="18203"/>
    <n v="1"/>
    <s v="Y"/>
    <x v="1"/>
    <n v="15"/>
    <n v="3"/>
    <n v="2"/>
    <n v="80"/>
    <n v="1"/>
    <n v="3"/>
    <n v="5"/>
    <n v="3"/>
    <n v="3"/>
    <n v="1"/>
    <n v="0"/>
    <n v="2"/>
    <n v="0"/>
    <x v="2"/>
    <x v="0"/>
    <s v="Low"/>
  </r>
  <r>
    <n v="35"/>
    <x v="1"/>
    <s v="Travel_Rarely"/>
    <n v="1219"/>
    <x v="0"/>
    <n v="18"/>
    <n v="3"/>
    <x v="2"/>
    <n v="1"/>
    <n v="975"/>
    <n v="3"/>
    <x v="0"/>
    <n v="86"/>
    <n v="3"/>
    <n v="2"/>
    <x v="0"/>
    <n v="3"/>
    <s v="Married"/>
    <n v="4601"/>
    <n v="6179"/>
    <n v="1"/>
    <s v="Y"/>
    <x v="1"/>
    <n v="16"/>
    <n v="3"/>
    <n v="2"/>
    <n v="80"/>
    <n v="0"/>
    <n v="5"/>
    <n v="3"/>
    <n v="3"/>
    <n v="5"/>
    <n v="2"/>
    <n v="1"/>
    <n v="0"/>
    <n v="0"/>
    <x v="1"/>
    <x v="0"/>
    <s v="Medium"/>
  </r>
  <r>
    <n v="52"/>
    <x v="1"/>
    <s v="Travel_Rarely"/>
    <n v="1053"/>
    <x v="1"/>
    <n v="1"/>
    <n v="2"/>
    <x v="0"/>
    <n v="1"/>
    <n v="976"/>
    <n v="4"/>
    <x v="1"/>
    <n v="70"/>
    <n v="3"/>
    <n v="4"/>
    <x v="5"/>
    <n v="4"/>
    <s v="Married"/>
    <n v="17099"/>
    <n v="13829"/>
    <n v="2"/>
    <s v="Y"/>
    <x v="1"/>
    <n v="15"/>
    <n v="3"/>
    <n v="2"/>
    <n v="80"/>
    <n v="1"/>
    <n v="26"/>
    <n v="2"/>
    <n v="2"/>
    <n v="9"/>
    <n v="8"/>
    <n v="7"/>
    <n v="8"/>
    <n v="0"/>
    <x v="3"/>
    <x v="1"/>
    <s v="Very High"/>
  </r>
  <r>
    <n v="58"/>
    <x v="0"/>
    <s v="Travel_Rarely"/>
    <n v="289"/>
    <x v="1"/>
    <n v="2"/>
    <n v="3"/>
    <x v="4"/>
    <n v="1"/>
    <n v="977"/>
    <n v="4"/>
    <x v="1"/>
    <n v="51"/>
    <n v="3"/>
    <n v="1"/>
    <x v="1"/>
    <n v="3"/>
    <s v="Single"/>
    <n v="2479"/>
    <n v="26227"/>
    <n v="4"/>
    <s v="Y"/>
    <x v="1"/>
    <n v="24"/>
    <n v="4"/>
    <n v="1"/>
    <n v="80"/>
    <n v="0"/>
    <n v="7"/>
    <n v="4"/>
    <n v="3"/>
    <n v="1"/>
    <n v="0"/>
    <n v="0"/>
    <n v="0"/>
    <n v="1"/>
    <x v="3"/>
    <x v="2"/>
    <s v="Low"/>
  </r>
  <r>
    <n v="53"/>
    <x v="1"/>
    <s v="Travel_Rarely"/>
    <n v="1376"/>
    <x v="0"/>
    <n v="2"/>
    <n v="2"/>
    <x v="2"/>
    <n v="1"/>
    <n v="981"/>
    <n v="3"/>
    <x v="1"/>
    <n v="45"/>
    <n v="3"/>
    <n v="4"/>
    <x v="5"/>
    <n v="3"/>
    <s v="Divorced"/>
    <n v="14852"/>
    <n v="13938"/>
    <n v="6"/>
    <s v="Y"/>
    <x v="1"/>
    <n v="13"/>
    <n v="3"/>
    <n v="3"/>
    <n v="80"/>
    <n v="1"/>
    <n v="22"/>
    <n v="3"/>
    <n v="4"/>
    <n v="17"/>
    <n v="13"/>
    <n v="15"/>
    <n v="2"/>
    <n v="0"/>
    <x v="3"/>
    <x v="1"/>
    <s v="Very High"/>
  </r>
  <r>
    <n v="30"/>
    <x v="1"/>
    <s v="Travel_Rarely"/>
    <n v="231"/>
    <x v="0"/>
    <n v="8"/>
    <n v="2"/>
    <x v="1"/>
    <n v="1"/>
    <n v="982"/>
    <n v="3"/>
    <x v="1"/>
    <n v="62"/>
    <n v="3"/>
    <n v="3"/>
    <x v="0"/>
    <n v="3"/>
    <s v="Divorced"/>
    <n v="7264"/>
    <n v="9977"/>
    <n v="5"/>
    <s v="Y"/>
    <x v="1"/>
    <n v="11"/>
    <n v="3"/>
    <n v="1"/>
    <n v="80"/>
    <n v="1"/>
    <n v="10"/>
    <n v="2"/>
    <n v="4"/>
    <n v="8"/>
    <n v="4"/>
    <n v="7"/>
    <n v="7"/>
    <n v="0"/>
    <x v="1"/>
    <x v="1"/>
    <s v="High"/>
  </r>
  <r>
    <n v="38"/>
    <x v="1"/>
    <s v="Non-Travel"/>
    <n v="152"/>
    <x v="0"/>
    <n v="10"/>
    <n v="3"/>
    <x v="4"/>
    <n v="1"/>
    <n v="983"/>
    <n v="3"/>
    <x v="0"/>
    <n v="85"/>
    <n v="3"/>
    <n v="2"/>
    <x v="0"/>
    <n v="4"/>
    <s v="Single"/>
    <n v="5666"/>
    <n v="19899"/>
    <n v="1"/>
    <s v="Y"/>
    <x v="0"/>
    <n v="13"/>
    <n v="3"/>
    <n v="2"/>
    <n v="80"/>
    <n v="0"/>
    <n v="6"/>
    <n v="1"/>
    <n v="3"/>
    <n v="5"/>
    <n v="3"/>
    <n v="1"/>
    <n v="3"/>
    <n v="0"/>
    <x v="1"/>
    <x v="0"/>
    <s v="Medium"/>
  </r>
  <r>
    <n v="35"/>
    <x v="1"/>
    <s v="Travel_Rarely"/>
    <n v="882"/>
    <x v="0"/>
    <n v="3"/>
    <n v="4"/>
    <x v="0"/>
    <n v="1"/>
    <n v="984"/>
    <n v="4"/>
    <x v="1"/>
    <n v="92"/>
    <n v="3"/>
    <n v="3"/>
    <x v="0"/>
    <n v="4"/>
    <s v="Divorced"/>
    <n v="7823"/>
    <n v="6812"/>
    <n v="6"/>
    <s v="Y"/>
    <x v="1"/>
    <n v="13"/>
    <n v="3"/>
    <n v="2"/>
    <n v="80"/>
    <n v="1"/>
    <n v="12"/>
    <n v="2"/>
    <n v="3"/>
    <n v="10"/>
    <n v="9"/>
    <n v="0"/>
    <n v="8"/>
    <n v="0"/>
    <x v="1"/>
    <x v="1"/>
    <s v="High"/>
  </r>
  <r>
    <n v="39"/>
    <x v="1"/>
    <s v="Travel_Rarely"/>
    <n v="903"/>
    <x v="0"/>
    <n v="2"/>
    <n v="5"/>
    <x v="0"/>
    <n v="1"/>
    <n v="985"/>
    <n v="1"/>
    <x v="1"/>
    <n v="41"/>
    <n v="4"/>
    <n v="3"/>
    <x v="0"/>
    <n v="3"/>
    <s v="Single"/>
    <n v="7880"/>
    <n v="2560"/>
    <n v="0"/>
    <s v="Y"/>
    <x v="1"/>
    <n v="18"/>
    <n v="3"/>
    <n v="4"/>
    <n v="80"/>
    <n v="0"/>
    <n v="9"/>
    <n v="3"/>
    <n v="3"/>
    <n v="8"/>
    <n v="7"/>
    <n v="0"/>
    <n v="7"/>
    <n v="0"/>
    <x v="1"/>
    <x v="1"/>
    <s v="High"/>
  </r>
  <r>
    <n v="40"/>
    <x v="0"/>
    <s v="Non-Travel"/>
    <n v="1479"/>
    <x v="0"/>
    <n v="24"/>
    <n v="3"/>
    <x v="0"/>
    <n v="1"/>
    <n v="986"/>
    <n v="2"/>
    <x v="0"/>
    <n v="100"/>
    <n v="4"/>
    <n v="4"/>
    <x v="0"/>
    <n v="2"/>
    <s v="Single"/>
    <n v="13194"/>
    <n v="17071"/>
    <n v="4"/>
    <s v="Y"/>
    <x v="0"/>
    <n v="16"/>
    <n v="3"/>
    <n v="4"/>
    <n v="80"/>
    <n v="0"/>
    <n v="22"/>
    <n v="2"/>
    <n v="2"/>
    <n v="1"/>
    <n v="0"/>
    <n v="0"/>
    <n v="0"/>
    <n v="1"/>
    <x v="1"/>
    <x v="2"/>
    <s v="Very High"/>
  </r>
  <r>
    <n v="47"/>
    <x v="1"/>
    <s v="Travel_Frequently"/>
    <n v="1379"/>
    <x v="1"/>
    <n v="16"/>
    <n v="4"/>
    <x v="2"/>
    <n v="1"/>
    <n v="987"/>
    <n v="3"/>
    <x v="1"/>
    <n v="64"/>
    <n v="4"/>
    <n v="2"/>
    <x v="3"/>
    <n v="3"/>
    <s v="Divorced"/>
    <n v="5067"/>
    <n v="6759"/>
    <n v="1"/>
    <s v="Y"/>
    <x v="0"/>
    <n v="19"/>
    <n v="3"/>
    <n v="3"/>
    <n v="80"/>
    <n v="0"/>
    <n v="20"/>
    <n v="3"/>
    <n v="4"/>
    <n v="19"/>
    <n v="10"/>
    <n v="2"/>
    <n v="7"/>
    <n v="0"/>
    <x v="0"/>
    <x v="1"/>
    <s v="Medium"/>
  </r>
  <r>
    <n v="36"/>
    <x v="1"/>
    <s v="Non-Travel"/>
    <n v="1229"/>
    <x v="0"/>
    <n v="8"/>
    <n v="4"/>
    <x v="4"/>
    <n v="1"/>
    <n v="990"/>
    <n v="1"/>
    <x v="1"/>
    <n v="84"/>
    <n v="3"/>
    <n v="2"/>
    <x v="0"/>
    <n v="4"/>
    <s v="Divorced"/>
    <n v="5079"/>
    <n v="25952"/>
    <n v="4"/>
    <s v="Y"/>
    <x v="1"/>
    <n v="13"/>
    <n v="3"/>
    <n v="4"/>
    <n v="80"/>
    <n v="2"/>
    <n v="12"/>
    <n v="3"/>
    <n v="3"/>
    <n v="7"/>
    <n v="7"/>
    <n v="0"/>
    <n v="7"/>
    <n v="0"/>
    <x v="1"/>
    <x v="1"/>
    <s v="Medium"/>
  </r>
  <r>
    <n v="31"/>
    <x v="0"/>
    <s v="Non-Travel"/>
    <n v="335"/>
    <x v="1"/>
    <n v="9"/>
    <n v="2"/>
    <x v="2"/>
    <n v="1"/>
    <n v="991"/>
    <n v="3"/>
    <x v="1"/>
    <n v="46"/>
    <n v="2"/>
    <n v="1"/>
    <x v="1"/>
    <n v="1"/>
    <s v="Single"/>
    <n v="2321"/>
    <n v="10322"/>
    <n v="0"/>
    <s v="Y"/>
    <x v="0"/>
    <n v="22"/>
    <n v="4"/>
    <n v="1"/>
    <n v="80"/>
    <n v="0"/>
    <n v="4"/>
    <n v="0"/>
    <n v="3"/>
    <n v="3"/>
    <n v="2"/>
    <n v="1"/>
    <n v="2"/>
    <n v="1"/>
    <x v="1"/>
    <x v="0"/>
    <s v="Low"/>
  </r>
  <r>
    <n v="33"/>
    <x v="1"/>
    <s v="Non-Travel"/>
    <n v="722"/>
    <x v="0"/>
    <n v="17"/>
    <n v="3"/>
    <x v="0"/>
    <n v="1"/>
    <n v="992"/>
    <n v="4"/>
    <x v="1"/>
    <n v="38"/>
    <n v="3"/>
    <n v="4"/>
    <x v="5"/>
    <n v="3"/>
    <s v="Single"/>
    <n v="17444"/>
    <n v="20489"/>
    <n v="1"/>
    <s v="Y"/>
    <x v="1"/>
    <n v="11"/>
    <n v="3"/>
    <n v="4"/>
    <n v="80"/>
    <n v="0"/>
    <n v="10"/>
    <n v="2"/>
    <n v="3"/>
    <n v="10"/>
    <n v="8"/>
    <n v="6"/>
    <n v="0"/>
    <n v="0"/>
    <x v="1"/>
    <x v="1"/>
    <s v="Very High"/>
  </r>
  <r>
    <n v="29"/>
    <x v="0"/>
    <s v="Travel_Rarely"/>
    <n v="906"/>
    <x v="1"/>
    <n v="10"/>
    <n v="3"/>
    <x v="0"/>
    <n v="1"/>
    <n v="994"/>
    <n v="4"/>
    <x v="0"/>
    <n v="92"/>
    <n v="2"/>
    <n v="1"/>
    <x v="1"/>
    <n v="1"/>
    <s v="Single"/>
    <n v="2404"/>
    <n v="11479"/>
    <n v="6"/>
    <s v="Y"/>
    <x v="0"/>
    <n v="20"/>
    <n v="4"/>
    <n v="3"/>
    <n v="80"/>
    <n v="0"/>
    <n v="3"/>
    <n v="5"/>
    <n v="3"/>
    <n v="0"/>
    <n v="0"/>
    <n v="0"/>
    <n v="0"/>
    <n v="1"/>
    <x v="2"/>
    <x v="2"/>
    <s v="Low"/>
  </r>
  <r>
    <n v="33"/>
    <x v="1"/>
    <s v="Travel_Rarely"/>
    <n v="461"/>
    <x v="1"/>
    <n v="13"/>
    <n v="1"/>
    <x v="0"/>
    <n v="1"/>
    <n v="995"/>
    <n v="2"/>
    <x v="0"/>
    <n v="53"/>
    <n v="3"/>
    <n v="1"/>
    <x v="1"/>
    <n v="4"/>
    <s v="Single"/>
    <n v="3452"/>
    <n v="17241"/>
    <n v="3"/>
    <s v="Y"/>
    <x v="1"/>
    <n v="18"/>
    <n v="3"/>
    <n v="1"/>
    <n v="80"/>
    <n v="0"/>
    <n v="5"/>
    <n v="4"/>
    <n v="3"/>
    <n v="3"/>
    <n v="2"/>
    <n v="0"/>
    <n v="2"/>
    <n v="0"/>
    <x v="1"/>
    <x v="0"/>
    <s v="Medium"/>
  </r>
  <r>
    <n v="45"/>
    <x v="1"/>
    <s v="Travel_Rarely"/>
    <n v="974"/>
    <x v="1"/>
    <n v="1"/>
    <n v="4"/>
    <x v="2"/>
    <n v="1"/>
    <n v="996"/>
    <n v="4"/>
    <x v="0"/>
    <n v="91"/>
    <n v="3"/>
    <n v="1"/>
    <x v="2"/>
    <n v="4"/>
    <s v="Divorced"/>
    <n v="2270"/>
    <n v="11005"/>
    <n v="3"/>
    <s v="Y"/>
    <x v="1"/>
    <n v="14"/>
    <n v="3"/>
    <n v="4"/>
    <n v="80"/>
    <n v="2"/>
    <n v="8"/>
    <n v="2"/>
    <n v="3"/>
    <n v="5"/>
    <n v="3"/>
    <n v="0"/>
    <n v="2"/>
    <n v="0"/>
    <x v="0"/>
    <x v="0"/>
    <s v="Low"/>
  </r>
  <r>
    <n v="50"/>
    <x v="1"/>
    <s v="Travel_Rarely"/>
    <n v="1126"/>
    <x v="1"/>
    <n v="1"/>
    <n v="2"/>
    <x v="2"/>
    <n v="1"/>
    <n v="997"/>
    <n v="4"/>
    <x v="1"/>
    <n v="66"/>
    <n v="3"/>
    <n v="4"/>
    <x v="7"/>
    <n v="4"/>
    <s v="Divorced"/>
    <n v="17399"/>
    <n v="6615"/>
    <n v="9"/>
    <s v="Y"/>
    <x v="1"/>
    <n v="22"/>
    <n v="4"/>
    <n v="3"/>
    <n v="80"/>
    <n v="1"/>
    <n v="32"/>
    <n v="1"/>
    <n v="2"/>
    <n v="5"/>
    <n v="4"/>
    <n v="1"/>
    <n v="3"/>
    <n v="0"/>
    <x v="0"/>
    <x v="0"/>
    <s v="Very High"/>
  </r>
  <r>
    <n v="33"/>
    <x v="1"/>
    <s v="Travel_Frequently"/>
    <n v="827"/>
    <x v="1"/>
    <n v="1"/>
    <n v="4"/>
    <x v="1"/>
    <n v="1"/>
    <n v="998"/>
    <n v="3"/>
    <x v="0"/>
    <n v="84"/>
    <n v="4"/>
    <n v="2"/>
    <x v="4"/>
    <n v="2"/>
    <s v="Married"/>
    <n v="5488"/>
    <n v="20161"/>
    <n v="1"/>
    <s v="Y"/>
    <x v="0"/>
    <n v="13"/>
    <n v="3"/>
    <n v="1"/>
    <n v="80"/>
    <n v="1"/>
    <n v="6"/>
    <n v="2"/>
    <n v="3"/>
    <n v="6"/>
    <n v="5"/>
    <n v="1"/>
    <n v="2"/>
    <n v="0"/>
    <x v="1"/>
    <x v="0"/>
    <s v="Medium"/>
  </r>
  <r>
    <n v="41"/>
    <x v="1"/>
    <s v="Travel_Frequently"/>
    <n v="840"/>
    <x v="1"/>
    <n v="9"/>
    <n v="3"/>
    <x v="2"/>
    <n v="1"/>
    <n v="999"/>
    <n v="1"/>
    <x v="1"/>
    <n v="64"/>
    <n v="3"/>
    <n v="5"/>
    <x v="7"/>
    <n v="3"/>
    <s v="Divorced"/>
    <n v="19419"/>
    <n v="3735"/>
    <n v="2"/>
    <s v="Y"/>
    <x v="1"/>
    <n v="17"/>
    <n v="3"/>
    <n v="2"/>
    <n v="80"/>
    <n v="1"/>
    <n v="21"/>
    <n v="2"/>
    <n v="4"/>
    <n v="18"/>
    <n v="16"/>
    <n v="0"/>
    <n v="11"/>
    <n v="0"/>
    <x v="0"/>
    <x v="1"/>
    <s v="Very High"/>
  </r>
  <r>
    <n v="27"/>
    <x v="1"/>
    <s v="Travel_Rarely"/>
    <n v="1134"/>
    <x v="1"/>
    <n v="16"/>
    <n v="4"/>
    <x v="4"/>
    <n v="1"/>
    <n v="1001"/>
    <n v="3"/>
    <x v="0"/>
    <n v="37"/>
    <n v="3"/>
    <n v="1"/>
    <x v="2"/>
    <n v="2"/>
    <s v="Married"/>
    <n v="2811"/>
    <n v="12086"/>
    <n v="9"/>
    <s v="Y"/>
    <x v="1"/>
    <n v="14"/>
    <n v="3"/>
    <n v="2"/>
    <n v="80"/>
    <n v="1"/>
    <n v="4"/>
    <n v="2"/>
    <n v="3"/>
    <n v="2"/>
    <n v="2"/>
    <n v="2"/>
    <n v="2"/>
    <n v="0"/>
    <x v="2"/>
    <x v="2"/>
    <s v="Low"/>
  </r>
  <r>
    <n v="45"/>
    <x v="1"/>
    <s v="Non-Travel"/>
    <n v="248"/>
    <x v="1"/>
    <n v="23"/>
    <n v="2"/>
    <x v="0"/>
    <n v="1"/>
    <n v="1002"/>
    <n v="4"/>
    <x v="1"/>
    <n v="42"/>
    <n v="3"/>
    <n v="2"/>
    <x v="2"/>
    <n v="1"/>
    <s v="Married"/>
    <n v="3633"/>
    <n v="14039"/>
    <n v="1"/>
    <s v="Y"/>
    <x v="0"/>
    <n v="15"/>
    <n v="3"/>
    <n v="3"/>
    <n v="80"/>
    <n v="1"/>
    <n v="9"/>
    <n v="2"/>
    <n v="3"/>
    <n v="9"/>
    <n v="8"/>
    <n v="0"/>
    <n v="8"/>
    <n v="0"/>
    <x v="0"/>
    <x v="1"/>
    <s v="Medium"/>
  </r>
  <r>
    <n v="47"/>
    <x v="1"/>
    <s v="Travel_Rarely"/>
    <n v="955"/>
    <x v="0"/>
    <n v="4"/>
    <n v="2"/>
    <x v="0"/>
    <n v="1"/>
    <n v="1003"/>
    <n v="4"/>
    <x v="0"/>
    <n v="83"/>
    <n v="3"/>
    <n v="2"/>
    <x v="0"/>
    <n v="4"/>
    <s v="Single"/>
    <n v="4163"/>
    <n v="8571"/>
    <n v="1"/>
    <s v="Y"/>
    <x v="0"/>
    <n v="17"/>
    <n v="3"/>
    <n v="3"/>
    <n v="80"/>
    <n v="0"/>
    <n v="9"/>
    <n v="0"/>
    <n v="3"/>
    <n v="9"/>
    <n v="0"/>
    <n v="0"/>
    <n v="7"/>
    <n v="0"/>
    <x v="0"/>
    <x v="1"/>
    <s v="Medium"/>
  </r>
  <r>
    <n v="30"/>
    <x v="0"/>
    <s v="Travel_Rarely"/>
    <n v="138"/>
    <x v="1"/>
    <n v="22"/>
    <n v="3"/>
    <x v="0"/>
    <n v="1"/>
    <n v="1004"/>
    <n v="1"/>
    <x v="0"/>
    <n v="48"/>
    <n v="3"/>
    <n v="1"/>
    <x v="1"/>
    <n v="3"/>
    <s v="Married"/>
    <n v="2132"/>
    <n v="11539"/>
    <n v="4"/>
    <s v="Y"/>
    <x v="0"/>
    <n v="11"/>
    <n v="3"/>
    <n v="2"/>
    <n v="80"/>
    <n v="0"/>
    <n v="7"/>
    <n v="2"/>
    <n v="3"/>
    <n v="5"/>
    <n v="2"/>
    <n v="0"/>
    <n v="1"/>
    <n v="1"/>
    <x v="1"/>
    <x v="0"/>
    <s v="Low"/>
  </r>
  <r>
    <n v="50"/>
    <x v="1"/>
    <s v="Travel_Rarely"/>
    <n v="939"/>
    <x v="1"/>
    <n v="24"/>
    <n v="3"/>
    <x v="0"/>
    <n v="1"/>
    <n v="1005"/>
    <n v="4"/>
    <x v="1"/>
    <n v="95"/>
    <n v="3"/>
    <n v="4"/>
    <x v="3"/>
    <n v="3"/>
    <s v="Married"/>
    <n v="13973"/>
    <n v="4161"/>
    <n v="3"/>
    <s v="Y"/>
    <x v="0"/>
    <n v="18"/>
    <n v="3"/>
    <n v="4"/>
    <n v="80"/>
    <n v="1"/>
    <n v="22"/>
    <n v="2"/>
    <n v="3"/>
    <n v="12"/>
    <n v="11"/>
    <n v="1"/>
    <n v="5"/>
    <n v="0"/>
    <x v="0"/>
    <x v="1"/>
    <s v="Very High"/>
  </r>
  <r>
    <n v="38"/>
    <x v="1"/>
    <s v="Travel_Frequently"/>
    <n v="1391"/>
    <x v="1"/>
    <n v="10"/>
    <n v="1"/>
    <x v="2"/>
    <n v="1"/>
    <n v="1006"/>
    <n v="3"/>
    <x v="1"/>
    <n v="66"/>
    <n v="3"/>
    <n v="1"/>
    <x v="1"/>
    <n v="3"/>
    <s v="Married"/>
    <n v="2684"/>
    <n v="12127"/>
    <n v="0"/>
    <s v="Y"/>
    <x v="1"/>
    <n v="17"/>
    <n v="3"/>
    <n v="2"/>
    <n v="80"/>
    <n v="1"/>
    <n v="3"/>
    <n v="0"/>
    <n v="2"/>
    <n v="2"/>
    <n v="1"/>
    <n v="0"/>
    <n v="2"/>
    <n v="0"/>
    <x v="1"/>
    <x v="2"/>
    <s v="Low"/>
  </r>
  <r>
    <n v="46"/>
    <x v="1"/>
    <s v="Travel_Rarely"/>
    <n v="566"/>
    <x v="1"/>
    <n v="7"/>
    <n v="2"/>
    <x v="2"/>
    <n v="1"/>
    <n v="1007"/>
    <n v="4"/>
    <x v="1"/>
    <n v="75"/>
    <n v="3"/>
    <n v="3"/>
    <x v="3"/>
    <n v="3"/>
    <s v="Divorced"/>
    <n v="10845"/>
    <n v="24208"/>
    <n v="6"/>
    <s v="Y"/>
    <x v="1"/>
    <n v="13"/>
    <n v="3"/>
    <n v="2"/>
    <n v="80"/>
    <n v="1"/>
    <n v="13"/>
    <n v="3"/>
    <n v="3"/>
    <n v="8"/>
    <n v="7"/>
    <n v="0"/>
    <n v="7"/>
    <n v="0"/>
    <x v="0"/>
    <x v="1"/>
    <s v="Very High"/>
  </r>
  <r>
    <n v="24"/>
    <x v="1"/>
    <s v="Travel_Rarely"/>
    <n v="1206"/>
    <x v="1"/>
    <n v="17"/>
    <n v="1"/>
    <x v="2"/>
    <n v="1"/>
    <n v="1009"/>
    <n v="4"/>
    <x v="0"/>
    <n v="41"/>
    <n v="2"/>
    <n v="2"/>
    <x v="3"/>
    <n v="3"/>
    <s v="Divorced"/>
    <n v="4377"/>
    <n v="24117"/>
    <n v="1"/>
    <s v="Y"/>
    <x v="1"/>
    <n v="15"/>
    <n v="3"/>
    <n v="2"/>
    <n v="80"/>
    <n v="2"/>
    <n v="5"/>
    <n v="6"/>
    <n v="3"/>
    <n v="4"/>
    <n v="2"/>
    <n v="3"/>
    <n v="2"/>
    <n v="0"/>
    <x v="2"/>
    <x v="0"/>
    <s v="Medium"/>
  </r>
  <r>
    <n v="35"/>
    <x v="0"/>
    <s v="Travel_Rarely"/>
    <n v="622"/>
    <x v="1"/>
    <n v="14"/>
    <n v="4"/>
    <x v="1"/>
    <n v="1"/>
    <n v="1010"/>
    <n v="3"/>
    <x v="1"/>
    <n v="39"/>
    <n v="2"/>
    <n v="1"/>
    <x v="2"/>
    <n v="2"/>
    <s v="Divorced"/>
    <n v="3743"/>
    <n v="10074"/>
    <n v="1"/>
    <s v="Y"/>
    <x v="0"/>
    <n v="24"/>
    <n v="4"/>
    <n v="4"/>
    <n v="80"/>
    <n v="1"/>
    <n v="5"/>
    <n v="2"/>
    <n v="1"/>
    <n v="4"/>
    <n v="2"/>
    <n v="0"/>
    <n v="2"/>
    <n v="1"/>
    <x v="1"/>
    <x v="0"/>
    <s v="Medium"/>
  </r>
  <r>
    <n v="31"/>
    <x v="1"/>
    <s v="Travel_Frequently"/>
    <n v="853"/>
    <x v="1"/>
    <n v="1"/>
    <n v="1"/>
    <x v="0"/>
    <n v="1"/>
    <n v="1011"/>
    <n v="3"/>
    <x v="0"/>
    <n v="96"/>
    <n v="3"/>
    <n v="2"/>
    <x v="3"/>
    <n v="1"/>
    <s v="Married"/>
    <n v="4148"/>
    <n v="11275"/>
    <n v="1"/>
    <s v="Y"/>
    <x v="1"/>
    <n v="12"/>
    <n v="3"/>
    <n v="3"/>
    <n v="80"/>
    <n v="1"/>
    <n v="4"/>
    <n v="1"/>
    <n v="3"/>
    <n v="4"/>
    <n v="3"/>
    <n v="0"/>
    <n v="3"/>
    <n v="0"/>
    <x v="1"/>
    <x v="0"/>
    <s v="Medium"/>
  </r>
  <r>
    <n v="18"/>
    <x v="1"/>
    <s v="Non-Travel"/>
    <n v="287"/>
    <x v="1"/>
    <n v="5"/>
    <n v="2"/>
    <x v="0"/>
    <n v="1"/>
    <n v="1012"/>
    <n v="2"/>
    <x v="1"/>
    <n v="73"/>
    <n v="3"/>
    <n v="1"/>
    <x v="1"/>
    <n v="4"/>
    <s v="Single"/>
    <n v="1051"/>
    <n v="13493"/>
    <n v="1"/>
    <s v="Y"/>
    <x v="1"/>
    <n v="15"/>
    <n v="3"/>
    <n v="4"/>
    <n v="80"/>
    <n v="0"/>
    <n v="0"/>
    <n v="2"/>
    <n v="3"/>
    <n v="0"/>
    <n v="0"/>
    <n v="0"/>
    <n v="0"/>
    <n v="0"/>
    <x v="2"/>
    <x v="2"/>
    <s v="Low"/>
  </r>
  <r>
    <n v="54"/>
    <x v="1"/>
    <s v="Travel_Rarely"/>
    <n v="1441"/>
    <x v="1"/>
    <n v="17"/>
    <n v="3"/>
    <x v="4"/>
    <n v="1"/>
    <n v="1013"/>
    <n v="3"/>
    <x v="0"/>
    <n v="56"/>
    <n v="3"/>
    <n v="3"/>
    <x v="3"/>
    <n v="3"/>
    <s v="Married"/>
    <n v="10739"/>
    <n v="13943"/>
    <n v="8"/>
    <s v="Y"/>
    <x v="1"/>
    <n v="11"/>
    <n v="3"/>
    <n v="3"/>
    <n v="80"/>
    <n v="1"/>
    <n v="22"/>
    <n v="2"/>
    <n v="3"/>
    <n v="10"/>
    <n v="7"/>
    <n v="0"/>
    <n v="8"/>
    <n v="0"/>
    <x v="3"/>
    <x v="1"/>
    <s v="Very High"/>
  </r>
  <r>
    <n v="35"/>
    <x v="1"/>
    <s v="Travel_Rarely"/>
    <n v="583"/>
    <x v="1"/>
    <n v="25"/>
    <n v="4"/>
    <x v="2"/>
    <n v="1"/>
    <n v="1014"/>
    <n v="3"/>
    <x v="0"/>
    <n v="57"/>
    <n v="3"/>
    <n v="3"/>
    <x v="4"/>
    <n v="3"/>
    <s v="Divorced"/>
    <n v="10388"/>
    <n v="6975"/>
    <n v="1"/>
    <s v="Y"/>
    <x v="0"/>
    <n v="11"/>
    <n v="3"/>
    <n v="3"/>
    <n v="80"/>
    <n v="1"/>
    <n v="16"/>
    <n v="3"/>
    <n v="2"/>
    <n v="16"/>
    <n v="10"/>
    <n v="10"/>
    <n v="1"/>
    <n v="0"/>
    <x v="1"/>
    <x v="1"/>
    <s v="Very High"/>
  </r>
  <r>
    <n v="30"/>
    <x v="1"/>
    <s v="Travel_Rarely"/>
    <n v="153"/>
    <x v="1"/>
    <n v="8"/>
    <n v="2"/>
    <x v="0"/>
    <n v="1"/>
    <n v="1015"/>
    <n v="2"/>
    <x v="0"/>
    <n v="73"/>
    <n v="4"/>
    <n v="3"/>
    <x v="7"/>
    <n v="1"/>
    <s v="Married"/>
    <n v="11416"/>
    <n v="17802"/>
    <n v="0"/>
    <s v="Y"/>
    <x v="0"/>
    <n v="12"/>
    <n v="3"/>
    <n v="3"/>
    <n v="80"/>
    <n v="3"/>
    <n v="9"/>
    <n v="4"/>
    <n v="2"/>
    <n v="8"/>
    <n v="7"/>
    <n v="1"/>
    <n v="7"/>
    <n v="0"/>
    <x v="1"/>
    <x v="1"/>
    <s v="Very High"/>
  </r>
  <r>
    <n v="20"/>
    <x v="0"/>
    <s v="Travel_Rarely"/>
    <n v="1097"/>
    <x v="1"/>
    <n v="11"/>
    <n v="3"/>
    <x v="2"/>
    <n v="1"/>
    <n v="1016"/>
    <n v="4"/>
    <x v="0"/>
    <n v="98"/>
    <n v="2"/>
    <n v="1"/>
    <x v="1"/>
    <n v="1"/>
    <s v="Single"/>
    <n v="2600"/>
    <n v="18275"/>
    <n v="1"/>
    <s v="Y"/>
    <x v="0"/>
    <n v="15"/>
    <n v="3"/>
    <n v="1"/>
    <n v="80"/>
    <n v="0"/>
    <n v="1"/>
    <n v="2"/>
    <n v="3"/>
    <n v="1"/>
    <n v="0"/>
    <n v="0"/>
    <n v="0"/>
    <n v="1"/>
    <x v="2"/>
    <x v="2"/>
    <s v="Low"/>
  </r>
  <r>
    <n v="30"/>
    <x v="0"/>
    <s v="Travel_Frequently"/>
    <n v="109"/>
    <x v="1"/>
    <n v="5"/>
    <n v="3"/>
    <x v="2"/>
    <n v="1"/>
    <n v="1017"/>
    <n v="2"/>
    <x v="0"/>
    <n v="60"/>
    <n v="3"/>
    <n v="1"/>
    <x v="2"/>
    <n v="2"/>
    <s v="Single"/>
    <n v="2422"/>
    <n v="25725"/>
    <n v="0"/>
    <s v="Y"/>
    <x v="1"/>
    <n v="17"/>
    <n v="3"/>
    <n v="1"/>
    <n v="80"/>
    <n v="0"/>
    <n v="4"/>
    <n v="3"/>
    <n v="3"/>
    <n v="3"/>
    <n v="2"/>
    <n v="1"/>
    <n v="2"/>
    <n v="1"/>
    <x v="1"/>
    <x v="0"/>
    <s v="Low"/>
  </r>
  <r>
    <n v="26"/>
    <x v="1"/>
    <s v="Travel_Rarely"/>
    <n v="1066"/>
    <x v="1"/>
    <n v="2"/>
    <n v="2"/>
    <x v="2"/>
    <n v="1"/>
    <n v="1018"/>
    <n v="4"/>
    <x v="1"/>
    <n v="32"/>
    <n v="4"/>
    <n v="2"/>
    <x v="3"/>
    <n v="4"/>
    <s v="Married"/>
    <n v="5472"/>
    <n v="3334"/>
    <n v="1"/>
    <s v="Y"/>
    <x v="1"/>
    <n v="12"/>
    <n v="3"/>
    <n v="2"/>
    <n v="80"/>
    <n v="0"/>
    <n v="8"/>
    <n v="2"/>
    <n v="3"/>
    <n v="8"/>
    <n v="7"/>
    <n v="1"/>
    <n v="3"/>
    <n v="0"/>
    <x v="2"/>
    <x v="1"/>
    <s v="Medium"/>
  </r>
  <r>
    <n v="22"/>
    <x v="1"/>
    <s v="Travel_Rarely"/>
    <n v="217"/>
    <x v="1"/>
    <n v="8"/>
    <n v="1"/>
    <x v="0"/>
    <n v="1"/>
    <n v="1019"/>
    <n v="2"/>
    <x v="1"/>
    <n v="94"/>
    <n v="1"/>
    <n v="1"/>
    <x v="2"/>
    <n v="1"/>
    <s v="Married"/>
    <n v="2451"/>
    <n v="6881"/>
    <n v="1"/>
    <s v="Y"/>
    <x v="1"/>
    <n v="15"/>
    <n v="3"/>
    <n v="1"/>
    <n v="80"/>
    <n v="1"/>
    <n v="4"/>
    <n v="3"/>
    <n v="2"/>
    <n v="4"/>
    <n v="3"/>
    <n v="1"/>
    <n v="1"/>
    <n v="0"/>
    <x v="2"/>
    <x v="0"/>
    <s v="Low"/>
  </r>
  <r>
    <n v="48"/>
    <x v="1"/>
    <s v="Travel_Rarely"/>
    <n v="277"/>
    <x v="1"/>
    <n v="6"/>
    <n v="3"/>
    <x v="0"/>
    <n v="1"/>
    <n v="1022"/>
    <n v="1"/>
    <x v="1"/>
    <n v="97"/>
    <n v="2"/>
    <n v="2"/>
    <x v="4"/>
    <n v="3"/>
    <s v="Single"/>
    <n v="4240"/>
    <n v="13119"/>
    <n v="2"/>
    <s v="Y"/>
    <x v="1"/>
    <n v="13"/>
    <n v="3"/>
    <n v="4"/>
    <n v="80"/>
    <n v="0"/>
    <n v="19"/>
    <n v="0"/>
    <n v="3"/>
    <n v="2"/>
    <n v="2"/>
    <n v="2"/>
    <n v="2"/>
    <n v="0"/>
    <x v="0"/>
    <x v="2"/>
    <s v="Medium"/>
  </r>
  <r>
    <n v="48"/>
    <x v="1"/>
    <s v="Travel_Rarely"/>
    <n v="1355"/>
    <x v="1"/>
    <n v="4"/>
    <n v="4"/>
    <x v="0"/>
    <n v="1"/>
    <n v="1024"/>
    <n v="3"/>
    <x v="1"/>
    <n v="78"/>
    <n v="2"/>
    <n v="3"/>
    <x v="4"/>
    <n v="3"/>
    <s v="Single"/>
    <n v="10999"/>
    <n v="22245"/>
    <n v="7"/>
    <s v="Y"/>
    <x v="1"/>
    <n v="14"/>
    <n v="3"/>
    <n v="2"/>
    <n v="80"/>
    <n v="0"/>
    <n v="27"/>
    <n v="3"/>
    <n v="3"/>
    <n v="15"/>
    <n v="11"/>
    <n v="4"/>
    <n v="8"/>
    <n v="0"/>
    <x v="0"/>
    <x v="1"/>
    <s v="Very High"/>
  </r>
  <r>
    <n v="41"/>
    <x v="1"/>
    <s v="Travel_Rarely"/>
    <n v="549"/>
    <x v="1"/>
    <n v="7"/>
    <n v="2"/>
    <x v="2"/>
    <n v="1"/>
    <n v="1025"/>
    <n v="4"/>
    <x v="0"/>
    <n v="42"/>
    <n v="3"/>
    <n v="2"/>
    <x v="3"/>
    <n v="3"/>
    <s v="Single"/>
    <n v="5003"/>
    <n v="23371"/>
    <n v="6"/>
    <s v="Y"/>
    <x v="1"/>
    <n v="14"/>
    <n v="3"/>
    <n v="2"/>
    <n v="80"/>
    <n v="0"/>
    <n v="8"/>
    <n v="6"/>
    <n v="3"/>
    <n v="2"/>
    <n v="2"/>
    <n v="2"/>
    <n v="1"/>
    <n v="0"/>
    <x v="0"/>
    <x v="2"/>
    <s v="Medium"/>
  </r>
  <r>
    <n v="39"/>
    <x v="1"/>
    <s v="Travel_Rarely"/>
    <n v="466"/>
    <x v="1"/>
    <n v="1"/>
    <n v="1"/>
    <x v="0"/>
    <n v="1"/>
    <n v="1026"/>
    <n v="4"/>
    <x v="0"/>
    <n v="65"/>
    <n v="2"/>
    <n v="4"/>
    <x v="3"/>
    <n v="4"/>
    <s v="Married"/>
    <n v="12742"/>
    <n v="7060"/>
    <n v="1"/>
    <s v="Y"/>
    <x v="1"/>
    <n v="16"/>
    <n v="3"/>
    <n v="3"/>
    <n v="80"/>
    <n v="1"/>
    <n v="21"/>
    <n v="3"/>
    <n v="3"/>
    <n v="21"/>
    <n v="6"/>
    <n v="11"/>
    <n v="8"/>
    <n v="0"/>
    <x v="1"/>
    <x v="1"/>
    <s v="Very High"/>
  </r>
  <r>
    <n v="27"/>
    <x v="1"/>
    <s v="Travel_Rarely"/>
    <n v="1055"/>
    <x v="1"/>
    <n v="2"/>
    <n v="4"/>
    <x v="0"/>
    <n v="1"/>
    <n v="1027"/>
    <n v="1"/>
    <x v="0"/>
    <n v="47"/>
    <n v="3"/>
    <n v="2"/>
    <x v="3"/>
    <n v="4"/>
    <s v="Married"/>
    <n v="4227"/>
    <n v="4658"/>
    <n v="0"/>
    <s v="Y"/>
    <x v="1"/>
    <n v="18"/>
    <n v="3"/>
    <n v="2"/>
    <n v="80"/>
    <n v="1"/>
    <n v="4"/>
    <n v="2"/>
    <n v="3"/>
    <n v="3"/>
    <n v="2"/>
    <n v="2"/>
    <n v="2"/>
    <n v="0"/>
    <x v="2"/>
    <x v="0"/>
    <s v="Medium"/>
  </r>
  <r>
    <n v="35"/>
    <x v="1"/>
    <s v="Travel_Rarely"/>
    <n v="802"/>
    <x v="1"/>
    <n v="10"/>
    <n v="3"/>
    <x v="1"/>
    <n v="1"/>
    <n v="1028"/>
    <n v="2"/>
    <x v="1"/>
    <n v="45"/>
    <n v="3"/>
    <n v="1"/>
    <x v="2"/>
    <n v="4"/>
    <s v="Divorced"/>
    <n v="3917"/>
    <n v="9541"/>
    <n v="1"/>
    <s v="Y"/>
    <x v="1"/>
    <n v="20"/>
    <n v="4"/>
    <n v="1"/>
    <n v="80"/>
    <n v="1"/>
    <n v="3"/>
    <n v="4"/>
    <n v="2"/>
    <n v="3"/>
    <n v="2"/>
    <n v="1"/>
    <n v="2"/>
    <n v="0"/>
    <x v="1"/>
    <x v="0"/>
    <s v="Medium"/>
  </r>
  <r>
    <n v="42"/>
    <x v="1"/>
    <s v="Travel_Rarely"/>
    <n v="265"/>
    <x v="0"/>
    <n v="5"/>
    <n v="2"/>
    <x v="3"/>
    <n v="1"/>
    <n v="1029"/>
    <n v="4"/>
    <x v="1"/>
    <n v="90"/>
    <n v="3"/>
    <n v="5"/>
    <x v="5"/>
    <n v="3"/>
    <s v="Married"/>
    <n v="18303"/>
    <n v="7770"/>
    <n v="6"/>
    <s v="Y"/>
    <x v="1"/>
    <n v="13"/>
    <n v="3"/>
    <n v="2"/>
    <n v="80"/>
    <n v="0"/>
    <n v="21"/>
    <n v="3"/>
    <n v="4"/>
    <n v="1"/>
    <n v="0"/>
    <n v="0"/>
    <n v="0"/>
    <n v="0"/>
    <x v="0"/>
    <x v="2"/>
    <s v="Very High"/>
  </r>
  <r>
    <n v="50"/>
    <x v="1"/>
    <s v="Travel_Rarely"/>
    <n v="804"/>
    <x v="1"/>
    <n v="9"/>
    <n v="3"/>
    <x v="0"/>
    <n v="1"/>
    <n v="1030"/>
    <n v="1"/>
    <x v="1"/>
    <n v="64"/>
    <n v="3"/>
    <n v="1"/>
    <x v="2"/>
    <n v="4"/>
    <s v="Married"/>
    <n v="2380"/>
    <n v="20165"/>
    <n v="4"/>
    <s v="Y"/>
    <x v="1"/>
    <n v="18"/>
    <n v="3"/>
    <n v="2"/>
    <n v="80"/>
    <n v="0"/>
    <n v="8"/>
    <n v="5"/>
    <n v="3"/>
    <n v="1"/>
    <n v="0"/>
    <n v="0"/>
    <n v="0"/>
    <n v="0"/>
    <x v="0"/>
    <x v="2"/>
    <s v="Low"/>
  </r>
  <r>
    <n v="59"/>
    <x v="1"/>
    <s v="Travel_Rarely"/>
    <n v="715"/>
    <x v="1"/>
    <n v="2"/>
    <n v="3"/>
    <x v="0"/>
    <n v="1"/>
    <n v="1032"/>
    <n v="3"/>
    <x v="0"/>
    <n v="69"/>
    <n v="2"/>
    <n v="4"/>
    <x v="3"/>
    <n v="4"/>
    <s v="Single"/>
    <n v="13726"/>
    <n v="21829"/>
    <n v="3"/>
    <s v="Y"/>
    <x v="0"/>
    <n v="13"/>
    <n v="3"/>
    <n v="1"/>
    <n v="80"/>
    <n v="0"/>
    <n v="30"/>
    <n v="4"/>
    <n v="3"/>
    <n v="5"/>
    <n v="3"/>
    <n v="4"/>
    <n v="3"/>
    <n v="0"/>
    <x v="3"/>
    <x v="0"/>
    <s v="Very High"/>
  </r>
  <r>
    <n v="37"/>
    <x v="0"/>
    <s v="Travel_Rarely"/>
    <n v="1141"/>
    <x v="1"/>
    <n v="11"/>
    <n v="2"/>
    <x v="2"/>
    <n v="1"/>
    <n v="1033"/>
    <n v="1"/>
    <x v="0"/>
    <n v="61"/>
    <n v="1"/>
    <n v="2"/>
    <x v="4"/>
    <n v="2"/>
    <s v="Married"/>
    <n v="4777"/>
    <n v="14382"/>
    <n v="5"/>
    <s v="Y"/>
    <x v="1"/>
    <n v="15"/>
    <n v="3"/>
    <n v="1"/>
    <n v="80"/>
    <n v="0"/>
    <n v="15"/>
    <n v="2"/>
    <n v="1"/>
    <n v="1"/>
    <n v="0"/>
    <n v="0"/>
    <n v="0"/>
    <n v="1"/>
    <x v="1"/>
    <x v="2"/>
    <s v="Medium"/>
  </r>
  <r>
    <n v="55"/>
    <x v="1"/>
    <s v="Travel_Frequently"/>
    <n v="135"/>
    <x v="1"/>
    <n v="18"/>
    <n v="4"/>
    <x v="2"/>
    <n v="1"/>
    <n v="1034"/>
    <n v="3"/>
    <x v="1"/>
    <n v="62"/>
    <n v="3"/>
    <n v="2"/>
    <x v="4"/>
    <n v="2"/>
    <s v="Married"/>
    <n v="6385"/>
    <n v="12992"/>
    <n v="3"/>
    <s v="Y"/>
    <x v="0"/>
    <n v="14"/>
    <n v="3"/>
    <n v="4"/>
    <n v="80"/>
    <n v="2"/>
    <n v="17"/>
    <n v="3"/>
    <n v="3"/>
    <n v="8"/>
    <n v="7"/>
    <n v="6"/>
    <n v="7"/>
    <n v="0"/>
    <x v="3"/>
    <x v="1"/>
    <s v="High"/>
  </r>
  <r>
    <n v="41"/>
    <x v="1"/>
    <s v="Non-Travel"/>
    <n v="247"/>
    <x v="1"/>
    <n v="7"/>
    <n v="1"/>
    <x v="0"/>
    <n v="1"/>
    <n v="1035"/>
    <n v="2"/>
    <x v="0"/>
    <n v="55"/>
    <n v="1"/>
    <n v="5"/>
    <x v="7"/>
    <n v="3"/>
    <s v="Divorced"/>
    <n v="19973"/>
    <n v="20284"/>
    <n v="1"/>
    <s v="Y"/>
    <x v="1"/>
    <n v="22"/>
    <n v="4"/>
    <n v="2"/>
    <n v="80"/>
    <n v="2"/>
    <n v="21"/>
    <n v="3"/>
    <n v="3"/>
    <n v="21"/>
    <n v="16"/>
    <n v="5"/>
    <n v="10"/>
    <n v="0"/>
    <x v="0"/>
    <x v="1"/>
    <s v="Very High"/>
  </r>
  <r>
    <n v="38"/>
    <x v="1"/>
    <s v="Travel_Rarely"/>
    <n v="1035"/>
    <x v="0"/>
    <n v="3"/>
    <n v="4"/>
    <x v="0"/>
    <n v="1"/>
    <n v="1036"/>
    <n v="2"/>
    <x v="1"/>
    <n v="42"/>
    <n v="3"/>
    <n v="2"/>
    <x v="0"/>
    <n v="4"/>
    <s v="Single"/>
    <n v="6861"/>
    <n v="4981"/>
    <n v="8"/>
    <s v="Y"/>
    <x v="0"/>
    <n v="12"/>
    <n v="3"/>
    <n v="3"/>
    <n v="80"/>
    <n v="0"/>
    <n v="19"/>
    <n v="1"/>
    <n v="3"/>
    <n v="1"/>
    <n v="0"/>
    <n v="0"/>
    <n v="0"/>
    <n v="0"/>
    <x v="1"/>
    <x v="2"/>
    <s v="High"/>
  </r>
  <r>
    <n v="26"/>
    <x v="0"/>
    <s v="Non-Travel"/>
    <n v="265"/>
    <x v="0"/>
    <n v="29"/>
    <n v="2"/>
    <x v="2"/>
    <n v="1"/>
    <n v="1037"/>
    <n v="2"/>
    <x v="1"/>
    <n v="79"/>
    <n v="1"/>
    <n v="2"/>
    <x v="0"/>
    <n v="1"/>
    <s v="Single"/>
    <n v="4969"/>
    <n v="21813"/>
    <n v="8"/>
    <s v="Y"/>
    <x v="1"/>
    <n v="18"/>
    <n v="3"/>
    <n v="4"/>
    <n v="80"/>
    <n v="0"/>
    <n v="7"/>
    <n v="6"/>
    <n v="3"/>
    <n v="2"/>
    <n v="2"/>
    <n v="2"/>
    <n v="2"/>
    <n v="1"/>
    <x v="2"/>
    <x v="2"/>
    <s v="Medium"/>
  </r>
  <r>
    <n v="52"/>
    <x v="0"/>
    <s v="Travel_Rarely"/>
    <n v="266"/>
    <x v="0"/>
    <n v="2"/>
    <n v="1"/>
    <x v="3"/>
    <n v="1"/>
    <n v="1038"/>
    <n v="1"/>
    <x v="0"/>
    <n v="57"/>
    <n v="1"/>
    <n v="5"/>
    <x v="5"/>
    <n v="4"/>
    <s v="Married"/>
    <n v="19845"/>
    <n v="25846"/>
    <n v="1"/>
    <s v="Y"/>
    <x v="1"/>
    <n v="15"/>
    <n v="3"/>
    <n v="4"/>
    <n v="80"/>
    <n v="1"/>
    <n v="33"/>
    <n v="3"/>
    <n v="3"/>
    <n v="32"/>
    <n v="14"/>
    <n v="6"/>
    <n v="9"/>
    <n v="1"/>
    <x v="3"/>
    <x v="1"/>
    <s v="Very High"/>
  </r>
  <r>
    <n v="44"/>
    <x v="1"/>
    <s v="Travel_Rarely"/>
    <n v="1448"/>
    <x v="0"/>
    <n v="28"/>
    <n v="3"/>
    <x v="2"/>
    <n v="1"/>
    <n v="1039"/>
    <n v="4"/>
    <x v="0"/>
    <n v="53"/>
    <n v="4"/>
    <n v="4"/>
    <x v="0"/>
    <n v="4"/>
    <s v="Married"/>
    <n v="13320"/>
    <n v="11737"/>
    <n v="3"/>
    <s v="Y"/>
    <x v="0"/>
    <n v="18"/>
    <n v="3"/>
    <n v="3"/>
    <n v="80"/>
    <n v="1"/>
    <n v="23"/>
    <n v="2"/>
    <n v="3"/>
    <n v="12"/>
    <n v="11"/>
    <n v="11"/>
    <n v="11"/>
    <n v="0"/>
    <x v="0"/>
    <x v="1"/>
    <s v="Very High"/>
  </r>
  <r>
    <n v="50"/>
    <x v="1"/>
    <s v="Non-Travel"/>
    <n v="145"/>
    <x v="0"/>
    <n v="1"/>
    <n v="3"/>
    <x v="0"/>
    <n v="1"/>
    <n v="1040"/>
    <n v="4"/>
    <x v="0"/>
    <n v="95"/>
    <n v="3"/>
    <n v="2"/>
    <x v="0"/>
    <n v="3"/>
    <s v="Married"/>
    <n v="6347"/>
    <n v="24920"/>
    <n v="0"/>
    <s v="Y"/>
    <x v="1"/>
    <n v="12"/>
    <n v="3"/>
    <n v="1"/>
    <n v="80"/>
    <n v="1"/>
    <n v="19"/>
    <n v="3"/>
    <n v="3"/>
    <n v="18"/>
    <n v="7"/>
    <n v="0"/>
    <n v="13"/>
    <n v="0"/>
    <x v="0"/>
    <x v="1"/>
    <s v="High"/>
  </r>
  <r>
    <n v="36"/>
    <x v="0"/>
    <s v="Travel_Rarely"/>
    <n v="885"/>
    <x v="1"/>
    <n v="16"/>
    <n v="4"/>
    <x v="0"/>
    <n v="1"/>
    <n v="1042"/>
    <n v="3"/>
    <x v="0"/>
    <n v="43"/>
    <n v="4"/>
    <n v="1"/>
    <x v="2"/>
    <n v="1"/>
    <s v="Single"/>
    <n v="2743"/>
    <n v="8269"/>
    <n v="1"/>
    <s v="Y"/>
    <x v="1"/>
    <n v="16"/>
    <n v="3"/>
    <n v="3"/>
    <n v="80"/>
    <n v="0"/>
    <n v="18"/>
    <n v="1"/>
    <n v="3"/>
    <n v="17"/>
    <n v="13"/>
    <n v="15"/>
    <n v="14"/>
    <n v="1"/>
    <x v="1"/>
    <x v="1"/>
    <s v="Low"/>
  </r>
  <r>
    <n v="39"/>
    <x v="1"/>
    <s v="Travel_Frequently"/>
    <n v="945"/>
    <x v="1"/>
    <n v="22"/>
    <n v="3"/>
    <x v="2"/>
    <n v="1"/>
    <n v="1043"/>
    <n v="4"/>
    <x v="0"/>
    <n v="82"/>
    <n v="3"/>
    <n v="3"/>
    <x v="3"/>
    <n v="1"/>
    <s v="Single"/>
    <n v="10880"/>
    <n v="5083"/>
    <n v="1"/>
    <s v="Y"/>
    <x v="0"/>
    <n v="13"/>
    <n v="3"/>
    <n v="3"/>
    <n v="80"/>
    <n v="0"/>
    <n v="21"/>
    <n v="2"/>
    <n v="3"/>
    <n v="21"/>
    <n v="6"/>
    <n v="2"/>
    <n v="8"/>
    <n v="0"/>
    <x v="1"/>
    <x v="1"/>
    <s v="Very High"/>
  </r>
  <r>
    <n v="33"/>
    <x v="1"/>
    <s v="Non-Travel"/>
    <n v="1038"/>
    <x v="0"/>
    <n v="8"/>
    <n v="1"/>
    <x v="0"/>
    <n v="1"/>
    <n v="1044"/>
    <n v="2"/>
    <x v="0"/>
    <n v="88"/>
    <n v="2"/>
    <n v="1"/>
    <x v="6"/>
    <n v="4"/>
    <s v="Single"/>
    <n v="2342"/>
    <n v="21437"/>
    <n v="0"/>
    <s v="Y"/>
    <x v="1"/>
    <n v="19"/>
    <n v="3"/>
    <n v="4"/>
    <n v="80"/>
    <n v="0"/>
    <n v="3"/>
    <n v="2"/>
    <n v="2"/>
    <n v="2"/>
    <n v="2"/>
    <n v="2"/>
    <n v="2"/>
    <n v="0"/>
    <x v="1"/>
    <x v="2"/>
    <s v="Low"/>
  </r>
  <r>
    <n v="45"/>
    <x v="1"/>
    <s v="Travel_Rarely"/>
    <n v="1234"/>
    <x v="0"/>
    <n v="11"/>
    <n v="2"/>
    <x v="0"/>
    <n v="1"/>
    <n v="1045"/>
    <n v="4"/>
    <x v="0"/>
    <n v="90"/>
    <n v="3"/>
    <n v="4"/>
    <x v="5"/>
    <n v="4"/>
    <s v="Married"/>
    <n v="17650"/>
    <n v="5404"/>
    <n v="3"/>
    <s v="Y"/>
    <x v="1"/>
    <n v="13"/>
    <n v="3"/>
    <n v="2"/>
    <n v="80"/>
    <n v="1"/>
    <n v="26"/>
    <n v="4"/>
    <n v="4"/>
    <n v="9"/>
    <n v="3"/>
    <n v="1"/>
    <n v="1"/>
    <n v="0"/>
    <x v="0"/>
    <x v="1"/>
    <s v="Very High"/>
  </r>
  <r>
    <n v="32"/>
    <x v="1"/>
    <s v="Non-Travel"/>
    <n v="1109"/>
    <x v="1"/>
    <n v="29"/>
    <n v="4"/>
    <x v="2"/>
    <n v="1"/>
    <n v="1046"/>
    <n v="4"/>
    <x v="0"/>
    <n v="69"/>
    <n v="3"/>
    <n v="1"/>
    <x v="2"/>
    <n v="3"/>
    <s v="Single"/>
    <n v="4025"/>
    <n v="11135"/>
    <n v="9"/>
    <s v="Y"/>
    <x v="1"/>
    <n v="12"/>
    <n v="3"/>
    <n v="2"/>
    <n v="80"/>
    <n v="0"/>
    <n v="10"/>
    <n v="2"/>
    <n v="3"/>
    <n v="8"/>
    <n v="7"/>
    <n v="7"/>
    <n v="7"/>
    <n v="0"/>
    <x v="1"/>
    <x v="1"/>
    <s v="Medium"/>
  </r>
  <r>
    <n v="34"/>
    <x v="1"/>
    <s v="Travel_Rarely"/>
    <n v="216"/>
    <x v="0"/>
    <n v="1"/>
    <n v="4"/>
    <x v="3"/>
    <n v="1"/>
    <n v="1047"/>
    <n v="2"/>
    <x v="1"/>
    <n v="75"/>
    <n v="4"/>
    <n v="2"/>
    <x v="0"/>
    <n v="4"/>
    <s v="Divorced"/>
    <n v="9725"/>
    <n v="12278"/>
    <n v="0"/>
    <s v="Y"/>
    <x v="1"/>
    <n v="11"/>
    <n v="3"/>
    <n v="4"/>
    <n v="80"/>
    <n v="1"/>
    <n v="16"/>
    <n v="2"/>
    <n v="2"/>
    <n v="15"/>
    <n v="1"/>
    <n v="0"/>
    <n v="9"/>
    <n v="0"/>
    <x v="1"/>
    <x v="1"/>
    <s v="High"/>
  </r>
  <r>
    <n v="59"/>
    <x v="1"/>
    <s v="Travel_Rarely"/>
    <n v="1089"/>
    <x v="0"/>
    <n v="1"/>
    <n v="2"/>
    <x v="4"/>
    <n v="1"/>
    <n v="1048"/>
    <n v="2"/>
    <x v="1"/>
    <n v="66"/>
    <n v="3"/>
    <n v="3"/>
    <x v="5"/>
    <n v="4"/>
    <s v="Married"/>
    <n v="11904"/>
    <n v="11038"/>
    <n v="3"/>
    <s v="Y"/>
    <x v="0"/>
    <n v="14"/>
    <n v="3"/>
    <n v="3"/>
    <n v="80"/>
    <n v="1"/>
    <n v="14"/>
    <n v="1"/>
    <n v="1"/>
    <n v="6"/>
    <n v="4"/>
    <n v="0"/>
    <n v="4"/>
    <n v="0"/>
    <x v="3"/>
    <x v="0"/>
    <s v="Very High"/>
  </r>
  <r>
    <n v="45"/>
    <x v="1"/>
    <s v="Travel_Rarely"/>
    <n v="788"/>
    <x v="2"/>
    <n v="24"/>
    <n v="4"/>
    <x v="2"/>
    <n v="1"/>
    <n v="1049"/>
    <n v="2"/>
    <x v="1"/>
    <n v="36"/>
    <n v="3"/>
    <n v="1"/>
    <x v="8"/>
    <n v="2"/>
    <s v="Single"/>
    <n v="2177"/>
    <n v="8318"/>
    <n v="1"/>
    <s v="Y"/>
    <x v="1"/>
    <n v="16"/>
    <n v="3"/>
    <n v="1"/>
    <n v="80"/>
    <n v="0"/>
    <n v="6"/>
    <n v="3"/>
    <n v="3"/>
    <n v="6"/>
    <n v="3"/>
    <n v="0"/>
    <n v="4"/>
    <n v="0"/>
    <x v="0"/>
    <x v="0"/>
    <s v="Low"/>
  </r>
  <r>
    <n v="53"/>
    <x v="1"/>
    <s v="Travel_Frequently"/>
    <n v="124"/>
    <x v="0"/>
    <n v="2"/>
    <n v="3"/>
    <x v="3"/>
    <n v="1"/>
    <n v="1050"/>
    <n v="3"/>
    <x v="0"/>
    <n v="38"/>
    <n v="2"/>
    <n v="3"/>
    <x v="0"/>
    <n v="2"/>
    <s v="Married"/>
    <n v="7525"/>
    <n v="23537"/>
    <n v="2"/>
    <s v="Y"/>
    <x v="1"/>
    <n v="12"/>
    <n v="3"/>
    <n v="1"/>
    <n v="80"/>
    <n v="1"/>
    <n v="30"/>
    <n v="2"/>
    <n v="3"/>
    <n v="15"/>
    <n v="7"/>
    <n v="6"/>
    <n v="12"/>
    <n v="0"/>
    <x v="3"/>
    <x v="1"/>
    <s v="High"/>
  </r>
  <r>
    <n v="36"/>
    <x v="0"/>
    <s v="Travel_Rarely"/>
    <n v="660"/>
    <x v="1"/>
    <n v="15"/>
    <n v="3"/>
    <x v="1"/>
    <n v="1"/>
    <n v="1052"/>
    <n v="1"/>
    <x v="1"/>
    <n v="81"/>
    <n v="3"/>
    <n v="2"/>
    <x v="2"/>
    <n v="3"/>
    <s v="Divorced"/>
    <n v="4834"/>
    <n v="7858"/>
    <n v="7"/>
    <s v="Y"/>
    <x v="1"/>
    <n v="14"/>
    <n v="3"/>
    <n v="2"/>
    <n v="80"/>
    <n v="1"/>
    <n v="9"/>
    <n v="3"/>
    <n v="2"/>
    <n v="1"/>
    <n v="0"/>
    <n v="0"/>
    <n v="0"/>
    <n v="1"/>
    <x v="1"/>
    <x v="2"/>
    <s v="Medium"/>
  </r>
  <r>
    <n v="26"/>
    <x v="0"/>
    <s v="Travel_Frequently"/>
    <n v="342"/>
    <x v="1"/>
    <n v="2"/>
    <n v="3"/>
    <x v="0"/>
    <n v="1"/>
    <n v="1053"/>
    <n v="1"/>
    <x v="1"/>
    <n v="57"/>
    <n v="3"/>
    <n v="1"/>
    <x v="1"/>
    <n v="1"/>
    <s v="Married"/>
    <n v="2042"/>
    <n v="15346"/>
    <n v="6"/>
    <s v="Y"/>
    <x v="0"/>
    <n v="14"/>
    <n v="3"/>
    <n v="2"/>
    <n v="80"/>
    <n v="1"/>
    <n v="6"/>
    <n v="2"/>
    <n v="3"/>
    <n v="3"/>
    <n v="2"/>
    <n v="1"/>
    <n v="2"/>
    <n v="1"/>
    <x v="2"/>
    <x v="0"/>
    <s v="Low"/>
  </r>
  <r>
    <n v="34"/>
    <x v="1"/>
    <s v="Travel_Rarely"/>
    <n v="1333"/>
    <x v="0"/>
    <n v="10"/>
    <n v="4"/>
    <x v="0"/>
    <n v="1"/>
    <n v="1055"/>
    <n v="3"/>
    <x v="0"/>
    <n v="87"/>
    <n v="3"/>
    <n v="1"/>
    <x v="6"/>
    <n v="3"/>
    <s v="Married"/>
    <n v="2220"/>
    <n v="18410"/>
    <n v="1"/>
    <s v="Y"/>
    <x v="0"/>
    <n v="19"/>
    <n v="3"/>
    <n v="4"/>
    <n v="80"/>
    <n v="1"/>
    <n v="1"/>
    <n v="2"/>
    <n v="3"/>
    <n v="1"/>
    <n v="1"/>
    <n v="0"/>
    <n v="0"/>
    <n v="0"/>
    <x v="1"/>
    <x v="2"/>
    <s v="Low"/>
  </r>
  <r>
    <n v="28"/>
    <x v="1"/>
    <s v="Travel_Rarely"/>
    <n v="1144"/>
    <x v="0"/>
    <n v="10"/>
    <n v="1"/>
    <x v="2"/>
    <n v="1"/>
    <n v="1056"/>
    <n v="4"/>
    <x v="1"/>
    <n v="74"/>
    <n v="3"/>
    <n v="1"/>
    <x v="6"/>
    <n v="2"/>
    <s v="Married"/>
    <n v="1052"/>
    <n v="23384"/>
    <n v="1"/>
    <s v="Y"/>
    <x v="1"/>
    <n v="22"/>
    <n v="4"/>
    <n v="2"/>
    <n v="80"/>
    <n v="0"/>
    <n v="1"/>
    <n v="5"/>
    <n v="3"/>
    <n v="1"/>
    <n v="0"/>
    <n v="0"/>
    <n v="0"/>
    <n v="0"/>
    <x v="2"/>
    <x v="2"/>
    <s v="Low"/>
  </r>
  <r>
    <n v="38"/>
    <x v="1"/>
    <s v="Travel_Frequently"/>
    <n v="1186"/>
    <x v="1"/>
    <n v="3"/>
    <n v="4"/>
    <x v="1"/>
    <n v="1"/>
    <n v="1060"/>
    <n v="3"/>
    <x v="1"/>
    <n v="44"/>
    <n v="3"/>
    <n v="1"/>
    <x v="1"/>
    <n v="3"/>
    <s v="Married"/>
    <n v="2821"/>
    <n v="2997"/>
    <n v="3"/>
    <s v="Y"/>
    <x v="1"/>
    <n v="16"/>
    <n v="3"/>
    <n v="1"/>
    <n v="80"/>
    <n v="1"/>
    <n v="8"/>
    <n v="2"/>
    <n v="3"/>
    <n v="2"/>
    <n v="2"/>
    <n v="2"/>
    <n v="2"/>
    <n v="0"/>
    <x v="1"/>
    <x v="2"/>
    <s v="Low"/>
  </r>
  <r>
    <n v="50"/>
    <x v="1"/>
    <s v="Travel_Rarely"/>
    <n v="1464"/>
    <x v="1"/>
    <n v="2"/>
    <n v="4"/>
    <x v="2"/>
    <n v="1"/>
    <n v="1061"/>
    <n v="2"/>
    <x v="1"/>
    <n v="62"/>
    <n v="3"/>
    <n v="5"/>
    <x v="7"/>
    <n v="3"/>
    <s v="Married"/>
    <n v="19237"/>
    <n v="12853"/>
    <n v="2"/>
    <s v="Y"/>
    <x v="0"/>
    <n v="11"/>
    <n v="3"/>
    <n v="4"/>
    <n v="80"/>
    <n v="1"/>
    <n v="29"/>
    <n v="2"/>
    <n v="2"/>
    <n v="8"/>
    <n v="1"/>
    <n v="7"/>
    <n v="7"/>
    <n v="0"/>
    <x v="0"/>
    <x v="1"/>
    <s v="Very High"/>
  </r>
  <r>
    <n v="37"/>
    <x v="1"/>
    <s v="Travel_Rarely"/>
    <n v="124"/>
    <x v="1"/>
    <n v="3"/>
    <n v="3"/>
    <x v="1"/>
    <n v="1"/>
    <n v="1062"/>
    <n v="4"/>
    <x v="0"/>
    <n v="35"/>
    <n v="3"/>
    <n v="2"/>
    <x v="4"/>
    <n v="2"/>
    <s v="Single"/>
    <n v="4107"/>
    <n v="13848"/>
    <n v="3"/>
    <s v="Y"/>
    <x v="1"/>
    <n v="15"/>
    <n v="3"/>
    <n v="1"/>
    <n v="80"/>
    <n v="0"/>
    <n v="8"/>
    <n v="3"/>
    <n v="2"/>
    <n v="4"/>
    <n v="3"/>
    <n v="0"/>
    <n v="1"/>
    <n v="0"/>
    <x v="1"/>
    <x v="0"/>
    <s v="Medium"/>
  </r>
  <r>
    <n v="40"/>
    <x v="1"/>
    <s v="Travel_Rarely"/>
    <n v="300"/>
    <x v="0"/>
    <n v="26"/>
    <n v="3"/>
    <x v="3"/>
    <n v="1"/>
    <n v="1066"/>
    <n v="3"/>
    <x v="1"/>
    <n v="74"/>
    <n v="3"/>
    <n v="2"/>
    <x v="0"/>
    <n v="1"/>
    <s v="Married"/>
    <n v="8396"/>
    <n v="22217"/>
    <n v="1"/>
    <s v="Y"/>
    <x v="1"/>
    <n v="14"/>
    <n v="3"/>
    <n v="2"/>
    <n v="80"/>
    <n v="1"/>
    <n v="8"/>
    <n v="3"/>
    <n v="2"/>
    <n v="7"/>
    <n v="7"/>
    <n v="7"/>
    <n v="5"/>
    <n v="0"/>
    <x v="1"/>
    <x v="1"/>
    <s v="High"/>
  </r>
  <r>
    <n v="26"/>
    <x v="1"/>
    <s v="Travel_Frequently"/>
    <n v="921"/>
    <x v="1"/>
    <n v="1"/>
    <n v="1"/>
    <x v="2"/>
    <n v="1"/>
    <n v="1068"/>
    <n v="1"/>
    <x v="0"/>
    <n v="66"/>
    <n v="2"/>
    <n v="1"/>
    <x v="1"/>
    <n v="3"/>
    <s v="Divorced"/>
    <n v="2007"/>
    <n v="25265"/>
    <n v="1"/>
    <s v="Y"/>
    <x v="1"/>
    <n v="13"/>
    <n v="3"/>
    <n v="3"/>
    <n v="80"/>
    <n v="2"/>
    <n v="5"/>
    <n v="5"/>
    <n v="3"/>
    <n v="5"/>
    <n v="3"/>
    <n v="1"/>
    <n v="3"/>
    <n v="0"/>
    <x v="2"/>
    <x v="0"/>
    <s v="Low"/>
  </r>
  <r>
    <n v="46"/>
    <x v="1"/>
    <s v="Travel_Rarely"/>
    <n v="430"/>
    <x v="1"/>
    <n v="1"/>
    <n v="4"/>
    <x v="2"/>
    <n v="1"/>
    <n v="1069"/>
    <n v="4"/>
    <x v="1"/>
    <n v="40"/>
    <n v="3"/>
    <n v="5"/>
    <x v="7"/>
    <n v="4"/>
    <s v="Divorced"/>
    <n v="19627"/>
    <n v="21445"/>
    <n v="9"/>
    <s v="Y"/>
    <x v="1"/>
    <n v="17"/>
    <n v="3"/>
    <n v="4"/>
    <n v="80"/>
    <n v="2"/>
    <n v="23"/>
    <n v="0"/>
    <n v="3"/>
    <n v="2"/>
    <n v="2"/>
    <n v="2"/>
    <n v="2"/>
    <n v="0"/>
    <x v="0"/>
    <x v="2"/>
    <s v="Very High"/>
  </r>
  <r>
    <n v="54"/>
    <x v="1"/>
    <s v="Travel_Rarely"/>
    <n v="1082"/>
    <x v="0"/>
    <n v="2"/>
    <n v="4"/>
    <x v="0"/>
    <n v="1"/>
    <n v="1070"/>
    <n v="3"/>
    <x v="0"/>
    <n v="41"/>
    <n v="2"/>
    <n v="3"/>
    <x v="0"/>
    <n v="3"/>
    <s v="Married"/>
    <n v="10686"/>
    <n v="8392"/>
    <n v="6"/>
    <s v="Y"/>
    <x v="1"/>
    <n v="11"/>
    <n v="3"/>
    <n v="2"/>
    <n v="80"/>
    <n v="1"/>
    <n v="13"/>
    <n v="4"/>
    <n v="3"/>
    <n v="9"/>
    <n v="4"/>
    <n v="7"/>
    <n v="0"/>
    <n v="0"/>
    <x v="3"/>
    <x v="1"/>
    <s v="Very High"/>
  </r>
  <r>
    <n v="56"/>
    <x v="1"/>
    <s v="Travel_Frequently"/>
    <n v="1240"/>
    <x v="1"/>
    <n v="9"/>
    <n v="3"/>
    <x v="2"/>
    <n v="1"/>
    <n v="1071"/>
    <n v="1"/>
    <x v="0"/>
    <n v="63"/>
    <n v="3"/>
    <n v="1"/>
    <x v="1"/>
    <n v="3"/>
    <s v="Married"/>
    <n v="2942"/>
    <n v="12154"/>
    <n v="2"/>
    <s v="Y"/>
    <x v="1"/>
    <n v="19"/>
    <n v="3"/>
    <n v="2"/>
    <n v="80"/>
    <n v="1"/>
    <n v="18"/>
    <n v="4"/>
    <n v="3"/>
    <n v="5"/>
    <n v="4"/>
    <n v="0"/>
    <n v="3"/>
    <n v="0"/>
    <x v="3"/>
    <x v="0"/>
    <s v="Low"/>
  </r>
  <r>
    <n v="36"/>
    <x v="1"/>
    <s v="Travel_Rarely"/>
    <n v="796"/>
    <x v="1"/>
    <n v="12"/>
    <n v="5"/>
    <x v="2"/>
    <n v="1"/>
    <n v="1073"/>
    <n v="4"/>
    <x v="0"/>
    <n v="51"/>
    <n v="2"/>
    <n v="3"/>
    <x v="3"/>
    <n v="4"/>
    <s v="Single"/>
    <n v="8858"/>
    <n v="15669"/>
    <n v="0"/>
    <s v="Y"/>
    <x v="1"/>
    <n v="11"/>
    <n v="3"/>
    <n v="2"/>
    <n v="80"/>
    <n v="0"/>
    <n v="15"/>
    <n v="2"/>
    <n v="2"/>
    <n v="14"/>
    <n v="8"/>
    <n v="7"/>
    <n v="8"/>
    <n v="0"/>
    <x v="1"/>
    <x v="1"/>
    <s v="High"/>
  </r>
  <r>
    <n v="55"/>
    <x v="1"/>
    <s v="Non-Travel"/>
    <n v="444"/>
    <x v="1"/>
    <n v="2"/>
    <n v="1"/>
    <x v="2"/>
    <n v="1"/>
    <n v="1074"/>
    <n v="3"/>
    <x v="1"/>
    <n v="40"/>
    <n v="2"/>
    <n v="4"/>
    <x v="5"/>
    <n v="1"/>
    <s v="Single"/>
    <n v="16756"/>
    <n v="17323"/>
    <n v="7"/>
    <s v="Y"/>
    <x v="1"/>
    <n v="15"/>
    <n v="3"/>
    <n v="2"/>
    <n v="80"/>
    <n v="0"/>
    <n v="31"/>
    <n v="3"/>
    <n v="4"/>
    <n v="9"/>
    <n v="7"/>
    <n v="6"/>
    <n v="2"/>
    <n v="0"/>
    <x v="3"/>
    <x v="1"/>
    <s v="Very High"/>
  </r>
  <r>
    <n v="43"/>
    <x v="1"/>
    <s v="Travel_Rarely"/>
    <n v="415"/>
    <x v="0"/>
    <n v="25"/>
    <n v="3"/>
    <x v="2"/>
    <n v="1"/>
    <n v="1076"/>
    <n v="3"/>
    <x v="1"/>
    <n v="79"/>
    <n v="2"/>
    <n v="3"/>
    <x v="0"/>
    <n v="4"/>
    <s v="Divorced"/>
    <n v="10798"/>
    <n v="5268"/>
    <n v="5"/>
    <s v="Y"/>
    <x v="1"/>
    <n v="13"/>
    <n v="3"/>
    <n v="3"/>
    <n v="80"/>
    <n v="1"/>
    <n v="18"/>
    <n v="5"/>
    <n v="3"/>
    <n v="1"/>
    <n v="0"/>
    <n v="0"/>
    <n v="0"/>
    <n v="0"/>
    <x v="0"/>
    <x v="2"/>
    <s v="Very High"/>
  </r>
  <r>
    <n v="20"/>
    <x v="0"/>
    <s v="Travel_Frequently"/>
    <n v="769"/>
    <x v="0"/>
    <n v="9"/>
    <n v="3"/>
    <x v="3"/>
    <n v="1"/>
    <n v="1077"/>
    <n v="4"/>
    <x v="0"/>
    <n v="54"/>
    <n v="3"/>
    <n v="1"/>
    <x v="6"/>
    <n v="4"/>
    <s v="Single"/>
    <n v="2323"/>
    <n v="17205"/>
    <n v="1"/>
    <s v="Y"/>
    <x v="0"/>
    <n v="14"/>
    <n v="3"/>
    <n v="2"/>
    <n v="80"/>
    <n v="0"/>
    <n v="2"/>
    <n v="3"/>
    <n v="3"/>
    <n v="2"/>
    <n v="2"/>
    <n v="0"/>
    <n v="2"/>
    <n v="1"/>
    <x v="2"/>
    <x v="2"/>
    <s v="Low"/>
  </r>
  <r>
    <n v="21"/>
    <x v="0"/>
    <s v="Travel_Rarely"/>
    <n v="1334"/>
    <x v="1"/>
    <n v="10"/>
    <n v="3"/>
    <x v="0"/>
    <n v="1"/>
    <n v="1079"/>
    <n v="3"/>
    <x v="0"/>
    <n v="36"/>
    <n v="2"/>
    <n v="1"/>
    <x v="2"/>
    <n v="1"/>
    <s v="Single"/>
    <n v="1416"/>
    <n v="17258"/>
    <n v="1"/>
    <s v="Y"/>
    <x v="1"/>
    <n v="13"/>
    <n v="3"/>
    <n v="1"/>
    <n v="80"/>
    <n v="0"/>
    <n v="1"/>
    <n v="6"/>
    <n v="2"/>
    <n v="1"/>
    <n v="0"/>
    <n v="1"/>
    <n v="0"/>
    <n v="1"/>
    <x v="2"/>
    <x v="2"/>
    <s v="Low"/>
  </r>
  <r>
    <n v="46"/>
    <x v="1"/>
    <s v="Travel_Rarely"/>
    <n v="1003"/>
    <x v="1"/>
    <n v="8"/>
    <n v="4"/>
    <x v="0"/>
    <n v="1"/>
    <n v="1080"/>
    <n v="4"/>
    <x v="0"/>
    <n v="74"/>
    <n v="2"/>
    <n v="2"/>
    <x v="1"/>
    <n v="1"/>
    <s v="Divorced"/>
    <n v="4615"/>
    <n v="21029"/>
    <n v="8"/>
    <s v="Y"/>
    <x v="0"/>
    <n v="23"/>
    <n v="4"/>
    <n v="1"/>
    <n v="80"/>
    <n v="3"/>
    <n v="19"/>
    <n v="2"/>
    <n v="3"/>
    <n v="16"/>
    <n v="13"/>
    <n v="1"/>
    <n v="7"/>
    <n v="0"/>
    <x v="0"/>
    <x v="1"/>
    <s v="Medium"/>
  </r>
  <r>
    <n v="51"/>
    <x v="0"/>
    <s v="Travel_Rarely"/>
    <n v="1323"/>
    <x v="1"/>
    <n v="4"/>
    <n v="4"/>
    <x v="0"/>
    <n v="1"/>
    <n v="1081"/>
    <n v="1"/>
    <x v="1"/>
    <n v="34"/>
    <n v="3"/>
    <n v="1"/>
    <x v="1"/>
    <n v="3"/>
    <s v="Married"/>
    <n v="2461"/>
    <n v="10332"/>
    <n v="9"/>
    <s v="Y"/>
    <x v="0"/>
    <n v="12"/>
    <n v="3"/>
    <n v="3"/>
    <n v="80"/>
    <n v="3"/>
    <n v="18"/>
    <n v="2"/>
    <n v="4"/>
    <n v="10"/>
    <n v="0"/>
    <n v="2"/>
    <n v="7"/>
    <n v="1"/>
    <x v="3"/>
    <x v="1"/>
    <s v="Low"/>
  </r>
  <r>
    <n v="28"/>
    <x v="0"/>
    <s v="Non-Travel"/>
    <n v="1366"/>
    <x v="1"/>
    <n v="24"/>
    <n v="2"/>
    <x v="4"/>
    <n v="1"/>
    <n v="1082"/>
    <n v="2"/>
    <x v="1"/>
    <n v="72"/>
    <n v="2"/>
    <n v="3"/>
    <x v="4"/>
    <n v="1"/>
    <s v="Single"/>
    <n v="8722"/>
    <n v="12355"/>
    <n v="1"/>
    <s v="Y"/>
    <x v="1"/>
    <n v="12"/>
    <n v="3"/>
    <n v="1"/>
    <n v="80"/>
    <n v="0"/>
    <n v="10"/>
    <n v="2"/>
    <n v="2"/>
    <n v="10"/>
    <n v="7"/>
    <n v="1"/>
    <n v="9"/>
    <n v="1"/>
    <x v="2"/>
    <x v="1"/>
    <s v="High"/>
  </r>
  <r>
    <n v="26"/>
    <x v="1"/>
    <s v="Travel_Rarely"/>
    <n v="192"/>
    <x v="1"/>
    <n v="1"/>
    <n v="2"/>
    <x v="2"/>
    <n v="1"/>
    <n v="1083"/>
    <n v="1"/>
    <x v="1"/>
    <n v="59"/>
    <n v="2"/>
    <n v="1"/>
    <x v="2"/>
    <n v="1"/>
    <s v="Married"/>
    <n v="3955"/>
    <n v="11141"/>
    <n v="1"/>
    <s v="Y"/>
    <x v="1"/>
    <n v="16"/>
    <n v="3"/>
    <n v="1"/>
    <n v="80"/>
    <n v="2"/>
    <n v="6"/>
    <n v="2"/>
    <n v="3"/>
    <n v="5"/>
    <n v="3"/>
    <n v="1"/>
    <n v="3"/>
    <n v="0"/>
    <x v="2"/>
    <x v="0"/>
    <s v="Medium"/>
  </r>
  <r>
    <n v="30"/>
    <x v="1"/>
    <s v="Travel_Rarely"/>
    <n v="1176"/>
    <x v="1"/>
    <n v="20"/>
    <n v="3"/>
    <x v="1"/>
    <n v="1"/>
    <n v="1084"/>
    <n v="3"/>
    <x v="1"/>
    <n v="85"/>
    <n v="3"/>
    <n v="2"/>
    <x v="3"/>
    <n v="1"/>
    <s v="Married"/>
    <n v="9957"/>
    <n v="9096"/>
    <n v="0"/>
    <s v="Y"/>
    <x v="1"/>
    <n v="15"/>
    <n v="3"/>
    <n v="3"/>
    <n v="80"/>
    <n v="1"/>
    <n v="7"/>
    <n v="1"/>
    <n v="2"/>
    <n v="6"/>
    <n v="2"/>
    <n v="0"/>
    <n v="2"/>
    <n v="0"/>
    <x v="1"/>
    <x v="0"/>
    <s v="High"/>
  </r>
  <r>
    <n v="41"/>
    <x v="1"/>
    <s v="Travel_Rarely"/>
    <n v="509"/>
    <x v="1"/>
    <n v="7"/>
    <n v="2"/>
    <x v="4"/>
    <n v="1"/>
    <n v="1085"/>
    <n v="2"/>
    <x v="0"/>
    <n v="43"/>
    <n v="4"/>
    <n v="1"/>
    <x v="1"/>
    <n v="3"/>
    <s v="Married"/>
    <n v="3376"/>
    <n v="18863"/>
    <n v="1"/>
    <s v="Y"/>
    <x v="1"/>
    <n v="13"/>
    <n v="3"/>
    <n v="3"/>
    <n v="80"/>
    <n v="0"/>
    <n v="10"/>
    <n v="3"/>
    <n v="3"/>
    <n v="10"/>
    <n v="6"/>
    <n v="0"/>
    <n v="8"/>
    <n v="0"/>
    <x v="0"/>
    <x v="1"/>
    <s v="Medium"/>
  </r>
  <r>
    <n v="38"/>
    <x v="1"/>
    <s v="Travel_Rarely"/>
    <n v="330"/>
    <x v="1"/>
    <n v="17"/>
    <n v="1"/>
    <x v="0"/>
    <n v="1"/>
    <n v="1088"/>
    <n v="3"/>
    <x v="0"/>
    <n v="65"/>
    <n v="2"/>
    <n v="3"/>
    <x v="4"/>
    <n v="3"/>
    <s v="Married"/>
    <n v="8823"/>
    <n v="24608"/>
    <n v="0"/>
    <s v="Y"/>
    <x v="1"/>
    <n v="18"/>
    <n v="3"/>
    <n v="1"/>
    <n v="80"/>
    <n v="1"/>
    <n v="20"/>
    <n v="4"/>
    <n v="2"/>
    <n v="19"/>
    <n v="9"/>
    <n v="1"/>
    <n v="9"/>
    <n v="0"/>
    <x v="1"/>
    <x v="1"/>
    <s v="High"/>
  </r>
  <r>
    <n v="40"/>
    <x v="1"/>
    <s v="Travel_Rarely"/>
    <n v="1492"/>
    <x v="1"/>
    <n v="20"/>
    <n v="4"/>
    <x v="4"/>
    <n v="1"/>
    <n v="1092"/>
    <n v="1"/>
    <x v="1"/>
    <n v="61"/>
    <n v="3"/>
    <n v="3"/>
    <x v="4"/>
    <n v="4"/>
    <s v="Married"/>
    <n v="10322"/>
    <n v="26542"/>
    <n v="4"/>
    <s v="Y"/>
    <x v="1"/>
    <n v="20"/>
    <n v="4"/>
    <n v="4"/>
    <n v="80"/>
    <n v="1"/>
    <n v="14"/>
    <n v="6"/>
    <n v="3"/>
    <n v="11"/>
    <n v="10"/>
    <n v="11"/>
    <n v="1"/>
    <n v="0"/>
    <x v="1"/>
    <x v="1"/>
    <s v="Very High"/>
  </r>
  <r>
    <n v="27"/>
    <x v="1"/>
    <s v="Non-Travel"/>
    <n v="1277"/>
    <x v="1"/>
    <n v="8"/>
    <n v="5"/>
    <x v="0"/>
    <n v="1"/>
    <n v="1094"/>
    <n v="1"/>
    <x v="1"/>
    <n v="87"/>
    <n v="1"/>
    <n v="1"/>
    <x v="2"/>
    <n v="3"/>
    <s v="Married"/>
    <n v="4621"/>
    <n v="5869"/>
    <n v="1"/>
    <s v="Y"/>
    <x v="1"/>
    <n v="19"/>
    <n v="3"/>
    <n v="4"/>
    <n v="80"/>
    <n v="3"/>
    <n v="3"/>
    <n v="4"/>
    <n v="3"/>
    <n v="3"/>
    <n v="2"/>
    <n v="1"/>
    <n v="2"/>
    <n v="0"/>
    <x v="2"/>
    <x v="0"/>
    <s v="Medium"/>
  </r>
  <r>
    <n v="55"/>
    <x v="1"/>
    <s v="Travel_Frequently"/>
    <n v="1091"/>
    <x v="1"/>
    <n v="2"/>
    <n v="1"/>
    <x v="0"/>
    <n v="1"/>
    <n v="1096"/>
    <n v="4"/>
    <x v="1"/>
    <n v="65"/>
    <n v="3"/>
    <n v="3"/>
    <x v="3"/>
    <n v="2"/>
    <s v="Married"/>
    <n v="10976"/>
    <n v="15813"/>
    <n v="3"/>
    <s v="Y"/>
    <x v="1"/>
    <n v="18"/>
    <n v="3"/>
    <n v="2"/>
    <n v="80"/>
    <n v="1"/>
    <n v="23"/>
    <n v="4"/>
    <n v="3"/>
    <n v="3"/>
    <n v="2"/>
    <n v="1"/>
    <n v="2"/>
    <n v="0"/>
    <x v="3"/>
    <x v="0"/>
    <s v="Very High"/>
  </r>
  <r>
    <n v="28"/>
    <x v="1"/>
    <s v="Travel_Rarely"/>
    <n v="857"/>
    <x v="1"/>
    <n v="10"/>
    <n v="3"/>
    <x v="1"/>
    <n v="1"/>
    <n v="1097"/>
    <n v="3"/>
    <x v="0"/>
    <n v="59"/>
    <n v="3"/>
    <n v="2"/>
    <x v="1"/>
    <n v="3"/>
    <s v="Single"/>
    <n v="3660"/>
    <n v="7909"/>
    <n v="3"/>
    <s v="Y"/>
    <x v="1"/>
    <n v="13"/>
    <n v="3"/>
    <n v="4"/>
    <n v="80"/>
    <n v="0"/>
    <n v="10"/>
    <n v="4"/>
    <n v="4"/>
    <n v="8"/>
    <n v="7"/>
    <n v="1"/>
    <n v="7"/>
    <n v="0"/>
    <x v="2"/>
    <x v="1"/>
    <s v="Medium"/>
  </r>
  <r>
    <n v="44"/>
    <x v="0"/>
    <s v="Travel_Rarely"/>
    <n v="1376"/>
    <x v="2"/>
    <n v="1"/>
    <n v="2"/>
    <x v="2"/>
    <n v="1"/>
    <n v="1098"/>
    <n v="2"/>
    <x v="1"/>
    <n v="91"/>
    <n v="2"/>
    <n v="3"/>
    <x v="8"/>
    <n v="1"/>
    <s v="Married"/>
    <n v="10482"/>
    <n v="2326"/>
    <n v="9"/>
    <s v="Y"/>
    <x v="1"/>
    <n v="14"/>
    <n v="3"/>
    <n v="4"/>
    <n v="80"/>
    <n v="1"/>
    <n v="24"/>
    <n v="1"/>
    <n v="3"/>
    <n v="20"/>
    <n v="6"/>
    <n v="3"/>
    <n v="6"/>
    <n v="1"/>
    <x v="0"/>
    <x v="1"/>
    <s v="Very High"/>
  </r>
  <r>
    <n v="33"/>
    <x v="1"/>
    <s v="Travel_Rarely"/>
    <n v="654"/>
    <x v="1"/>
    <n v="5"/>
    <n v="3"/>
    <x v="0"/>
    <n v="1"/>
    <n v="1099"/>
    <n v="4"/>
    <x v="1"/>
    <n v="34"/>
    <n v="2"/>
    <n v="3"/>
    <x v="4"/>
    <n v="4"/>
    <s v="Divorced"/>
    <n v="7119"/>
    <n v="21214"/>
    <n v="4"/>
    <s v="Y"/>
    <x v="1"/>
    <n v="15"/>
    <n v="3"/>
    <n v="3"/>
    <n v="80"/>
    <n v="1"/>
    <n v="9"/>
    <n v="2"/>
    <n v="3"/>
    <n v="3"/>
    <n v="2"/>
    <n v="1"/>
    <n v="2"/>
    <n v="0"/>
    <x v="1"/>
    <x v="0"/>
    <s v="High"/>
  </r>
  <r>
    <n v="35"/>
    <x v="0"/>
    <s v="Travel_Rarely"/>
    <n v="1204"/>
    <x v="0"/>
    <n v="4"/>
    <n v="3"/>
    <x v="4"/>
    <n v="1"/>
    <n v="1100"/>
    <n v="4"/>
    <x v="1"/>
    <n v="86"/>
    <n v="3"/>
    <n v="3"/>
    <x v="0"/>
    <n v="1"/>
    <s v="Single"/>
    <n v="9582"/>
    <n v="10333"/>
    <n v="0"/>
    <s v="Y"/>
    <x v="0"/>
    <n v="22"/>
    <n v="4"/>
    <n v="1"/>
    <n v="80"/>
    <n v="0"/>
    <n v="9"/>
    <n v="2"/>
    <n v="3"/>
    <n v="8"/>
    <n v="7"/>
    <n v="4"/>
    <n v="7"/>
    <n v="1"/>
    <x v="1"/>
    <x v="1"/>
    <s v="High"/>
  </r>
  <r>
    <n v="33"/>
    <x v="0"/>
    <s v="Travel_Frequently"/>
    <n v="827"/>
    <x v="1"/>
    <n v="29"/>
    <n v="4"/>
    <x v="2"/>
    <n v="1"/>
    <n v="1101"/>
    <n v="1"/>
    <x v="0"/>
    <n v="54"/>
    <n v="2"/>
    <n v="2"/>
    <x v="1"/>
    <n v="3"/>
    <s v="Single"/>
    <n v="4508"/>
    <n v="3129"/>
    <n v="1"/>
    <s v="Y"/>
    <x v="1"/>
    <n v="22"/>
    <n v="4"/>
    <n v="2"/>
    <n v="80"/>
    <n v="0"/>
    <n v="14"/>
    <n v="4"/>
    <n v="3"/>
    <n v="13"/>
    <n v="7"/>
    <n v="3"/>
    <n v="8"/>
    <n v="1"/>
    <x v="1"/>
    <x v="1"/>
    <s v="Medium"/>
  </r>
  <r>
    <n v="28"/>
    <x v="1"/>
    <s v="Travel_Rarely"/>
    <n v="895"/>
    <x v="1"/>
    <n v="15"/>
    <n v="2"/>
    <x v="0"/>
    <n v="1"/>
    <n v="1102"/>
    <n v="1"/>
    <x v="1"/>
    <n v="50"/>
    <n v="3"/>
    <n v="1"/>
    <x v="2"/>
    <n v="3"/>
    <s v="Divorced"/>
    <n v="2207"/>
    <n v="22482"/>
    <n v="1"/>
    <s v="Y"/>
    <x v="1"/>
    <n v="16"/>
    <n v="3"/>
    <n v="4"/>
    <n v="80"/>
    <n v="1"/>
    <n v="4"/>
    <n v="5"/>
    <n v="2"/>
    <n v="4"/>
    <n v="2"/>
    <n v="2"/>
    <n v="2"/>
    <n v="0"/>
    <x v="2"/>
    <x v="0"/>
    <s v="Low"/>
  </r>
  <r>
    <n v="34"/>
    <x v="1"/>
    <s v="Travel_Frequently"/>
    <n v="618"/>
    <x v="1"/>
    <n v="3"/>
    <n v="1"/>
    <x v="0"/>
    <n v="1"/>
    <n v="1103"/>
    <n v="1"/>
    <x v="1"/>
    <n v="45"/>
    <n v="3"/>
    <n v="2"/>
    <x v="4"/>
    <n v="4"/>
    <s v="Single"/>
    <n v="7756"/>
    <n v="22266"/>
    <n v="0"/>
    <s v="Y"/>
    <x v="1"/>
    <n v="17"/>
    <n v="3"/>
    <n v="3"/>
    <n v="80"/>
    <n v="0"/>
    <n v="7"/>
    <n v="1"/>
    <n v="2"/>
    <n v="6"/>
    <n v="2"/>
    <n v="0"/>
    <n v="4"/>
    <n v="0"/>
    <x v="1"/>
    <x v="0"/>
    <s v="High"/>
  </r>
  <r>
    <n v="37"/>
    <x v="1"/>
    <s v="Travel_Rarely"/>
    <n v="309"/>
    <x v="0"/>
    <n v="10"/>
    <n v="4"/>
    <x v="0"/>
    <n v="1"/>
    <n v="1105"/>
    <n v="4"/>
    <x v="0"/>
    <n v="88"/>
    <n v="2"/>
    <n v="2"/>
    <x v="0"/>
    <n v="4"/>
    <s v="Divorced"/>
    <n v="6694"/>
    <n v="24223"/>
    <n v="2"/>
    <s v="Y"/>
    <x v="0"/>
    <n v="14"/>
    <n v="3"/>
    <n v="3"/>
    <n v="80"/>
    <n v="3"/>
    <n v="8"/>
    <n v="5"/>
    <n v="3"/>
    <n v="1"/>
    <n v="0"/>
    <n v="0"/>
    <n v="0"/>
    <n v="0"/>
    <x v="1"/>
    <x v="2"/>
    <s v="High"/>
  </r>
  <r>
    <n v="25"/>
    <x v="0"/>
    <s v="Travel_Rarely"/>
    <n v="1219"/>
    <x v="1"/>
    <n v="4"/>
    <n v="1"/>
    <x v="4"/>
    <n v="1"/>
    <n v="1106"/>
    <n v="4"/>
    <x v="1"/>
    <n v="32"/>
    <n v="3"/>
    <n v="1"/>
    <x v="2"/>
    <n v="4"/>
    <s v="Married"/>
    <n v="3691"/>
    <n v="4605"/>
    <n v="1"/>
    <s v="Y"/>
    <x v="0"/>
    <n v="15"/>
    <n v="3"/>
    <n v="2"/>
    <n v="80"/>
    <n v="1"/>
    <n v="7"/>
    <n v="3"/>
    <n v="4"/>
    <n v="7"/>
    <n v="7"/>
    <n v="5"/>
    <n v="6"/>
    <n v="1"/>
    <x v="2"/>
    <x v="1"/>
    <s v="Medium"/>
  </r>
  <r>
    <n v="26"/>
    <x v="0"/>
    <s v="Travel_Rarely"/>
    <n v="1330"/>
    <x v="1"/>
    <n v="21"/>
    <n v="3"/>
    <x v="2"/>
    <n v="1"/>
    <n v="1107"/>
    <n v="1"/>
    <x v="1"/>
    <n v="37"/>
    <n v="3"/>
    <n v="1"/>
    <x v="2"/>
    <n v="3"/>
    <s v="Divorced"/>
    <n v="2377"/>
    <n v="19373"/>
    <n v="1"/>
    <s v="Y"/>
    <x v="1"/>
    <n v="20"/>
    <n v="4"/>
    <n v="3"/>
    <n v="80"/>
    <n v="1"/>
    <n v="1"/>
    <n v="0"/>
    <n v="2"/>
    <n v="1"/>
    <n v="1"/>
    <n v="0"/>
    <n v="0"/>
    <n v="1"/>
    <x v="2"/>
    <x v="2"/>
    <s v="Low"/>
  </r>
  <r>
    <n v="33"/>
    <x v="0"/>
    <s v="Travel_Rarely"/>
    <n v="1017"/>
    <x v="1"/>
    <n v="25"/>
    <n v="3"/>
    <x v="2"/>
    <n v="1"/>
    <n v="1108"/>
    <n v="1"/>
    <x v="1"/>
    <n v="55"/>
    <n v="2"/>
    <n v="1"/>
    <x v="1"/>
    <n v="2"/>
    <s v="Single"/>
    <n v="2313"/>
    <n v="2993"/>
    <n v="4"/>
    <s v="Y"/>
    <x v="0"/>
    <n v="20"/>
    <n v="4"/>
    <n v="2"/>
    <n v="80"/>
    <n v="0"/>
    <n v="5"/>
    <n v="0"/>
    <n v="3"/>
    <n v="2"/>
    <n v="2"/>
    <n v="2"/>
    <n v="2"/>
    <n v="1"/>
    <x v="1"/>
    <x v="2"/>
    <s v="Low"/>
  </r>
  <r>
    <n v="42"/>
    <x v="1"/>
    <s v="Travel_Rarely"/>
    <n v="469"/>
    <x v="1"/>
    <n v="2"/>
    <n v="2"/>
    <x v="2"/>
    <n v="1"/>
    <n v="1109"/>
    <n v="4"/>
    <x v="1"/>
    <n v="35"/>
    <n v="3"/>
    <n v="4"/>
    <x v="5"/>
    <n v="1"/>
    <s v="Married"/>
    <n v="17665"/>
    <n v="14399"/>
    <n v="0"/>
    <s v="Y"/>
    <x v="1"/>
    <n v="17"/>
    <n v="3"/>
    <n v="4"/>
    <n v="80"/>
    <n v="1"/>
    <n v="23"/>
    <n v="3"/>
    <n v="3"/>
    <n v="22"/>
    <n v="6"/>
    <n v="13"/>
    <n v="7"/>
    <n v="0"/>
    <x v="0"/>
    <x v="1"/>
    <s v="Very High"/>
  </r>
  <r>
    <n v="28"/>
    <x v="0"/>
    <s v="Travel_Frequently"/>
    <n v="1009"/>
    <x v="1"/>
    <n v="1"/>
    <n v="3"/>
    <x v="2"/>
    <n v="1"/>
    <n v="1111"/>
    <n v="1"/>
    <x v="1"/>
    <n v="45"/>
    <n v="2"/>
    <n v="1"/>
    <x v="2"/>
    <n v="2"/>
    <s v="Divorced"/>
    <n v="2596"/>
    <n v="7160"/>
    <n v="1"/>
    <s v="Y"/>
    <x v="1"/>
    <n v="15"/>
    <n v="3"/>
    <n v="1"/>
    <n v="80"/>
    <n v="2"/>
    <n v="1"/>
    <n v="2"/>
    <n v="3"/>
    <n v="1"/>
    <n v="0"/>
    <n v="0"/>
    <n v="0"/>
    <n v="1"/>
    <x v="2"/>
    <x v="2"/>
    <s v="Low"/>
  </r>
  <r>
    <n v="50"/>
    <x v="0"/>
    <s v="Travel_Frequently"/>
    <n v="959"/>
    <x v="0"/>
    <n v="1"/>
    <n v="4"/>
    <x v="1"/>
    <n v="1"/>
    <n v="1113"/>
    <n v="4"/>
    <x v="1"/>
    <n v="81"/>
    <n v="3"/>
    <n v="2"/>
    <x v="0"/>
    <n v="3"/>
    <s v="Single"/>
    <n v="4728"/>
    <n v="17251"/>
    <n v="3"/>
    <s v="Y"/>
    <x v="0"/>
    <n v="14"/>
    <n v="3"/>
    <n v="4"/>
    <n v="80"/>
    <n v="0"/>
    <n v="5"/>
    <n v="4"/>
    <n v="3"/>
    <n v="0"/>
    <n v="0"/>
    <n v="0"/>
    <n v="0"/>
    <n v="1"/>
    <x v="0"/>
    <x v="2"/>
    <s v="Medium"/>
  </r>
  <r>
    <n v="33"/>
    <x v="1"/>
    <s v="Travel_Frequently"/>
    <n v="970"/>
    <x v="0"/>
    <n v="7"/>
    <n v="3"/>
    <x v="0"/>
    <n v="1"/>
    <n v="1114"/>
    <n v="4"/>
    <x v="0"/>
    <n v="30"/>
    <n v="3"/>
    <n v="2"/>
    <x v="0"/>
    <n v="2"/>
    <s v="Married"/>
    <n v="4302"/>
    <n v="13401"/>
    <n v="0"/>
    <s v="Y"/>
    <x v="1"/>
    <n v="17"/>
    <n v="3"/>
    <n v="3"/>
    <n v="80"/>
    <n v="1"/>
    <n v="4"/>
    <n v="3"/>
    <n v="3"/>
    <n v="3"/>
    <n v="2"/>
    <n v="0"/>
    <n v="2"/>
    <n v="0"/>
    <x v="1"/>
    <x v="0"/>
    <s v="Medium"/>
  </r>
  <r>
    <n v="34"/>
    <x v="1"/>
    <s v="Non-Travel"/>
    <n v="697"/>
    <x v="1"/>
    <n v="3"/>
    <n v="4"/>
    <x v="0"/>
    <n v="1"/>
    <n v="1115"/>
    <n v="3"/>
    <x v="1"/>
    <n v="40"/>
    <n v="2"/>
    <n v="1"/>
    <x v="1"/>
    <n v="4"/>
    <s v="Married"/>
    <n v="2979"/>
    <n v="22478"/>
    <n v="3"/>
    <s v="Y"/>
    <x v="1"/>
    <n v="17"/>
    <n v="3"/>
    <n v="4"/>
    <n v="80"/>
    <n v="3"/>
    <n v="6"/>
    <n v="2"/>
    <n v="3"/>
    <n v="0"/>
    <n v="0"/>
    <n v="0"/>
    <n v="0"/>
    <n v="0"/>
    <x v="1"/>
    <x v="2"/>
    <s v="Low"/>
  </r>
  <r>
    <n v="48"/>
    <x v="1"/>
    <s v="Non-Travel"/>
    <n v="1262"/>
    <x v="1"/>
    <n v="1"/>
    <n v="4"/>
    <x v="2"/>
    <n v="1"/>
    <n v="1116"/>
    <n v="1"/>
    <x v="1"/>
    <n v="35"/>
    <n v="4"/>
    <n v="4"/>
    <x v="5"/>
    <n v="4"/>
    <s v="Single"/>
    <n v="16885"/>
    <n v="16154"/>
    <n v="2"/>
    <s v="Y"/>
    <x v="1"/>
    <n v="22"/>
    <n v="4"/>
    <n v="3"/>
    <n v="80"/>
    <n v="0"/>
    <n v="27"/>
    <n v="3"/>
    <n v="2"/>
    <n v="5"/>
    <n v="4"/>
    <n v="2"/>
    <n v="1"/>
    <n v="0"/>
    <x v="0"/>
    <x v="0"/>
    <s v="Very High"/>
  </r>
  <r>
    <n v="45"/>
    <x v="1"/>
    <s v="Non-Travel"/>
    <n v="1050"/>
    <x v="0"/>
    <n v="9"/>
    <n v="4"/>
    <x v="0"/>
    <n v="1"/>
    <n v="1117"/>
    <n v="2"/>
    <x v="0"/>
    <n v="65"/>
    <n v="2"/>
    <n v="2"/>
    <x v="0"/>
    <n v="3"/>
    <s v="Married"/>
    <n v="5593"/>
    <n v="17970"/>
    <n v="1"/>
    <s v="Y"/>
    <x v="1"/>
    <n v="13"/>
    <n v="3"/>
    <n v="4"/>
    <n v="80"/>
    <n v="1"/>
    <n v="15"/>
    <n v="2"/>
    <n v="3"/>
    <n v="15"/>
    <n v="10"/>
    <n v="4"/>
    <n v="12"/>
    <n v="0"/>
    <x v="0"/>
    <x v="1"/>
    <s v="Medium"/>
  </r>
  <r>
    <n v="52"/>
    <x v="1"/>
    <s v="Travel_Rarely"/>
    <n v="994"/>
    <x v="1"/>
    <n v="7"/>
    <n v="4"/>
    <x v="0"/>
    <n v="1"/>
    <n v="1118"/>
    <n v="2"/>
    <x v="1"/>
    <n v="87"/>
    <n v="3"/>
    <n v="3"/>
    <x v="4"/>
    <n v="2"/>
    <s v="Single"/>
    <n v="10445"/>
    <n v="15322"/>
    <n v="7"/>
    <s v="Y"/>
    <x v="1"/>
    <n v="19"/>
    <n v="3"/>
    <n v="4"/>
    <n v="80"/>
    <n v="0"/>
    <n v="18"/>
    <n v="4"/>
    <n v="3"/>
    <n v="8"/>
    <n v="6"/>
    <n v="4"/>
    <n v="0"/>
    <n v="0"/>
    <x v="3"/>
    <x v="1"/>
    <s v="Very High"/>
  </r>
  <r>
    <n v="38"/>
    <x v="1"/>
    <s v="Travel_Rarely"/>
    <n v="770"/>
    <x v="0"/>
    <n v="10"/>
    <n v="4"/>
    <x v="3"/>
    <n v="1"/>
    <n v="1119"/>
    <n v="3"/>
    <x v="1"/>
    <n v="73"/>
    <n v="2"/>
    <n v="3"/>
    <x v="0"/>
    <n v="3"/>
    <s v="Divorced"/>
    <n v="8740"/>
    <n v="5569"/>
    <n v="0"/>
    <s v="Y"/>
    <x v="0"/>
    <n v="14"/>
    <n v="3"/>
    <n v="2"/>
    <n v="80"/>
    <n v="2"/>
    <n v="9"/>
    <n v="2"/>
    <n v="3"/>
    <n v="8"/>
    <n v="7"/>
    <n v="2"/>
    <n v="7"/>
    <n v="0"/>
    <x v="1"/>
    <x v="1"/>
    <s v="High"/>
  </r>
  <r>
    <n v="29"/>
    <x v="1"/>
    <s v="Travel_Rarely"/>
    <n v="1107"/>
    <x v="1"/>
    <n v="28"/>
    <n v="4"/>
    <x v="0"/>
    <n v="1"/>
    <n v="1120"/>
    <n v="3"/>
    <x v="0"/>
    <n v="93"/>
    <n v="3"/>
    <n v="1"/>
    <x v="1"/>
    <n v="4"/>
    <s v="Divorced"/>
    <n v="2514"/>
    <n v="26968"/>
    <n v="4"/>
    <s v="Y"/>
    <x v="1"/>
    <n v="22"/>
    <n v="4"/>
    <n v="1"/>
    <n v="80"/>
    <n v="1"/>
    <n v="11"/>
    <n v="1"/>
    <n v="3"/>
    <n v="7"/>
    <n v="5"/>
    <n v="1"/>
    <n v="7"/>
    <n v="0"/>
    <x v="2"/>
    <x v="1"/>
    <s v="Low"/>
  </r>
  <r>
    <n v="28"/>
    <x v="1"/>
    <s v="Travel_Rarely"/>
    <n v="950"/>
    <x v="1"/>
    <n v="3"/>
    <n v="3"/>
    <x v="2"/>
    <n v="1"/>
    <n v="1121"/>
    <n v="4"/>
    <x v="0"/>
    <n v="93"/>
    <n v="3"/>
    <n v="3"/>
    <x v="3"/>
    <n v="2"/>
    <s v="Divorced"/>
    <n v="7655"/>
    <n v="8039"/>
    <n v="0"/>
    <s v="Y"/>
    <x v="1"/>
    <n v="17"/>
    <n v="3"/>
    <n v="2"/>
    <n v="80"/>
    <n v="3"/>
    <n v="10"/>
    <n v="3"/>
    <n v="2"/>
    <n v="9"/>
    <n v="7"/>
    <n v="1"/>
    <n v="7"/>
    <n v="0"/>
    <x v="2"/>
    <x v="1"/>
    <s v="High"/>
  </r>
  <r>
    <n v="46"/>
    <x v="1"/>
    <s v="Travel_Rarely"/>
    <n v="406"/>
    <x v="0"/>
    <n v="3"/>
    <n v="1"/>
    <x v="3"/>
    <n v="1"/>
    <n v="1124"/>
    <n v="1"/>
    <x v="1"/>
    <n v="52"/>
    <n v="3"/>
    <n v="4"/>
    <x v="5"/>
    <n v="3"/>
    <s v="Married"/>
    <n v="17465"/>
    <n v="15596"/>
    <n v="3"/>
    <s v="Y"/>
    <x v="1"/>
    <n v="12"/>
    <n v="3"/>
    <n v="4"/>
    <n v="80"/>
    <n v="1"/>
    <n v="23"/>
    <n v="3"/>
    <n v="3"/>
    <n v="12"/>
    <n v="9"/>
    <n v="4"/>
    <n v="9"/>
    <n v="0"/>
    <x v="0"/>
    <x v="1"/>
    <s v="Very High"/>
  </r>
  <r>
    <n v="38"/>
    <x v="1"/>
    <s v="Travel_Rarely"/>
    <n v="130"/>
    <x v="0"/>
    <n v="2"/>
    <n v="2"/>
    <x v="3"/>
    <n v="1"/>
    <n v="1125"/>
    <n v="4"/>
    <x v="1"/>
    <n v="32"/>
    <n v="3"/>
    <n v="3"/>
    <x v="0"/>
    <n v="2"/>
    <s v="Single"/>
    <n v="7351"/>
    <n v="20619"/>
    <n v="7"/>
    <s v="Y"/>
    <x v="1"/>
    <n v="16"/>
    <n v="3"/>
    <n v="3"/>
    <n v="80"/>
    <n v="0"/>
    <n v="10"/>
    <n v="2"/>
    <n v="3"/>
    <n v="1"/>
    <n v="0"/>
    <n v="0"/>
    <n v="0"/>
    <n v="0"/>
    <x v="1"/>
    <x v="2"/>
    <s v="High"/>
  </r>
  <r>
    <n v="43"/>
    <x v="1"/>
    <s v="Travel_Frequently"/>
    <n v="1082"/>
    <x v="1"/>
    <n v="27"/>
    <n v="3"/>
    <x v="0"/>
    <n v="1"/>
    <n v="1126"/>
    <n v="3"/>
    <x v="0"/>
    <n v="83"/>
    <n v="3"/>
    <n v="3"/>
    <x v="3"/>
    <n v="1"/>
    <s v="Married"/>
    <n v="10820"/>
    <n v="11535"/>
    <n v="8"/>
    <s v="Y"/>
    <x v="1"/>
    <n v="11"/>
    <n v="3"/>
    <n v="3"/>
    <n v="80"/>
    <n v="1"/>
    <n v="18"/>
    <n v="1"/>
    <n v="3"/>
    <n v="8"/>
    <n v="7"/>
    <n v="0"/>
    <n v="1"/>
    <n v="0"/>
    <x v="0"/>
    <x v="1"/>
    <s v="Very High"/>
  </r>
  <r>
    <n v="39"/>
    <x v="0"/>
    <s v="Travel_Frequently"/>
    <n v="203"/>
    <x v="1"/>
    <n v="2"/>
    <n v="3"/>
    <x v="0"/>
    <n v="1"/>
    <n v="1127"/>
    <n v="1"/>
    <x v="1"/>
    <n v="84"/>
    <n v="3"/>
    <n v="4"/>
    <x v="4"/>
    <n v="4"/>
    <s v="Divorced"/>
    <n v="12169"/>
    <n v="13547"/>
    <n v="7"/>
    <s v="Y"/>
    <x v="1"/>
    <n v="11"/>
    <n v="3"/>
    <n v="4"/>
    <n v="80"/>
    <n v="3"/>
    <n v="21"/>
    <n v="4"/>
    <n v="3"/>
    <n v="18"/>
    <n v="7"/>
    <n v="11"/>
    <n v="5"/>
    <n v="1"/>
    <x v="1"/>
    <x v="1"/>
    <s v="Very High"/>
  </r>
  <r>
    <n v="40"/>
    <x v="1"/>
    <s v="Travel_Rarely"/>
    <n v="1308"/>
    <x v="1"/>
    <n v="14"/>
    <n v="3"/>
    <x v="2"/>
    <n v="1"/>
    <n v="1128"/>
    <n v="3"/>
    <x v="1"/>
    <n v="44"/>
    <n v="2"/>
    <n v="5"/>
    <x v="7"/>
    <n v="3"/>
    <s v="Single"/>
    <n v="19626"/>
    <n v="17544"/>
    <n v="1"/>
    <s v="Y"/>
    <x v="1"/>
    <n v="14"/>
    <n v="3"/>
    <n v="1"/>
    <n v="80"/>
    <n v="0"/>
    <n v="21"/>
    <n v="2"/>
    <n v="4"/>
    <n v="20"/>
    <n v="7"/>
    <n v="4"/>
    <n v="9"/>
    <n v="0"/>
    <x v="1"/>
    <x v="1"/>
    <s v="Very High"/>
  </r>
  <r>
    <n v="21"/>
    <x v="1"/>
    <s v="Travel_Rarely"/>
    <n v="984"/>
    <x v="1"/>
    <n v="1"/>
    <n v="1"/>
    <x v="4"/>
    <n v="1"/>
    <n v="1131"/>
    <n v="4"/>
    <x v="0"/>
    <n v="70"/>
    <n v="2"/>
    <n v="1"/>
    <x v="1"/>
    <n v="2"/>
    <s v="Single"/>
    <n v="2070"/>
    <n v="25326"/>
    <n v="1"/>
    <s v="Y"/>
    <x v="0"/>
    <n v="11"/>
    <n v="3"/>
    <n v="3"/>
    <n v="80"/>
    <n v="0"/>
    <n v="2"/>
    <n v="6"/>
    <n v="4"/>
    <n v="2"/>
    <n v="2"/>
    <n v="2"/>
    <n v="2"/>
    <n v="0"/>
    <x v="2"/>
    <x v="2"/>
    <s v="Low"/>
  </r>
  <r>
    <n v="39"/>
    <x v="1"/>
    <s v="Non-Travel"/>
    <n v="439"/>
    <x v="1"/>
    <n v="9"/>
    <n v="3"/>
    <x v="0"/>
    <n v="1"/>
    <n v="1132"/>
    <n v="3"/>
    <x v="1"/>
    <n v="70"/>
    <n v="3"/>
    <n v="2"/>
    <x v="2"/>
    <n v="2"/>
    <s v="Single"/>
    <n v="6782"/>
    <n v="8770"/>
    <n v="9"/>
    <s v="Y"/>
    <x v="1"/>
    <n v="15"/>
    <n v="3"/>
    <n v="3"/>
    <n v="80"/>
    <n v="0"/>
    <n v="9"/>
    <n v="2"/>
    <n v="2"/>
    <n v="5"/>
    <n v="4"/>
    <n v="0"/>
    <n v="3"/>
    <n v="0"/>
    <x v="1"/>
    <x v="0"/>
    <s v="High"/>
  </r>
  <r>
    <n v="36"/>
    <x v="1"/>
    <s v="Non-Travel"/>
    <n v="217"/>
    <x v="1"/>
    <n v="18"/>
    <n v="4"/>
    <x v="0"/>
    <n v="1"/>
    <n v="1133"/>
    <n v="1"/>
    <x v="1"/>
    <n v="78"/>
    <n v="3"/>
    <n v="2"/>
    <x v="3"/>
    <n v="4"/>
    <s v="Single"/>
    <n v="7779"/>
    <n v="23238"/>
    <n v="2"/>
    <s v="Y"/>
    <x v="1"/>
    <n v="20"/>
    <n v="4"/>
    <n v="1"/>
    <n v="80"/>
    <n v="0"/>
    <n v="18"/>
    <n v="0"/>
    <n v="3"/>
    <n v="11"/>
    <n v="9"/>
    <n v="0"/>
    <n v="9"/>
    <n v="0"/>
    <x v="1"/>
    <x v="1"/>
    <s v="High"/>
  </r>
  <r>
    <n v="31"/>
    <x v="1"/>
    <s v="Travel_Frequently"/>
    <n v="793"/>
    <x v="0"/>
    <n v="20"/>
    <n v="3"/>
    <x v="0"/>
    <n v="1"/>
    <n v="1135"/>
    <n v="3"/>
    <x v="1"/>
    <n v="67"/>
    <n v="4"/>
    <n v="1"/>
    <x v="6"/>
    <n v="4"/>
    <s v="Married"/>
    <n v="2791"/>
    <n v="21981"/>
    <n v="0"/>
    <s v="Y"/>
    <x v="1"/>
    <n v="12"/>
    <n v="3"/>
    <n v="1"/>
    <n v="80"/>
    <n v="1"/>
    <n v="3"/>
    <n v="4"/>
    <n v="3"/>
    <n v="2"/>
    <n v="2"/>
    <n v="2"/>
    <n v="2"/>
    <n v="0"/>
    <x v="1"/>
    <x v="2"/>
    <s v="Low"/>
  </r>
  <r>
    <n v="28"/>
    <x v="1"/>
    <s v="Travel_Rarely"/>
    <n v="1451"/>
    <x v="1"/>
    <n v="2"/>
    <n v="1"/>
    <x v="0"/>
    <n v="1"/>
    <n v="1136"/>
    <n v="1"/>
    <x v="1"/>
    <n v="67"/>
    <n v="2"/>
    <n v="1"/>
    <x v="1"/>
    <n v="2"/>
    <s v="Married"/>
    <n v="3201"/>
    <n v="19911"/>
    <n v="0"/>
    <s v="Y"/>
    <x v="1"/>
    <n v="17"/>
    <n v="3"/>
    <n v="1"/>
    <n v="80"/>
    <n v="0"/>
    <n v="6"/>
    <n v="2"/>
    <n v="1"/>
    <n v="5"/>
    <n v="3"/>
    <n v="0"/>
    <n v="4"/>
    <n v="0"/>
    <x v="2"/>
    <x v="0"/>
    <s v="Medium"/>
  </r>
  <r>
    <n v="35"/>
    <x v="1"/>
    <s v="Travel_Frequently"/>
    <n v="1182"/>
    <x v="0"/>
    <n v="11"/>
    <n v="2"/>
    <x v="3"/>
    <n v="1"/>
    <n v="1137"/>
    <n v="4"/>
    <x v="1"/>
    <n v="54"/>
    <n v="3"/>
    <n v="2"/>
    <x v="0"/>
    <n v="4"/>
    <s v="Divorced"/>
    <n v="4968"/>
    <n v="18500"/>
    <n v="1"/>
    <s v="Y"/>
    <x v="1"/>
    <n v="11"/>
    <n v="3"/>
    <n v="4"/>
    <n v="80"/>
    <n v="1"/>
    <n v="5"/>
    <n v="3"/>
    <n v="3"/>
    <n v="5"/>
    <n v="2"/>
    <n v="0"/>
    <n v="2"/>
    <n v="0"/>
    <x v="1"/>
    <x v="0"/>
    <s v="Medium"/>
  </r>
  <r>
    <n v="49"/>
    <x v="1"/>
    <s v="Travel_Rarely"/>
    <n v="174"/>
    <x v="0"/>
    <n v="8"/>
    <n v="4"/>
    <x v="4"/>
    <n v="1"/>
    <n v="1138"/>
    <n v="4"/>
    <x v="1"/>
    <n v="56"/>
    <n v="2"/>
    <n v="4"/>
    <x v="0"/>
    <n v="2"/>
    <s v="Married"/>
    <n v="13120"/>
    <n v="11879"/>
    <n v="6"/>
    <s v="Y"/>
    <x v="1"/>
    <n v="17"/>
    <n v="3"/>
    <n v="2"/>
    <n v="80"/>
    <n v="1"/>
    <n v="22"/>
    <n v="3"/>
    <n v="3"/>
    <n v="9"/>
    <n v="8"/>
    <n v="2"/>
    <n v="3"/>
    <n v="0"/>
    <x v="0"/>
    <x v="1"/>
    <s v="Very High"/>
  </r>
  <r>
    <n v="34"/>
    <x v="1"/>
    <s v="Travel_Frequently"/>
    <n v="1003"/>
    <x v="1"/>
    <n v="2"/>
    <n v="2"/>
    <x v="0"/>
    <n v="1"/>
    <n v="1140"/>
    <n v="4"/>
    <x v="1"/>
    <n v="95"/>
    <n v="3"/>
    <n v="2"/>
    <x v="3"/>
    <n v="3"/>
    <s v="Single"/>
    <n v="4033"/>
    <n v="15834"/>
    <n v="2"/>
    <s v="Y"/>
    <x v="1"/>
    <n v="11"/>
    <n v="3"/>
    <n v="4"/>
    <n v="80"/>
    <n v="0"/>
    <n v="5"/>
    <n v="3"/>
    <n v="2"/>
    <n v="3"/>
    <n v="2"/>
    <n v="0"/>
    <n v="2"/>
    <n v="0"/>
    <x v="1"/>
    <x v="0"/>
    <s v="Medium"/>
  </r>
  <r>
    <n v="29"/>
    <x v="1"/>
    <s v="Travel_Frequently"/>
    <n v="490"/>
    <x v="1"/>
    <n v="10"/>
    <n v="3"/>
    <x v="0"/>
    <n v="1"/>
    <n v="1143"/>
    <n v="4"/>
    <x v="0"/>
    <n v="61"/>
    <n v="3"/>
    <n v="1"/>
    <x v="1"/>
    <n v="2"/>
    <s v="Divorced"/>
    <n v="3291"/>
    <n v="17940"/>
    <n v="0"/>
    <s v="Y"/>
    <x v="1"/>
    <n v="14"/>
    <n v="3"/>
    <n v="4"/>
    <n v="80"/>
    <n v="2"/>
    <n v="8"/>
    <n v="2"/>
    <n v="2"/>
    <n v="7"/>
    <n v="5"/>
    <n v="1"/>
    <n v="1"/>
    <n v="0"/>
    <x v="2"/>
    <x v="1"/>
    <s v="Medium"/>
  </r>
  <r>
    <n v="42"/>
    <x v="1"/>
    <s v="Travel_Rarely"/>
    <n v="188"/>
    <x v="1"/>
    <n v="29"/>
    <n v="3"/>
    <x v="2"/>
    <n v="1"/>
    <n v="1148"/>
    <n v="2"/>
    <x v="1"/>
    <n v="56"/>
    <n v="1"/>
    <n v="2"/>
    <x v="2"/>
    <n v="4"/>
    <s v="Single"/>
    <n v="4272"/>
    <n v="9558"/>
    <n v="4"/>
    <s v="Y"/>
    <x v="1"/>
    <n v="19"/>
    <n v="3"/>
    <n v="1"/>
    <n v="80"/>
    <n v="0"/>
    <n v="16"/>
    <n v="3"/>
    <n v="3"/>
    <n v="1"/>
    <n v="0"/>
    <n v="0"/>
    <n v="0"/>
    <n v="0"/>
    <x v="0"/>
    <x v="2"/>
    <s v="Medium"/>
  </r>
  <r>
    <n v="29"/>
    <x v="1"/>
    <s v="Travel_Rarely"/>
    <n v="718"/>
    <x v="1"/>
    <n v="8"/>
    <n v="1"/>
    <x v="2"/>
    <n v="1"/>
    <n v="1150"/>
    <n v="2"/>
    <x v="1"/>
    <n v="79"/>
    <n v="2"/>
    <n v="2"/>
    <x v="3"/>
    <n v="4"/>
    <s v="Married"/>
    <n v="5056"/>
    <n v="17689"/>
    <n v="1"/>
    <s v="Y"/>
    <x v="0"/>
    <n v="15"/>
    <n v="3"/>
    <n v="3"/>
    <n v="80"/>
    <n v="1"/>
    <n v="10"/>
    <n v="2"/>
    <n v="2"/>
    <n v="10"/>
    <n v="7"/>
    <n v="1"/>
    <n v="2"/>
    <n v="0"/>
    <x v="2"/>
    <x v="1"/>
    <s v="Medium"/>
  </r>
  <r>
    <n v="38"/>
    <x v="1"/>
    <s v="Travel_Rarely"/>
    <n v="433"/>
    <x v="2"/>
    <n v="1"/>
    <n v="3"/>
    <x v="5"/>
    <n v="1"/>
    <n v="1152"/>
    <n v="3"/>
    <x v="1"/>
    <n v="37"/>
    <n v="4"/>
    <n v="1"/>
    <x v="8"/>
    <n v="3"/>
    <s v="Married"/>
    <n v="2844"/>
    <n v="6004"/>
    <n v="1"/>
    <s v="Y"/>
    <x v="1"/>
    <n v="13"/>
    <n v="3"/>
    <n v="4"/>
    <n v="80"/>
    <n v="1"/>
    <n v="7"/>
    <n v="2"/>
    <n v="4"/>
    <n v="7"/>
    <n v="6"/>
    <n v="5"/>
    <n v="0"/>
    <n v="0"/>
    <x v="1"/>
    <x v="1"/>
    <s v="Low"/>
  </r>
  <r>
    <n v="28"/>
    <x v="1"/>
    <s v="Travel_Frequently"/>
    <n v="773"/>
    <x v="1"/>
    <n v="6"/>
    <n v="3"/>
    <x v="0"/>
    <n v="1"/>
    <n v="1154"/>
    <n v="3"/>
    <x v="1"/>
    <n v="39"/>
    <n v="2"/>
    <n v="1"/>
    <x v="1"/>
    <n v="3"/>
    <s v="Divorced"/>
    <n v="2703"/>
    <n v="22088"/>
    <n v="1"/>
    <s v="Y"/>
    <x v="0"/>
    <n v="14"/>
    <n v="3"/>
    <n v="4"/>
    <n v="80"/>
    <n v="1"/>
    <n v="3"/>
    <n v="2"/>
    <n v="3"/>
    <n v="3"/>
    <n v="1"/>
    <n v="0"/>
    <n v="2"/>
    <n v="0"/>
    <x v="2"/>
    <x v="0"/>
    <s v="Low"/>
  </r>
  <r>
    <n v="18"/>
    <x v="0"/>
    <s v="Non-Travel"/>
    <n v="247"/>
    <x v="1"/>
    <n v="8"/>
    <n v="1"/>
    <x v="2"/>
    <n v="1"/>
    <n v="1156"/>
    <n v="3"/>
    <x v="1"/>
    <n v="80"/>
    <n v="3"/>
    <n v="1"/>
    <x v="2"/>
    <n v="3"/>
    <s v="Single"/>
    <n v="1904"/>
    <n v="13556"/>
    <n v="1"/>
    <s v="Y"/>
    <x v="1"/>
    <n v="12"/>
    <n v="3"/>
    <n v="4"/>
    <n v="80"/>
    <n v="0"/>
    <n v="0"/>
    <n v="0"/>
    <n v="3"/>
    <n v="0"/>
    <n v="0"/>
    <n v="0"/>
    <n v="0"/>
    <n v="1"/>
    <x v="2"/>
    <x v="2"/>
    <s v="Low"/>
  </r>
  <r>
    <n v="33"/>
    <x v="0"/>
    <s v="Travel_Rarely"/>
    <n v="603"/>
    <x v="0"/>
    <n v="9"/>
    <n v="4"/>
    <x v="3"/>
    <n v="1"/>
    <n v="1157"/>
    <n v="1"/>
    <x v="0"/>
    <n v="77"/>
    <n v="3"/>
    <n v="2"/>
    <x v="0"/>
    <n v="1"/>
    <s v="Single"/>
    <n v="8224"/>
    <n v="18385"/>
    <n v="0"/>
    <s v="Y"/>
    <x v="0"/>
    <n v="17"/>
    <n v="3"/>
    <n v="1"/>
    <n v="80"/>
    <n v="0"/>
    <n v="6"/>
    <n v="3"/>
    <n v="3"/>
    <n v="5"/>
    <n v="2"/>
    <n v="0"/>
    <n v="3"/>
    <n v="1"/>
    <x v="1"/>
    <x v="0"/>
    <s v="High"/>
  </r>
  <r>
    <n v="41"/>
    <x v="1"/>
    <s v="Travel_Rarely"/>
    <n v="167"/>
    <x v="1"/>
    <n v="12"/>
    <n v="4"/>
    <x v="0"/>
    <n v="1"/>
    <n v="1158"/>
    <n v="2"/>
    <x v="1"/>
    <n v="46"/>
    <n v="3"/>
    <n v="1"/>
    <x v="2"/>
    <n v="4"/>
    <s v="Married"/>
    <n v="4766"/>
    <n v="9051"/>
    <n v="3"/>
    <s v="Y"/>
    <x v="0"/>
    <n v="11"/>
    <n v="3"/>
    <n v="1"/>
    <n v="80"/>
    <n v="1"/>
    <n v="6"/>
    <n v="4"/>
    <n v="3"/>
    <n v="1"/>
    <n v="0"/>
    <n v="0"/>
    <n v="0"/>
    <n v="0"/>
    <x v="0"/>
    <x v="2"/>
    <s v="Medium"/>
  </r>
  <r>
    <n v="31"/>
    <x v="0"/>
    <s v="Travel_Frequently"/>
    <n v="874"/>
    <x v="1"/>
    <n v="15"/>
    <n v="3"/>
    <x v="2"/>
    <n v="1"/>
    <n v="1160"/>
    <n v="3"/>
    <x v="1"/>
    <n v="72"/>
    <n v="3"/>
    <n v="1"/>
    <x v="2"/>
    <n v="3"/>
    <s v="Married"/>
    <n v="2610"/>
    <n v="6233"/>
    <n v="1"/>
    <s v="Y"/>
    <x v="1"/>
    <n v="12"/>
    <n v="3"/>
    <n v="3"/>
    <n v="80"/>
    <n v="1"/>
    <n v="2"/>
    <n v="5"/>
    <n v="2"/>
    <n v="2"/>
    <n v="2"/>
    <n v="2"/>
    <n v="2"/>
    <n v="1"/>
    <x v="1"/>
    <x v="2"/>
    <s v="Low"/>
  </r>
  <r>
    <n v="37"/>
    <x v="1"/>
    <s v="Travel_Rarely"/>
    <n v="367"/>
    <x v="1"/>
    <n v="25"/>
    <n v="2"/>
    <x v="2"/>
    <n v="1"/>
    <n v="1161"/>
    <n v="3"/>
    <x v="0"/>
    <n v="52"/>
    <n v="2"/>
    <n v="2"/>
    <x v="4"/>
    <n v="4"/>
    <s v="Divorced"/>
    <n v="5731"/>
    <n v="17171"/>
    <n v="7"/>
    <s v="Y"/>
    <x v="1"/>
    <n v="13"/>
    <n v="3"/>
    <n v="3"/>
    <n v="80"/>
    <n v="2"/>
    <n v="9"/>
    <n v="2"/>
    <n v="3"/>
    <n v="6"/>
    <n v="2"/>
    <n v="1"/>
    <n v="3"/>
    <n v="0"/>
    <x v="1"/>
    <x v="0"/>
    <s v="Medium"/>
  </r>
  <r>
    <n v="27"/>
    <x v="1"/>
    <s v="Travel_Rarely"/>
    <n v="199"/>
    <x v="1"/>
    <n v="6"/>
    <n v="3"/>
    <x v="0"/>
    <n v="1"/>
    <n v="1162"/>
    <n v="4"/>
    <x v="1"/>
    <n v="55"/>
    <n v="2"/>
    <n v="1"/>
    <x v="1"/>
    <n v="3"/>
    <s v="Married"/>
    <n v="2539"/>
    <n v="7950"/>
    <n v="1"/>
    <s v="Y"/>
    <x v="1"/>
    <n v="13"/>
    <n v="3"/>
    <n v="3"/>
    <n v="80"/>
    <n v="1"/>
    <n v="4"/>
    <n v="0"/>
    <n v="3"/>
    <n v="4"/>
    <n v="2"/>
    <n v="2"/>
    <n v="2"/>
    <n v="0"/>
    <x v="2"/>
    <x v="0"/>
    <s v="Low"/>
  </r>
  <r>
    <n v="34"/>
    <x v="1"/>
    <s v="Travel_Rarely"/>
    <n v="1400"/>
    <x v="0"/>
    <n v="9"/>
    <n v="1"/>
    <x v="0"/>
    <n v="1"/>
    <n v="1163"/>
    <n v="2"/>
    <x v="0"/>
    <n v="70"/>
    <n v="3"/>
    <n v="2"/>
    <x v="0"/>
    <n v="3"/>
    <s v="Married"/>
    <n v="5714"/>
    <n v="5829"/>
    <n v="1"/>
    <s v="Y"/>
    <x v="1"/>
    <n v="20"/>
    <n v="4"/>
    <n v="1"/>
    <n v="80"/>
    <n v="0"/>
    <n v="6"/>
    <n v="3"/>
    <n v="2"/>
    <n v="6"/>
    <n v="5"/>
    <n v="1"/>
    <n v="3"/>
    <n v="0"/>
    <x v="1"/>
    <x v="0"/>
    <s v="Medium"/>
  </r>
  <r>
    <n v="35"/>
    <x v="1"/>
    <s v="Travel_Rarely"/>
    <n v="528"/>
    <x v="2"/>
    <n v="8"/>
    <n v="4"/>
    <x v="4"/>
    <n v="1"/>
    <n v="1164"/>
    <n v="3"/>
    <x v="1"/>
    <n v="100"/>
    <n v="3"/>
    <n v="1"/>
    <x v="8"/>
    <n v="3"/>
    <s v="Single"/>
    <n v="4323"/>
    <n v="7108"/>
    <n v="1"/>
    <s v="Y"/>
    <x v="1"/>
    <n v="17"/>
    <n v="3"/>
    <n v="2"/>
    <n v="80"/>
    <n v="0"/>
    <n v="6"/>
    <n v="2"/>
    <n v="1"/>
    <n v="5"/>
    <n v="4"/>
    <n v="1"/>
    <n v="4"/>
    <n v="0"/>
    <x v="1"/>
    <x v="0"/>
    <s v="Medium"/>
  </r>
  <r>
    <n v="29"/>
    <x v="0"/>
    <s v="Travel_Rarely"/>
    <n v="408"/>
    <x v="0"/>
    <n v="23"/>
    <n v="1"/>
    <x v="0"/>
    <n v="1"/>
    <n v="1165"/>
    <n v="4"/>
    <x v="0"/>
    <n v="45"/>
    <n v="2"/>
    <n v="3"/>
    <x v="0"/>
    <n v="1"/>
    <s v="Married"/>
    <n v="7336"/>
    <n v="11162"/>
    <n v="1"/>
    <s v="Y"/>
    <x v="1"/>
    <n v="13"/>
    <n v="3"/>
    <n v="1"/>
    <n v="80"/>
    <n v="1"/>
    <n v="11"/>
    <n v="3"/>
    <n v="1"/>
    <n v="11"/>
    <n v="8"/>
    <n v="3"/>
    <n v="10"/>
    <n v="1"/>
    <x v="2"/>
    <x v="1"/>
    <s v="High"/>
  </r>
  <r>
    <n v="40"/>
    <x v="1"/>
    <s v="Travel_Frequently"/>
    <n v="593"/>
    <x v="1"/>
    <n v="9"/>
    <n v="4"/>
    <x v="2"/>
    <n v="1"/>
    <n v="1166"/>
    <n v="2"/>
    <x v="0"/>
    <n v="88"/>
    <n v="3"/>
    <n v="3"/>
    <x v="7"/>
    <n v="3"/>
    <s v="Single"/>
    <n v="13499"/>
    <n v="13782"/>
    <n v="9"/>
    <s v="Y"/>
    <x v="1"/>
    <n v="17"/>
    <n v="3"/>
    <n v="3"/>
    <n v="80"/>
    <n v="0"/>
    <n v="20"/>
    <n v="3"/>
    <n v="2"/>
    <n v="18"/>
    <n v="7"/>
    <n v="2"/>
    <n v="13"/>
    <n v="0"/>
    <x v="1"/>
    <x v="1"/>
    <s v="Very High"/>
  </r>
  <r>
    <n v="42"/>
    <x v="0"/>
    <s v="Travel_Frequently"/>
    <n v="481"/>
    <x v="0"/>
    <n v="12"/>
    <n v="3"/>
    <x v="0"/>
    <n v="1"/>
    <n v="1167"/>
    <n v="3"/>
    <x v="1"/>
    <n v="44"/>
    <n v="3"/>
    <n v="4"/>
    <x v="0"/>
    <n v="1"/>
    <s v="Single"/>
    <n v="13758"/>
    <n v="2447"/>
    <n v="0"/>
    <s v="Y"/>
    <x v="0"/>
    <n v="12"/>
    <n v="3"/>
    <n v="2"/>
    <n v="80"/>
    <n v="0"/>
    <n v="22"/>
    <n v="2"/>
    <n v="2"/>
    <n v="21"/>
    <n v="9"/>
    <n v="13"/>
    <n v="14"/>
    <n v="1"/>
    <x v="0"/>
    <x v="1"/>
    <s v="Very High"/>
  </r>
  <r>
    <n v="42"/>
    <x v="1"/>
    <s v="Travel_Rarely"/>
    <n v="647"/>
    <x v="0"/>
    <n v="4"/>
    <n v="4"/>
    <x v="3"/>
    <n v="1"/>
    <n v="1171"/>
    <n v="2"/>
    <x v="1"/>
    <n v="45"/>
    <n v="3"/>
    <n v="2"/>
    <x v="0"/>
    <n v="1"/>
    <s v="Single"/>
    <n v="5155"/>
    <n v="2253"/>
    <n v="7"/>
    <s v="Y"/>
    <x v="1"/>
    <n v="13"/>
    <n v="3"/>
    <n v="4"/>
    <n v="80"/>
    <n v="0"/>
    <n v="9"/>
    <n v="3"/>
    <n v="4"/>
    <n v="6"/>
    <n v="4"/>
    <n v="1"/>
    <n v="5"/>
    <n v="0"/>
    <x v="0"/>
    <x v="0"/>
    <s v="Medium"/>
  </r>
  <r>
    <n v="35"/>
    <x v="1"/>
    <s v="Travel_Rarely"/>
    <n v="982"/>
    <x v="1"/>
    <n v="1"/>
    <n v="4"/>
    <x v="2"/>
    <n v="1"/>
    <n v="1172"/>
    <n v="4"/>
    <x v="1"/>
    <n v="58"/>
    <n v="2"/>
    <n v="1"/>
    <x v="2"/>
    <n v="3"/>
    <s v="Married"/>
    <n v="2258"/>
    <n v="16340"/>
    <n v="6"/>
    <s v="Y"/>
    <x v="1"/>
    <n v="12"/>
    <n v="3"/>
    <n v="2"/>
    <n v="80"/>
    <n v="1"/>
    <n v="10"/>
    <n v="2"/>
    <n v="3"/>
    <n v="8"/>
    <n v="0"/>
    <n v="1"/>
    <n v="7"/>
    <n v="0"/>
    <x v="1"/>
    <x v="1"/>
    <s v="Low"/>
  </r>
  <r>
    <n v="24"/>
    <x v="1"/>
    <s v="Travel_Rarely"/>
    <n v="477"/>
    <x v="1"/>
    <n v="24"/>
    <n v="3"/>
    <x v="2"/>
    <n v="1"/>
    <n v="1173"/>
    <n v="4"/>
    <x v="1"/>
    <n v="49"/>
    <n v="3"/>
    <n v="1"/>
    <x v="2"/>
    <n v="2"/>
    <s v="Single"/>
    <n v="3597"/>
    <n v="6409"/>
    <n v="8"/>
    <s v="Y"/>
    <x v="1"/>
    <n v="22"/>
    <n v="4"/>
    <n v="4"/>
    <n v="80"/>
    <n v="0"/>
    <n v="6"/>
    <n v="2"/>
    <n v="3"/>
    <n v="4"/>
    <n v="3"/>
    <n v="1"/>
    <n v="2"/>
    <n v="0"/>
    <x v="2"/>
    <x v="0"/>
    <s v="Medium"/>
  </r>
  <r>
    <n v="28"/>
    <x v="0"/>
    <s v="Travel_Rarely"/>
    <n v="1485"/>
    <x v="1"/>
    <n v="12"/>
    <n v="1"/>
    <x v="0"/>
    <n v="1"/>
    <n v="1175"/>
    <n v="3"/>
    <x v="0"/>
    <n v="79"/>
    <n v="3"/>
    <n v="1"/>
    <x v="2"/>
    <n v="4"/>
    <s v="Married"/>
    <n v="2515"/>
    <n v="22955"/>
    <n v="1"/>
    <s v="Y"/>
    <x v="0"/>
    <n v="11"/>
    <n v="3"/>
    <n v="4"/>
    <n v="80"/>
    <n v="0"/>
    <n v="1"/>
    <n v="4"/>
    <n v="2"/>
    <n v="1"/>
    <n v="1"/>
    <n v="0"/>
    <n v="0"/>
    <n v="1"/>
    <x v="2"/>
    <x v="2"/>
    <s v="Low"/>
  </r>
  <r>
    <n v="26"/>
    <x v="1"/>
    <s v="Travel_Rarely"/>
    <n v="1384"/>
    <x v="1"/>
    <n v="3"/>
    <n v="4"/>
    <x v="2"/>
    <n v="1"/>
    <n v="1177"/>
    <n v="1"/>
    <x v="1"/>
    <n v="82"/>
    <n v="4"/>
    <n v="1"/>
    <x v="2"/>
    <n v="4"/>
    <s v="Married"/>
    <n v="4420"/>
    <n v="13421"/>
    <n v="1"/>
    <s v="Y"/>
    <x v="1"/>
    <n v="22"/>
    <n v="4"/>
    <n v="2"/>
    <n v="80"/>
    <n v="1"/>
    <n v="8"/>
    <n v="2"/>
    <n v="3"/>
    <n v="8"/>
    <n v="7"/>
    <n v="0"/>
    <n v="7"/>
    <n v="0"/>
    <x v="2"/>
    <x v="1"/>
    <s v="Medium"/>
  </r>
  <r>
    <n v="30"/>
    <x v="1"/>
    <s v="Travel_Rarely"/>
    <n v="852"/>
    <x v="0"/>
    <n v="10"/>
    <n v="3"/>
    <x v="3"/>
    <n v="1"/>
    <n v="1179"/>
    <n v="3"/>
    <x v="1"/>
    <n v="72"/>
    <n v="2"/>
    <n v="2"/>
    <x v="0"/>
    <n v="3"/>
    <s v="Married"/>
    <n v="6578"/>
    <n v="2706"/>
    <n v="1"/>
    <s v="Y"/>
    <x v="1"/>
    <n v="18"/>
    <n v="3"/>
    <n v="1"/>
    <n v="80"/>
    <n v="1"/>
    <n v="10"/>
    <n v="3"/>
    <n v="3"/>
    <n v="10"/>
    <n v="3"/>
    <n v="1"/>
    <n v="4"/>
    <n v="0"/>
    <x v="1"/>
    <x v="1"/>
    <s v="High"/>
  </r>
  <r>
    <n v="40"/>
    <x v="1"/>
    <s v="Travel_Frequently"/>
    <n v="902"/>
    <x v="1"/>
    <n v="26"/>
    <n v="2"/>
    <x v="2"/>
    <n v="1"/>
    <n v="1180"/>
    <n v="3"/>
    <x v="0"/>
    <n v="92"/>
    <n v="2"/>
    <n v="2"/>
    <x v="1"/>
    <n v="4"/>
    <s v="Married"/>
    <n v="4422"/>
    <n v="21203"/>
    <n v="3"/>
    <s v="Y"/>
    <x v="0"/>
    <n v="13"/>
    <n v="3"/>
    <n v="4"/>
    <n v="80"/>
    <n v="1"/>
    <n v="16"/>
    <n v="3"/>
    <n v="1"/>
    <n v="1"/>
    <n v="1"/>
    <n v="0"/>
    <n v="0"/>
    <n v="0"/>
    <x v="1"/>
    <x v="2"/>
    <s v="Medium"/>
  </r>
  <r>
    <n v="35"/>
    <x v="1"/>
    <s v="Travel_Rarely"/>
    <n v="819"/>
    <x v="1"/>
    <n v="2"/>
    <n v="3"/>
    <x v="0"/>
    <n v="1"/>
    <n v="1182"/>
    <n v="3"/>
    <x v="1"/>
    <n v="44"/>
    <n v="2"/>
    <n v="3"/>
    <x v="3"/>
    <n v="2"/>
    <s v="Divorced"/>
    <n v="10274"/>
    <n v="19588"/>
    <n v="2"/>
    <s v="Y"/>
    <x v="1"/>
    <n v="18"/>
    <n v="3"/>
    <n v="2"/>
    <n v="80"/>
    <n v="1"/>
    <n v="15"/>
    <n v="2"/>
    <n v="4"/>
    <n v="7"/>
    <n v="7"/>
    <n v="6"/>
    <n v="4"/>
    <n v="0"/>
    <x v="1"/>
    <x v="1"/>
    <s v="Very High"/>
  </r>
  <r>
    <n v="34"/>
    <x v="1"/>
    <s v="Travel_Frequently"/>
    <n v="669"/>
    <x v="1"/>
    <n v="1"/>
    <n v="3"/>
    <x v="2"/>
    <n v="1"/>
    <n v="1184"/>
    <n v="4"/>
    <x v="1"/>
    <n v="97"/>
    <n v="2"/>
    <n v="2"/>
    <x v="4"/>
    <n v="1"/>
    <s v="Single"/>
    <n v="5343"/>
    <n v="25755"/>
    <n v="0"/>
    <s v="Y"/>
    <x v="1"/>
    <n v="20"/>
    <n v="4"/>
    <n v="3"/>
    <n v="80"/>
    <n v="0"/>
    <n v="14"/>
    <n v="3"/>
    <n v="3"/>
    <n v="13"/>
    <n v="9"/>
    <n v="4"/>
    <n v="9"/>
    <n v="0"/>
    <x v="1"/>
    <x v="1"/>
    <s v="Medium"/>
  </r>
  <r>
    <n v="35"/>
    <x v="1"/>
    <s v="Travel_Frequently"/>
    <n v="636"/>
    <x v="1"/>
    <n v="4"/>
    <n v="4"/>
    <x v="1"/>
    <n v="1"/>
    <n v="1185"/>
    <n v="4"/>
    <x v="1"/>
    <n v="47"/>
    <n v="2"/>
    <n v="1"/>
    <x v="2"/>
    <n v="4"/>
    <s v="Married"/>
    <n v="2376"/>
    <n v="26537"/>
    <n v="1"/>
    <s v="Y"/>
    <x v="1"/>
    <n v="13"/>
    <n v="3"/>
    <n v="2"/>
    <n v="80"/>
    <n v="1"/>
    <n v="2"/>
    <n v="2"/>
    <n v="4"/>
    <n v="2"/>
    <n v="2"/>
    <n v="2"/>
    <n v="2"/>
    <n v="0"/>
    <x v="1"/>
    <x v="2"/>
    <s v="Low"/>
  </r>
  <r>
    <n v="43"/>
    <x v="0"/>
    <s v="Travel_Rarely"/>
    <n v="1372"/>
    <x v="0"/>
    <n v="9"/>
    <n v="3"/>
    <x v="3"/>
    <n v="1"/>
    <n v="1188"/>
    <n v="1"/>
    <x v="0"/>
    <n v="85"/>
    <n v="1"/>
    <n v="2"/>
    <x v="0"/>
    <n v="3"/>
    <s v="Single"/>
    <n v="5346"/>
    <n v="9489"/>
    <n v="8"/>
    <s v="Y"/>
    <x v="1"/>
    <n v="13"/>
    <n v="3"/>
    <n v="2"/>
    <n v="80"/>
    <n v="0"/>
    <n v="7"/>
    <n v="2"/>
    <n v="2"/>
    <n v="4"/>
    <n v="3"/>
    <n v="1"/>
    <n v="3"/>
    <n v="1"/>
    <x v="0"/>
    <x v="0"/>
    <s v="Medium"/>
  </r>
  <r>
    <n v="32"/>
    <x v="1"/>
    <s v="Non-Travel"/>
    <n v="862"/>
    <x v="0"/>
    <n v="2"/>
    <n v="1"/>
    <x v="0"/>
    <n v="1"/>
    <n v="1190"/>
    <n v="3"/>
    <x v="0"/>
    <n v="76"/>
    <n v="3"/>
    <n v="1"/>
    <x v="6"/>
    <n v="1"/>
    <s v="Divorced"/>
    <n v="2827"/>
    <n v="14947"/>
    <n v="1"/>
    <s v="Y"/>
    <x v="1"/>
    <n v="12"/>
    <n v="3"/>
    <n v="3"/>
    <n v="80"/>
    <n v="3"/>
    <n v="1"/>
    <n v="3"/>
    <n v="3"/>
    <n v="1"/>
    <n v="0"/>
    <n v="0"/>
    <n v="0"/>
    <n v="0"/>
    <x v="1"/>
    <x v="2"/>
    <s v="Low"/>
  </r>
  <r>
    <n v="56"/>
    <x v="1"/>
    <s v="Travel_Rarely"/>
    <n v="718"/>
    <x v="1"/>
    <n v="4"/>
    <n v="4"/>
    <x v="4"/>
    <n v="1"/>
    <n v="1191"/>
    <n v="4"/>
    <x v="0"/>
    <n v="92"/>
    <n v="3"/>
    <n v="5"/>
    <x v="5"/>
    <n v="1"/>
    <s v="Divorced"/>
    <n v="19943"/>
    <n v="18575"/>
    <n v="4"/>
    <s v="Y"/>
    <x v="1"/>
    <n v="13"/>
    <n v="3"/>
    <n v="4"/>
    <n v="80"/>
    <n v="1"/>
    <n v="28"/>
    <n v="2"/>
    <n v="3"/>
    <n v="5"/>
    <n v="2"/>
    <n v="4"/>
    <n v="2"/>
    <n v="0"/>
    <x v="3"/>
    <x v="0"/>
    <s v="Very High"/>
  </r>
  <r>
    <n v="29"/>
    <x v="1"/>
    <s v="Travel_Rarely"/>
    <n v="1401"/>
    <x v="1"/>
    <n v="6"/>
    <n v="1"/>
    <x v="2"/>
    <n v="1"/>
    <n v="1192"/>
    <n v="2"/>
    <x v="0"/>
    <n v="54"/>
    <n v="3"/>
    <n v="1"/>
    <x v="2"/>
    <n v="4"/>
    <s v="Married"/>
    <n v="3131"/>
    <n v="26342"/>
    <n v="1"/>
    <s v="Y"/>
    <x v="1"/>
    <n v="13"/>
    <n v="3"/>
    <n v="1"/>
    <n v="80"/>
    <n v="1"/>
    <n v="10"/>
    <n v="5"/>
    <n v="3"/>
    <n v="10"/>
    <n v="8"/>
    <n v="0"/>
    <n v="8"/>
    <n v="0"/>
    <x v="2"/>
    <x v="1"/>
    <s v="Medium"/>
  </r>
  <r>
    <n v="19"/>
    <x v="1"/>
    <s v="Travel_Rarely"/>
    <n v="645"/>
    <x v="1"/>
    <n v="9"/>
    <n v="2"/>
    <x v="0"/>
    <n v="1"/>
    <n v="1193"/>
    <n v="3"/>
    <x v="1"/>
    <n v="54"/>
    <n v="3"/>
    <n v="1"/>
    <x v="1"/>
    <n v="1"/>
    <s v="Single"/>
    <n v="2552"/>
    <n v="7172"/>
    <n v="1"/>
    <s v="Y"/>
    <x v="1"/>
    <n v="25"/>
    <n v="4"/>
    <n v="3"/>
    <n v="80"/>
    <n v="0"/>
    <n v="1"/>
    <n v="4"/>
    <n v="3"/>
    <n v="1"/>
    <n v="1"/>
    <n v="0"/>
    <n v="0"/>
    <n v="0"/>
    <x v="2"/>
    <x v="2"/>
    <s v="Low"/>
  </r>
  <r>
    <n v="45"/>
    <x v="1"/>
    <s v="Travel_Rarely"/>
    <n v="1457"/>
    <x v="1"/>
    <n v="7"/>
    <n v="3"/>
    <x v="2"/>
    <n v="1"/>
    <n v="1195"/>
    <n v="1"/>
    <x v="0"/>
    <n v="83"/>
    <n v="3"/>
    <n v="1"/>
    <x v="1"/>
    <n v="3"/>
    <s v="Married"/>
    <n v="4477"/>
    <n v="20100"/>
    <n v="4"/>
    <s v="Y"/>
    <x v="0"/>
    <n v="19"/>
    <n v="3"/>
    <n v="3"/>
    <n v="80"/>
    <n v="1"/>
    <n v="7"/>
    <n v="2"/>
    <n v="2"/>
    <n v="3"/>
    <n v="2"/>
    <n v="0"/>
    <n v="2"/>
    <n v="0"/>
    <x v="0"/>
    <x v="0"/>
    <s v="Medium"/>
  </r>
  <r>
    <n v="37"/>
    <x v="1"/>
    <s v="Travel_Rarely"/>
    <n v="977"/>
    <x v="1"/>
    <n v="1"/>
    <n v="3"/>
    <x v="0"/>
    <n v="1"/>
    <n v="1196"/>
    <n v="4"/>
    <x v="0"/>
    <n v="56"/>
    <n v="2"/>
    <n v="2"/>
    <x v="3"/>
    <n v="4"/>
    <s v="Married"/>
    <n v="6474"/>
    <n v="9961"/>
    <n v="1"/>
    <s v="Y"/>
    <x v="1"/>
    <n v="13"/>
    <n v="3"/>
    <n v="2"/>
    <n v="80"/>
    <n v="1"/>
    <n v="14"/>
    <n v="2"/>
    <n v="2"/>
    <n v="14"/>
    <n v="8"/>
    <n v="3"/>
    <n v="11"/>
    <n v="0"/>
    <x v="1"/>
    <x v="1"/>
    <s v="High"/>
  </r>
  <r>
    <n v="20"/>
    <x v="1"/>
    <s v="Travel_Rarely"/>
    <n v="805"/>
    <x v="1"/>
    <n v="3"/>
    <n v="3"/>
    <x v="0"/>
    <n v="1"/>
    <n v="1198"/>
    <n v="1"/>
    <x v="1"/>
    <n v="87"/>
    <n v="2"/>
    <n v="1"/>
    <x v="2"/>
    <n v="3"/>
    <s v="Single"/>
    <n v="3033"/>
    <n v="12828"/>
    <n v="1"/>
    <s v="Y"/>
    <x v="1"/>
    <n v="12"/>
    <n v="3"/>
    <n v="1"/>
    <n v="80"/>
    <n v="0"/>
    <n v="2"/>
    <n v="2"/>
    <n v="2"/>
    <n v="2"/>
    <n v="2"/>
    <n v="1"/>
    <n v="2"/>
    <n v="0"/>
    <x v="2"/>
    <x v="2"/>
    <s v="Medium"/>
  </r>
  <r>
    <n v="44"/>
    <x v="0"/>
    <s v="Travel_Rarely"/>
    <n v="1097"/>
    <x v="1"/>
    <n v="10"/>
    <n v="4"/>
    <x v="0"/>
    <n v="1"/>
    <n v="1200"/>
    <n v="3"/>
    <x v="1"/>
    <n v="96"/>
    <n v="3"/>
    <n v="1"/>
    <x v="1"/>
    <n v="3"/>
    <s v="Single"/>
    <n v="2936"/>
    <n v="10826"/>
    <n v="1"/>
    <s v="Y"/>
    <x v="0"/>
    <n v="11"/>
    <n v="3"/>
    <n v="3"/>
    <n v="80"/>
    <n v="0"/>
    <n v="6"/>
    <n v="4"/>
    <n v="3"/>
    <n v="6"/>
    <n v="4"/>
    <n v="0"/>
    <n v="2"/>
    <n v="1"/>
    <x v="0"/>
    <x v="0"/>
    <s v="Low"/>
  </r>
  <r>
    <n v="53"/>
    <x v="1"/>
    <s v="Travel_Rarely"/>
    <n v="1223"/>
    <x v="1"/>
    <n v="7"/>
    <n v="2"/>
    <x v="2"/>
    <n v="1"/>
    <n v="1201"/>
    <n v="4"/>
    <x v="0"/>
    <n v="50"/>
    <n v="3"/>
    <n v="5"/>
    <x v="5"/>
    <n v="3"/>
    <s v="Divorced"/>
    <n v="18606"/>
    <n v="18640"/>
    <n v="3"/>
    <s v="Y"/>
    <x v="1"/>
    <n v="18"/>
    <n v="3"/>
    <n v="2"/>
    <n v="80"/>
    <n v="1"/>
    <n v="26"/>
    <n v="6"/>
    <n v="3"/>
    <n v="7"/>
    <n v="7"/>
    <n v="4"/>
    <n v="7"/>
    <n v="0"/>
    <x v="3"/>
    <x v="1"/>
    <s v="Very High"/>
  </r>
  <r>
    <n v="29"/>
    <x v="1"/>
    <s v="Travel_Rarely"/>
    <n v="942"/>
    <x v="1"/>
    <n v="15"/>
    <n v="1"/>
    <x v="0"/>
    <n v="1"/>
    <n v="1202"/>
    <n v="2"/>
    <x v="0"/>
    <n v="69"/>
    <n v="1"/>
    <n v="1"/>
    <x v="1"/>
    <n v="4"/>
    <s v="Married"/>
    <n v="2168"/>
    <n v="26933"/>
    <n v="0"/>
    <s v="Y"/>
    <x v="0"/>
    <n v="18"/>
    <n v="3"/>
    <n v="1"/>
    <n v="80"/>
    <n v="1"/>
    <n v="6"/>
    <n v="2"/>
    <n v="2"/>
    <n v="5"/>
    <n v="4"/>
    <n v="1"/>
    <n v="3"/>
    <n v="0"/>
    <x v="2"/>
    <x v="0"/>
    <s v="Low"/>
  </r>
  <r>
    <n v="22"/>
    <x v="0"/>
    <s v="Travel_Frequently"/>
    <n v="1256"/>
    <x v="1"/>
    <n v="3"/>
    <n v="4"/>
    <x v="0"/>
    <n v="1"/>
    <n v="1203"/>
    <n v="3"/>
    <x v="1"/>
    <n v="48"/>
    <n v="2"/>
    <n v="1"/>
    <x v="1"/>
    <n v="4"/>
    <s v="Married"/>
    <n v="2853"/>
    <n v="4223"/>
    <n v="0"/>
    <s v="Y"/>
    <x v="0"/>
    <n v="11"/>
    <n v="3"/>
    <n v="2"/>
    <n v="80"/>
    <n v="1"/>
    <n v="1"/>
    <n v="5"/>
    <n v="3"/>
    <n v="0"/>
    <n v="0"/>
    <n v="0"/>
    <n v="0"/>
    <n v="1"/>
    <x v="2"/>
    <x v="2"/>
    <s v="Low"/>
  </r>
  <r>
    <n v="46"/>
    <x v="1"/>
    <s v="Travel_Rarely"/>
    <n v="1402"/>
    <x v="0"/>
    <n v="2"/>
    <n v="3"/>
    <x v="3"/>
    <n v="1"/>
    <n v="1204"/>
    <n v="3"/>
    <x v="0"/>
    <n v="69"/>
    <n v="3"/>
    <n v="4"/>
    <x v="5"/>
    <n v="1"/>
    <s v="Married"/>
    <n v="17048"/>
    <n v="24097"/>
    <n v="8"/>
    <s v="Y"/>
    <x v="1"/>
    <n v="23"/>
    <n v="4"/>
    <n v="1"/>
    <n v="80"/>
    <n v="0"/>
    <n v="28"/>
    <n v="2"/>
    <n v="3"/>
    <n v="26"/>
    <n v="15"/>
    <n v="15"/>
    <n v="9"/>
    <n v="0"/>
    <x v="0"/>
    <x v="1"/>
    <s v="Very High"/>
  </r>
  <r>
    <n v="44"/>
    <x v="1"/>
    <s v="Non-Travel"/>
    <n v="111"/>
    <x v="1"/>
    <n v="17"/>
    <n v="3"/>
    <x v="0"/>
    <n v="1"/>
    <n v="1206"/>
    <n v="4"/>
    <x v="1"/>
    <n v="74"/>
    <n v="1"/>
    <n v="1"/>
    <x v="1"/>
    <n v="3"/>
    <s v="Single"/>
    <n v="2290"/>
    <n v="4279"/>
    <n v="2"/>
    <s v="Y"/>
    <x v="1"/>
    <n v="13"/>
    <n v="3"/>
    <n v="4"/>
    <n v="80"/>
    <n v="0"/>
    <n v="6"/>
    <n v="3"/>
    <n v="3"/>
    <n v="0"/>
    <n v="0"/>
    <n v="0"/>
    <n v="0"/>
    <n v="0"/>
    <x v="0"/>
    <x v="2"/>
    <s v="Low"/>
  </r>
  <r>
    <n v="33"/>
    <x v="1"/>
    <s v="Travel_Rarely"/>
    <n v="147"/>
    <x v="2"/>
    <n v="2"/>
    <n v="3"/>
    <x v="5"/>
    <n v="1"/>
    <n v="1207"/>
    <n v="2"/>
    <x v="1"/>
    <n v="99"/>
    <n v="3"/>
    <n v="1"/>
    <x v="8"/>
    <n v="3"/>
    <s v="Married"/>
    <n v="3600"/>
    <n v="8429"/>
    <n v="1"/>
    <s v="Y"/>
    <x v="1"/>
    <n v="13"/>
    <n v="3"/>
    <n v="4"/>
    <n v="80"/>
    <n v="1"/>
    <n v="5"/>
    <n v="2"/>
    <n v="3"/>
    <n v="5"/>
    <n v="4"/>
    <n v="1"/>
    <n v="4"/>
    <n v="0"/>
    <x v="1"/>
    <x v="0"/>
    <s v="Medium"/>
  </r>
  <r>
    <n v="41"/>
    <x v="0"/>
    <s v="Non-Travel"/>
    <n v="906"/>
    <x v="1"/>
    <n v="5"/>
    <n v="2"/>
    <x v="0"/>
    <n v="1"/>
    <n v="1210"/>
    <n v="1"/>
    <x v="1"/>
    <n v="95"/>
    <n v="2"/>
    <n v="1"/>
    <x v="1"/>
    <n v="1"/>
    <s v="Divorced"/>
    <n v="2107"/>
    <n v="20293"/>
    <n v="6"/>
    <s v="Y"/>
    <x v="1"/>
    <n v="17"/>
    <n v="3"/>
    <n v="1"/>
    <n v="80"/>
    <n v="1"/>
    <n v="5"/>
    <n v="2"/>
    <n v="1"/>
    <n v="1"/>
    <n v="0"/>
    <n v="0"/>
    <n v="0"/>
    <n v="1"/>
    <x v="0"/>
    <x v="2"/>
    <s v="Low"/>
  </r>
  <r>
    <n v="30"/>
    <x v="1"/>
    <s v="Travel_Rarely"/>
    <n v="1329"/>
    <x v="0"/>
    <n v="29"/>
    <n v="4"/>
    <x v="0"/>
    <n v="1"/>
    <n v="1211"/>
    <n v="3"/>
    <x v="1"/>
    <n v="61"/>
    <n v="3"/>
    <n v="2"/>
    <x v="0"/>
    <n v="1"/>
    <s v="Divorced"/>
    <n v="4115"/>
    <n v="13192"/>
    <n v="8"/>
    <s v="Y"/>
    <x v="1"/>
    <n v="19"/>
    <n v="3"/>
    <n v="3"/>
    <n v="80"/>
    <n v="3"/>
    <n v="8"/>
    <n v="3"/>
    <n v="3"/>
    <n v="4"/>
    <n v="3"/>
    <n v="0"/>
    <n v="3"/>
    <n v="0"/>
    <x v="1"/>
    <x v="0"/>
    <s v="Medium"/>
  </r>
  <r>
    <n v="40"/>
    <x v="1"/>
    <s v="Travel_Frequently"/>
    <n v="1184"/>
    <x v="0"/>
    <n v="2"/>
    <n v="4"/>
    <x v="2"/>
    <n v="1"/>
    <n v="1212"/>
    <n v="2"/>
    <x v="1"/>
    <n v="62"/>
    <n v="3"/>
    <n v="2"/>
    <x v="0"/>
    <n v="2"/>
    <s v="Married"/>
    <n v="4327"/>
    <n v="25440"/>
    <n v="5"/>
    <s v="Y"/>
    <x v="1"/>
    <n v="12"/>
    <n v="3"/>
    <n v="4"/>
    <n v="80"/>
    <n v="3"/>
    <n v="5"/>
    <n v="2"/>
    <n v="3"/>
    <n v="0"/>
    <n v="0"/>
    <n v="0"/>
    <n v="0"/>
    <n v="0"/>
    <x v="1"/>
    <x v="2"/>
    <s v="Medium"/>
  </r>
  <r>
    <n v="50"/>
    <x v="1"/>
    <s v="Travel_Frequently"/>
    <n v="1421"/>
    <x v="1"/>
    <n v="2"/>
    <n v="3"/>
    <x v="2"/>
    <n v="1"/>
    <n v="1215"/>
    <n v="4"/>
    <x v="0"/>
    <n v="30"/>
    <n v="3"/>
    <n v="4"/>
    <x v="5"/>
    <n v="1"/>
    <s v="Married"/>
    <n v="17856"/>
    <n v="9490"/>
    <n v="2"/>
    <s v="Y"/>
    <x v="1"/>
    <n v="22"/>
    <n v="4"/>
    <n v="3"/>
    <n v="80"/>
    <n v="1"/>
    <n v="32"/>
    <n v="3"/>
    <n v="3"/>
    <n v="2"/>
    <n v="2"/>
    <n v="2"/>
    <n v="2"/>
    <n v="0"/>
    <x v="0"/>
    <x v="2"/>
    <s v="Very High"/>
  </r>
  <r>
    <n v="28"/>
    <x v="1"/>
    <s v="Travel_Rarely"/>
    <n v="1179"/>
    <x v="1"/>
    <n v="19"/>
    <n v="4"/>
    <x v="2"/>
    <n v="1"/>
    <n v="1216"/>
    <n v="4"/>
    <x v="1"/>
    <n v="78"/>
    <n v="2"/>
    <n v="1"/>
    <x v="2"/>
    <n v="1"/>
    <s v="Married"/>
    <n v="3196"/>
    <n v="12449"/>
    <n v="1"/>
    <s v="Y"/>
    <x v="1"/>
    <n v="12"/>
    <n v="3"/>
    <n v="3"/>
    <n v="80"/>
    <n v="3"/>
    <n v="6"/>
    <n v="2"/>
    <n v="3"/>
    <n v="6"/>
    <n v="5"/>
    <n v="3"/>
    <n v="3"/>
    <n v="0"/>
    <x v="2"/>
    <x v="0"/>
    <s v="Medium"/>
  </r>
  <r>
    <n v="46"/>
    <x v="1"/>
    <s v="Travel_Rarely"/>
    <n v="1450"/>
    <x v="1"/>
    <n v="15"/>
    <n v="2"/>
    <x v="0"/>
    <n v="1"/>
    <n v="1217"/>
    <n v="4"/>
    <x v="1"/>
    <n v="52"/>
    <n v="3"/>
    <n v="5"/>
    <x v="7"/>
    <n v="2"/>
    <s v="Married"/>
    <n v="19081"/>
    <n v="10849"/>
    <n v="5"/>
    <s v="Y"/>
    <x v="1"/>
    <n v="11"/>
    <n v="3"/>
    <n v="1"/>
    <n v="80"/>
    <n v="1"/>
    <n v="25"/>
    <n v="2"/>
    <n v="3"/>
    <n v="4"/>
    <n v="2"/>
    <n v="0"/>
    <n v="3"/>
    <n v="0"/>
    <x v="0"/>
    <x v="0"/>
    <s v="Very High"/>
  </r>
  <r>
    <n v="35"/>
    <x v="1"/>
    <s v="Travel_Rarely"/>
    <n v="1361"/>
    <x v="0"/>
    <n v="17"/>
    <n v="4"/>
    <x v="0"/>
    <n v="1"/>
    <n v="1218"/>
    <n v="3"/>
    <x v="1"/>
    <n v="94"/>
    <n v="3"/>
    <n v="2"/>
    <x v="0"/>
    <n v="1"/>
    <s v="Married"/>
    <n v="8966"/>
    <n v="21026"/>
    <n v="3"/>
    <s v="Y"/>
    <x v="0"/>
    <n v="15"/>
    <n v="3"/>
    <n v="4"/>
    <n v="80"/>
    <n v="3"/>
    <n v="15"/>
    <n v="2"/>
    <n v="3"/>
    <n v="7"/>
    <n v="7"/>
    <n v="1"/>
    <n v="7"/>
    <n v="0"/>
    <x v="1"/>
    <x v="1"/>
    <s v="High"/>
  </r>
  <r>
    <n v="24"/>
    <x v="0"/>
    <s v="Travel_Rarely"/>
    <n v="984"/>
    <x v="1"/>
    <n v="17"/>
    <n v="2"/>
    <x v="0"/>
    <n v="1"/>
    <n v="1219"/>
    <n v="4"/>
    <x v="0"/>
    <n v="97"/>
    <n v="3"/>
    <n v="1"/>
    <x v="2"/>
    <n v="2"/>
    <s v="Married"/>
    <n v="2210"/>
    <n v="3372"/>
    <n v="1"/>
    <s v="Y"/>
    <x v="1"/>
    <n v="13"/>
    <n v="3"/>
    <n v="1"/>
    <n v="80"/>
    <n v="1"/>
    <n v="1"/>
    <n v="3"/>
    <n v="1"/>
    <n v="1"/>
    <n v="0"/>
    <n v="0"/>
    <n v="0"/>
    <n v="1"/>
    <x v="2"/>
    <x v="2"/>
    <s v="Low"/>
  </r>
  <r>
    <n v="33"/>
    <x v="1"/>
    <s v="Travel_Frequently"/>
    <n v="1146"/>
    <x v="0"/>
    <n v="25"/>
    <n v="3"/>
    <x v="2"/>
    <n v="1"/>
    <n v="1220"/>
    <n v="2"/>
    <x v="0"/>
    <n v="82"/>
    <n v="3"/>
    <n v="2"/>
    <x v="0"/>
    <n v="3"/>
    <s v="Married"/>
    <n v="4539"/>
    <n v="4905"/>
    <n v="1"/>
    <s v="Y"/>
    <x v="1"/>
    <n v="12"/>
    <n v="3"/>
    <n v="1"/>
    <n v="80"/>
    <n v="1"/>
    <n v="10"/>
    <n v="3"/>
    <n v="2"/>
    <n v="10"/>
    <n v="7"/>
    <n v="0"/>
    <n v="1"/>
    <n v="0"/>
    <x v="1"/>
    <x v="1"/>
    <s v="Medium"/>
  </r>
  <r>
    <n v="36"/>
    <x v="1"/>
    <s v="Travel_Rarely"/>
    <n v="917"/>
    <x v="1"/>
    <n v="6"/>
    <n v="4"/>
    <x v="0"/>
    <n v="1"/>
    <n v="1221"/>
    <n v="3"/>
    <x v="1"/>
    <n v="60"/>
    <n v="1"/>
    <n v="1"/>
    <x v="2"/>
    <n v="3"/>
    <s v="Divorced"/>
    <n v="2741"/>
    <n v="6865"/>
    <n v="1"/>
    <s v="Y"/>
    <x v="1"/>
    <n v="14"/>
    <n v="3"/>
    <n v="3"/>
    <n v="80"/>
    <n v="1"/>
    <n v="7"/>
    <n v="4"/>
    <n v="3"/>
    <n v="7"/>
    <n v="7"/>
    <n v="1"/>
    <n v="7"/>
    <n v="0"/>
    <x v="1"/>
    <x v="1"/>
    <s v="Low"/>
  </r>
  <r>
    <n v="30"/>
    <x v="1"/>
    <s v="Travel_Rarely"/>
    <n v="853"/>
    <x v="1"/>
    <n v="7"/>
    <n v="4"/>
    <x v="0"/>
    <n v="1"/>
    <n v="1224"/>
    <n v="3"/>
    <x v="1"/>
    <n v="49"/>
    <n v="3"/>
    <n v="2"/>
    <x v="2"/>
    <n v="3"/>
    <s v="Divorced"/>
    <n v="3491"/>
    <n v="11309"/>
    <n v="1"/>
    <s v="Y"/>
    <x v="1"/>
    <n v="13"/>
    <n v="3"/>
    <n v="1"/>
    <n v="80"/>
    <n v="3"/>
    <n v="10"/>
    <n v="4"/>
    <n v="2"/>
    <n v="10"/>
    <n v="7"/>
    <n v="8"/>
    <n v="9"/>
    <n v="0"/>
    <x v="1"/>
    <x v="1"/>
    <s v="Medium"/>
  </r>
  <r>
    <n v="44"/>
    <x v="1"/>
    <s v="Travel_Rarely"/>
    <n v="200"/>
    <x v="1"/>
    <n v="29"/>
    <n v="4"/>
    <x v="1"/>
    <n v="1"/>
    <n v="1225"/>
    <n v="4"/>
    <x v="1"/>
    <n v="32"/>
    <n v="3"/>
    <n v="2"/>
    <x v="1"/>
    <n v="4"/>
    <s v="Single"/>
    <n v="4541"/>
    <n v="7744"/>
    <n v="1"/>
    <s v="Y"/>
    <x v="1"/>
    <n v="25"/>
    <n v="4"/>
    <n v="2"/>
    <n v="80"/>
    <n v="0"/>
    <n v="20"/>
    <n v="3"/>
    <n v="3"/>
    <n v="20"/>
    <n v="11"/>
    <n v="13"/>
    <n v="17"/>
    <n v="0"/>
    <x v="0"/>
    <x v="1"/>
    <s v="Medium"/>
  </r>
  <r>
    <n v="20"/>
    <x v="1"/>
    <s v="Travel_Rarely"/>
    <n v="654"/>
    <x v="0"/>
    <n v="21"/>
    <n v="3"/>
    <x v="3"/>
    <n v="1"/>
    <n v="1226"/>
    <n v="3"/>
    <x v="1"/>
    <n v="43"/>
    <n v="4"/>
    <n v="1"/>
    <x v="6"/>
    <n v="4"/>
    <s v="Single"/>
    <n v="2678"/>
    <n v="5050"/>
    <n v="1"/>
    <s v="Y"/>
    <x v="1"/>
    <n v="17"/>
    <n v="3"/>
    <n v="4"/>
    <n v="80"/>
    <n v="0"/>
    <n v="2"/>
    <n v="2"/>
    <n v="3"/>
    <n v="2"/>
    <n v="1"/>
    <n v="2"/>
    <n v="2"/>
    <n v="0"/>
    <x v="2"/>
    <x v="2"/>
    <s v="Low"/>
  </r>
  <r>
    <n v="46"/>
    <x v="1"/>
    <s v="Travel_Rarely"/>
    <n v="150"/>
    <x v="1"/>
    <n v="2"/>
    <n v="4"/>
    <x v="4"/>
    <n v="1"/>
    <n v="1228"/>
    <n v="4"/>
    <x v="1"/>
    <n v="60"/>
    <n v="3"/>
    <n v="2"/>
    <x v="3"/>
    <n v="4"/>
    <s v="Divorced"/>
    <n v="7379"/>
    <n v="17433"/>
    <n v="2"/>
    <s v="Y"/>
    <x v="1"/>
    <n v="11"/>
    <n v="3"/>
    <n v="3"/>
    <n v="80"/>
    <n v="1"/>
    <n v="12"/>
    <n v="3"/>
    <n v="2"/>
    <n v="6"/>
    <n v="3"/>
    <n v="1"/>
    <n v="4"/>
    <n v="0"/>
    <x v="0"/>
    <x v="0"/>
    <s v="High"/>
  </r>
  <r>
    <n v="42"/>
    <x v="1"/>
    <s v="Non-Travel"/>
    <n v="179"/>
    <x v="2"/>
    <n v="2"/>
    <n v="5"/>
    <x v="2"/>
    <n v="1"/>
    <n v="1231"/>
    <n v="4"/>
    <x v="1"/>
    <n v="79"/>
    <n v="4"/>
    <n v="2"/>
    <x v="8"/>
    <n v="1"/>
    <s v="Married"/>
    <n v="6272"/>
    <n v="12858"/>
    <n v="7"/>
    <s v="Y"/>
    <x v="1"/>
    <n v="16"/>
    <n v="3"/>
    <n v="1"/>
    <n v="80"/>
    <n v="1"/>
    <n v="10"/>
    <n v="3"/>
    <n v="4"/>
    <n v="4"/>
    <n v="3"/>
    <n v="0"/>
    <n v="3"/>
    <n v="0"/>
    <x v="0"/>
    <x v="0"/>
    <s v="High"/>
  </r>
  <r>
    <n v="60"/>
    <x v="1"/>
    <s v="Travel_Rarely"/>
    <n v="696"/>
    <x v="0"/>
    <n v="7"/>
    <n v="4"/>
    <x v="3"/>
    <n v="1"/>
    <n v="1233"/>
    <n v="2"/>
    <x v="1"/>
    <n v="52"/>
    <n v="4"/>
    <n v="2"/>
    <x v="0"/>
    <n v="4"/>
    <s v="Divorced"/>
    <n v="5220"/>
    <n v="10893"/>
    <n v="0"/>
    <s v="Y"/>
    <x v="0"/>
    <n v="18"/>
    <n v="3"/>
    <n v="2"/>
    <n v="80"/>
    <n v="1"/>
    <n v="12"/>
    <n v="3"/>
    <n v="3"/>
    <n v="11"/>
    <n v="7"/>
    <n v="1"/>
    <n v="9"/>
    <n v="0"/>
    <x v="3"/>
    <x v="1"/>
    <s v="Medium"/>
  </r>
  <r>
    <n v="32"/>
    <x v="1"/>
    <s v="Travel_Frequently"/>
    <n v="116"/>
    <x v="1"/>
    <n v="13"/>
    <n v="3"/>
    <x v="1"/>
    <n v="1"/>
    <n v="1234"/>
    <n v="3"/>
    <x v="0"/>
    <n v="77"/>
    <n v="2"/>
    <n v="1"/>
    <x v="2"/>
    <n v="2"/>
    <s v="Married"/>
    <n v="2743"/>
    <n v="7331"/>
    <n v="1"/>
    <s v="Y"/>
    <x v="1"/>
    <n v="20"/>
    <n v="4"/>
    <n v="3"/>
    <n v="80"/>
    <n v="1"/>
    <n v="2"/>
    <n v="2"/>
    <n v="3"/>
    <n v="2"/>
    <n v="2"/>
    <n v="2"/>
    <n v="2"/>
    <n v="0"/>
    <x v="1"/>
    <x v="2"/>
    <s v="Low"/>
  </r>
  <r>
    <n v="32"/>
    <x v="1"/>
    <s v="Travel_Frequently"/>
    <n v="1316"/>
    <x v="1"/>
    <n v="2"/>
    <n v="2"/>
    <x v="0"/>
    <n v="1"/>
    <n v="1235"/>
    <n v="4"/>
    <x v="0"/>
    <n v="38"/>
    <n v="3"/>
    <n v="2"/>
    <x v="1"/>
    <n v="3"/>
    <s v="Single"/>
    <n v="4998"/>
    <n v="2338"/>
    <n v="4"/>
    <s v="Y"/>
    <x v="0"/>
    <n v="14"/>
    <n v="3"/>
    <n v="4"/>
    <n v="80"/>
    <n v="0"/>
    <n v="10"/>
    <n v="2"/>
    <n v="3"/>
    <n v="8"/>
    <n v="7"/>
    <n v="0"/>
    <n v="7"/>
    <n v="0"/>
    <x v="1"/>
    <x v="1"/>
    <s v="Medium"/>
  </r>
  <r>
    <n v="36"/>
    <x v="1"/>
    <s v="Travel_Rarely"/>
    <n v="363"/>
    <x v="1"/>
    <n v="1"/>
    <n v="3"/>
    <x v="4"/>
    <n v="1"/>
    <n v="1237"/>
    <n v="3"/>
    <x v="0"/>
    <n v="77"/>
    <n v="1"/>
    <n v="3"/>
    <x v="3"/>
    <n v="1"/>
    <s v="Divorced"/>
    <n v="10252"/>
    <n v="4235"/>
    <n v="2"/>
    <s v="Y"/>
    <x v="0"/>
    <n v="21"/>
    <n v="4"/>
    <n v="3"/>
    <n v="80"/>
    <n v="1"/>
    <n v="17"/>
    <n v="2"/>
    <n v="3"/>
    <n v="7"/>
    <n v="7"/>
    <n v="7"/>
    <n v="7"/>
    <n v="0"/>
    <x v="1"/>
    <x v="1"/>
    <s v="Very High"/>
  </r>
  <r>
    <n v="33"/>
    <x v="1"/>
    <s v="Travel_Rarely"/>
    <n v="117"/>
    <x v="1"/>
    <n v="9"/>
    <n v="3"/>
    <x v="2"/>
    <n v="1"/>
    <n v="1238"/>
    <n v="1"/>
    <x v="1"/>
    <n v="60"/>
    <n v="3"/>
    <n v="1"/>
    <x v="1"/>
    <n v="4"/>
    <s v="Married"/>
    <n v="2781"/>
    <n v="6311"/>
    <n v="0"/>
    <s v="Y"/>
    <x v="1"/>
    <n v="13"/>
    <n v="3"/>
    <n v="2"/>
    <n v="80"/>
    <n v="1"/>
    <n v="15"/>
    <n v="5"/>
    <n v="3"/>
    <n v="14"/>
    <n v="10"/>
    <n v="4"/>
    <n v="10"/>
    <n v="0"/>
    <x v="1"/>
    <x v="1"/>
    <s v="Low"/>
  </r>
  <r>
    <n v="40"/>
    <x v="1"/>
    <s v="Travel_Rarely"/>
    <n v="107"/>
    <x v="0"/>
    <n v="10"/>
    <n v="3"/>
    <x v="4"/>
    <n v="1"/>
    <n v="1239"/>
    <n v="2"/>
    <x v="0"/>
    <n v="84"/>
    <n v="2"/>
    <n v="2"/>
    <x v="0"/>
    <n v="2"/>
    <s v="Divorced"/>
    <n v="6852"/>
    <n v="11591"/>
    <n v="7"/>
    <s v="Y"/>
    <x v="1"/>
    <n v="12"/>
    <n v="3"/>
    <n v="2"/>
    <n v="80"/>
    <n v="1"/>
    <n v="7"/>
    <n v="2"/>
    <n v="4"/>
    <n v="5"/>
    <n v="1"/>
    <n v="1"/>
    <n v="3"/>
    <n v="0"/>
    <x v="1"/>
    <x v="0"/>
    <s v="High"/>
  </r>
  <r>
    <n v="25"/>
    <x v="1"/>
    <s v="Travel_Rarely"/>
    <n v="1356"/>
    <x v="0"/>
    <n v="10"/>
    <n v="4"/>
    <x v="0"/>
    <n v="1"/>
    <n v="1240"/>
    <n v="3"/>
    <x v="1"/>
    <n v="57"/>
    <n v="3"/>
    <n v="2"/>
    <x v="0"/>
    <n v="4"/>
    <s v="Single"/>
    <n v="4950"/>
    <n v="20623"/>
    <n v="0"/>
    <s v="Y"/>
    <x v="1"/>
    <n v="14"/>
    <n v="3"/>
    <n v="2"/>
    <n v="80"/>
    <n v="0"/>
    <n v="5"/>
    <n v="4"/>
    <n v="3"/>
    <n v="4"/>
    <n v="3"/>
    <n v="1"/>
    <n v="1"/>
    <n v="0"/>
    <x v="2"/>
    <x v="0"/>
    <s v="Medium"/>
  </r>
  <r>
    <n v="30"/>
    <x v="1"/>
    <s v="Travel_Rarely"/>
    <n v="1465"/>
    <x v="1"/>
    <n v="1"/>
    <n v="3"/>
    <x v="2"/>
    <n v="1"/>
    <n v="1241"/>
    <n v="4"/>
    <x v="1"/>
    <n v="63"/>
    <n v="3"/>
    <n v="1"/>
    <x v="1"/>
    <n v="2"/>
    <s v="Married"/>
    <n v="3579"/>
    <n v="9369"/>
    <n v="0"/>
    <s v="Y"/>
    <x v="0"/>
    <n v="21"/>
    <n v="4"/>
    <n v="1"/>
    <n v="80"/>
    <n v="1"/>
    <n v="12"/>
    <n v="2"/>
    <n v="3"/>
    <n v="11"/>
    <n v="9"/>
    <n v="5"/>
    <n v="7"/>
    <n v="0"/>
    <x v="1"/>
    <x v="1"/>
    <s v="Medium"/>
  </r>
  <r>
    <n v="42"/>
    <x v="1"/>
    <s v="Travel_Frequently"/>
    <n v="458"/>
    <x v="1"/>
    <n v="26"/>
    <n v="5"/>
    <x v="2"/>
    <n v="1"/>
    <n v="1242"/>
    <n v="1"/>
    <x v="0"/>
    <n v="60"/>
    <n v="3"/>
    <n v="3"/>
    <x v="7"/>
    <n v="1"/>
    <s v="Married"/>
    <n v="13191"/>
    <n v="23281"/>
    <n v="3"/>
    <s v="Y"/>
    <x v="0"/>
    <n v="17"/>
    <n v="3"/>
    <n v="3"/>
    <n v="80"/>
    <n v="0"/>
    <n v="20"/>
    <n v="6"/>
    <n v="3"/>
    <n v="1"/>
    <n v="0"/>
    <n v="0"/>
    <n v="0"/>
    <n v="0"/>
    <x v="0"/>
    <x v="2"/>
    <s v="Very High"/>
  </r>
  <r>
    <n v="35"/>
    <x v="1"/>
    <s v="Non-Travel"/>
    <n v="1212"/>
    <x v="0"/>
    <n v="8"/>
    <n v="2"/>
    <x v="3"/>
    <n v="1"/>
    <n v="1243"/>
    <n v="3"/>
    <x v="0"/>
    <n v="78"/>
    <n v="2"/>
    <n v="3"/>
    <x v="0"/>
    <n v="4"/>
    <s v="Married"/>
    <n v="10377"/>
    <n v="13755"/>
    <n v="4"/>
    <s v="Y"/>
    <x v="0"/>
    <n v="11"/>
    <n v="3"/>
    <n v="2"/>
    <n v="80"/>
    <n v="1"/>
    <n v="16"/>
    <n v="6"/>
    <n v="2"/>
    <n v="13"/>
    <n v="2"/>
    <n v="4"/>
    <n v="12"/>
    <n v="0"/>
    <x v="1"/>
    <x v="1"/>
    <s v="Very High"/>
  </r>
  <r>
    <n v="27"/>
    <x v="1"/>
    <s v="Travel_Rarely"/>
    <n v="1103"/>
    <x v="1"/>
    <n v="14"/>
    <n v="3"/>
    <x v="0"/>
    <n v="1"/>
    <n v="1244"/>
    <n v="1"/>
    <x v="1"/>
    <n v="42"/>
    <n v="3"/>
    <n v="1"/>
    <x v="1"/>
    <n v="1"/>
    <s v="Married"/>
    <n v="2235"/>
    <n v="14377"/>
    <n v="1"/>
    <s v="Y"/>
    <x v="0"/>
    <n v="14"/>
    <n v="3"/>
    <n v="4"/>
    <n v="80"/>
    <n v="2"/>
    <n v="9"/>
    <n v="3"/>
    <n v="2"/>
    <n v="9"/>
    <n v="7"/>
    <n v="6"/>
    <n v="8"/>
    <n v="0"/>
    <x v="2"/>
    <x v="1"/>
    <s v="Low"/>
  </r>
  <r>
    <n v="54"/>
    <x v="1"/>
    <s v="Travel_Frequently"/>
    <n v="966"/>
    <x v="1"/>
    <n v="1"/>
    <n v="4"/>
    <x v="0"/>
    <n v="1"/>
    <n v="1245"/>
    <n v="4"/>
    <x v="0"/>
    <n v="53"/>
    <n v="3"/>
    <n v="3"/>
    <x v="3"/>
    <n v="3"/>
    <s v="Divorced"/>
    <n v="10502"/>
    <n v="9659"/>
    <n v="7"/>
    <s v="Y"/>
    <x v="1"/>
    <n v="17"/>
    <n v="3"/>
    <n v="1"/>
    <n v="80"/>
    <n v="1"/>
    <n v="33"/>
    <n v="2"/>
    <n v="1"/>
    <n v="5"/>
    <n v="4"/>
    <n v="1"/>
    <n v="4"/>
    <n v="0"/>
    <x v="3"/>
    <x v="0"/>
    <s v="Very High"/>
  </r>
  <r>
    <n v="44"/>
    <x v="1"/>
    <s v="Travel_Rarely"/>
    <n v="1117"/>
    <x v="1"/>
    <n v="2"/>
    <n v="1"/>
    <x v="0"/>
    <n v="1"/>
    <n v="1246"/>
    <n v="1"/>
    <x v="0"/>
    <n v="72"/>
    <n v="4"/>
    <n v="1"/>
    <x v="1"/>
    <n v="4"/>
    <s v="Married"/>
    <n v="2011"/>
    <n v="19982"/>
    <n v="1"/>
    <s v="Y"/>
    <x v="1"/>
    <n v="13"/>
    <n v="3"/>
    <n v="4"/>
    <n v="80"/>
    <n v="1"/>
    <n v="10"/>
    <n v="5"/>
    <n v="3"/>
    <n v="10"/>
    <n v="5"/>
    <n v="7"/>
    <n v="7"/>
    <n v="0"/>
    <x v="0"/>
    <x v="1"/>
    <s v="Low"/>
  </r>
  <r>
    <n v="19"/>
    <x v="0"/>
    <s v="Non-Travel"/>
    <n v="504"/>
    <x v="1"/>
    <n v="10"/>
    <n v="3"/>
    <x v="2"/>
    <n v="1"/>
    <n v="1248"/>
    <n v="1"/>
    <x v="0"/>
    <n v="96"/>
    <n v="2"/>
    <n v="1"/>
    <x v="1"/>
    <n v="2"/>
    <s v="Single"/>
    <n v="1859"/>
    <n v="6148"/>
    <n v="1"/>
    <s v="Y"/>
    <x v="0"/>
    <n v="25"/>
    <n v="4"/>
    <n v="2"/>
    <n v="80"/>
    <n v="0"/>
    <n v="1"/>
    <n v="2"/>
    <n v="4"/>
    <n v="1"/>
    <n v="1"/>
    <n v="0"/>
    <n v="0"/>
    <n v="1"/>
    <x v="2"/>
    <x v="2"/>
    <s v="Low"/>
  </r>
  <r>
    <n v="29"/>
    <x v="1"/>
    <s v="Travel_Rarely"/>
    <n v="1010"/>
    <x v="1"/>
    <n v="1"/>
    <n v="3"/>
    <x v="0"/>
    <n v="1"/>
    <n v="1249"/>
    <n v="1"/>
    <x v="0"/>
    <n v="97"/>
    <n v="3"/>
    <n v="1"/>
    <x v="1"/>
    <n v="4"/>
    <s v="Divorced"/>
    <n v="3760"/>
    <n v="5598"/>
    <n v="1"/>
    <s v="Y"/>
    <x v="1"/>
    <n v="15"/>
    <n v="3"/>
    <n v="1"/>
    <n v="80"/>
    <n v="3"/>
    <n v="3"/>
    <n v="5"/>
    <n v="3"/>
    <n v="3"/>
    <n v="2"/>
    <n v="1"/>
    <n v="2"/>
    <n v="0"/>
    <x v="2"/>
    <x v="0"/>
    <s v="Medium"/>
  </r>
  <r>
    <n v="54"/>
    <x v="1"/>
    <s v="Travel_Rarely"/>
    <n v="685"/>
    <x v="1"/>
    <n v="3"/>
    <n v="3"/>
    <x v="0"/>
    <n v="1"/>
    <n v="1250"/>
    <n v="4"/>
    <x v="1"/>
    <n v="85"/>
    <n v="3"/>
    <n v="4"/>
    <x v="7"/>
    <n v="4"/>
    <s v="Married"/>
    <n v="17779"/>
    <n v="23474"/>
    <n v="3"/>
    <s v="Y"/>
    <x v="1"/>
    <n v="14"/>
    <n v="3"/>
    <n v="1"/>
    <n v="80"/>
    <n v="0"/>
    <n v="36"/>
    <n v="2"/>
    <n v="3"/>
    <n v="10"/>
    <n v="9"/>
    <n v="0"/>
    <n v="9"/>
    <n v="0"/>
    <x v="3"/>
    <x v="1"/>
    <s v="Very High"/>
  </r>
  <r>
    <n v="31"/>
    <x v="1"/>
    <s v="Travel_Rarely"/>
    <n v="1332"/>
    <x v="1"/>
    <n v="11"/>
    <n v="2"/>
    <x v="2"/>
    <n v="1"/>
    <n v="1251"/>
    <n v="3"/>
    <x v="1"/>
    <n v="80"/>
    <n v="3"/>
    <n v="2"/>
    <x v="4"/>
    <n v="1"/>
    <s v="Married"/>
    <n v="6833"/>
    <n v="17089"/>
    <n v="1"/>
    <s v="Y"/>
    <x v="0"/>
    <n v="12"/>
    <n v="3"/>
    <n v="4"/>
    <n v="80"/>
    <n v="0"/>
    <n v="6"/>
    <n v="2"/>
    <n v="2"/>
    <n v="6"/>
    <n v="5"/>
    <n v="0"/>
    <n v="1"/>
    <n v="0"/>
    <x v="1"/>
    <x v="0"/>
    <s v="High"/>
  </r>
  <r>
    <n v="31"/>
    <x v="1"/>
    <s v="Travel_Rarely"/>
    <n v="1062"/>
    <x v="1"/>
    <n v="24"/>
    <n v="3"/>
    <x v="2"/>
    <n v="1"/>
    <n v="1252"/>
    <n v="3"/>
    <x v="0"/>
    <n v="96"/>
    <n v="2"/>
    <n v="2"/>
    <x v="4"/>
    <n v="1"/>
    <s v="Single"/>
    <n v="6812"/>
    <n v="17198"/>
    <n v="1"/>
    <s v="Y"/>
    <x v="1"/>
    <n v="19"/>
    <n v="3"/>
    <n v="2"/>
    <n v="80"/>
    <n v="0"/>
    <n v="10"/>
    <n v="2"/>
    <n v="3"/>
    <n v="10"/>
    <n v="9"/>
    <n v="1"/>
    <n v="8"/>
    <n v="0"/>
    <x v="1"/>
    <x v="1"/>
    <s v="High"/>
  </r>
  <r>
    <n v="59"/>
    <x v="1"/>
    <s v="Travel_Rarely"/>
    <n v="326"/>
    <x v="0"/>
    <n v="3"/>
    <n v="3"/>
    <x v="0"/>
    <n v="1"/>
    <n v="1254"/>
    <n v="3"/>
    <x v="0"/>
    <n v="48"/>
    <n v="2"/>
    <n v="2"/>
    <x v="0"/>
    <n v="4"/>
    <s v="Single"/>
    <n v="5171"/>
    <n v="16490"/>
    <n v="5"/>
    <s v="Y"/>
    <x v="1"/>
    <n v="17"/>
    <n v="3"/>
    <n v="4"/>
    <n v="80"/>
    <n v="0"/>
    <n v="13"/>
    <n v="2"/>
    <n v="3"/>
    <n v="6"/>
    <n v="1"/>
    <n v="0"/>
    <n v="5"/>
    <n v="0"/>
    <x v="3"/>
    <x v="0"/>
    <s v="Medium"/>
  </r>
  <r>
    <n v="43"/>
    <x v="1"/>
    <s v="Travel_Rarely"/>
    <n v="920"/>
    <x v="1"/>
    <n v="3"/>
    <n v="3"/>
    <x v="0"/>
    <n v="1"/>
    <n v="1255"/>
    <n v="3"/>
    <x v="1"/>
    <n v="96"/>
    <n v="1"/>
    <n v="5"/>
    <x v="7"/>
    <n v="4"/>
    <s v="Married"/>
    <n v="19740"/>
    <n v="18625"/>
    <n v="3"/>
    <s v="Y"/>
    <x v="1"/>
    <n v="14"/>
    <n v="3"/>
    <n v="2"/>
    <n v="80"/>
    <n v="1"/>
    <n v="25"/>
    <n v="2"/>
    <n v="3"/>
    <n v="8"/>
    <n v="7"/>
    <n v="0"/>
    <n v="7"/>
    <n v="0"/>
    <x v="0"/>
    <x v="1"/>
    <s v="Very High"/>
  </r>
  <r>
    <n v="49"/>
    <x v="1"/>
    <s v="Travel_Rarely"/>
    <n v="1098"/>
    <x v="1"/>
    <n v="4"/>
    <n v="2"/>
    <x v="2"/>
    <n v="1"/>
    <n v="1256"/>
    <n v="1"/>
    <x v="1"/>
    <n v="85"/>
    <n v="2"/>
    <n v="5"/>
    <x v="5"/>
    <n v="3"/>
    <s v="Married"/>
    <n v="18711"/>
    <n v="12124"/>
    <n v="2"/>
    <s v="Y"/>
    <x v="1"/>
    <n v="13"/>
    <n v="3"/>
    <n v="3"/>
    <n v="80"/>
    <n v="1"/>
    <n v="23"/>
    <n v="2"/>
    <n v="4"/>
    <n v="1"/>
    <n v="0"/>
    <n v="0"/>
    <n v="0"/>
    <n v="0"/>
    <x v="0"/>
    <x v="2"/>
    <s v="Very High"/>
  </r>
  <r>
    <n v="36"/>
    <x v="1"/>
    <s v="Travel_Frequently"/>
    <n v="469"/>
    <x v="1"/>
    <n v="3"/>
    <n v="3"/>
    <x v="4"/>
    <n v="1"/>
    <n v="1257"/>
    <n v="3"/>
    <x v="1"/>
    <n v="46"/>
    <n v="3"/>
    <n v="1"/>
    <x v="1"/>
    <n v="2"/>
    <s v="Married"/>
    <n v="3692"/>
    <n v="9256"/>
    <n v="1"/>
    <s v="Y"/>
    <x v="1"/>
    <n v="12"/>
    <n v="3"/>
    <n v="3"/>
    <n v="80"/>
    <n v="0"/>
    <n v="12"/>
    <n v="2"/>
    <n v="2"/>
    <n v="11"/>
    <n v="10"/>
    <n v="0"/>
    <n v="7"/>
    <n v="0"/>
    <x v="1"/>
    <x v="1"/>
    <s v="Medium"/>
  </r>
  <r>
    <n v="48"/>
    <x v="1"/>
    <s v="Travel_Rarely"/>
    <n v="969"/>
    <x v="1"/>
    <n v="2"/>
    <n v="2"/>
    <x v="4"/>
    <n v="1"/>
    <n v="1258"/>
    <n v="4"/>
    <x v="1"/>
    <n v="76"/>
    <n v="4"/>
    <n v="1"/>
    <x v="2"/>
    <n v="2"/>
    <s v="Single"/>
    <n v="2559"/>
    <n v="16620"/>
    <n v="5"/>
    <s v="Y"/>
    <x v="1"/>
    <n v="11"/>
    <n v="3"/>
    <n v="3"/>
    <n v="80"/>
    <n v="0"/>
    <n v="7"/>
    <n v="4"/>
    <n v="2"/>
    <n v="1"/>
    <n v="0"/>
    <n v="0"/>
    <n v="0"/>
    <n v="0"/>
    <x v="0"/>
    <x v="2"/>
    <s v="Low"/>
  </r>
  <r>
    <n v="27"/>
    <x v="1"/>
    <s v="Travel_Rarely"/>
    <n v="1167"/>
    <x v="1"/>
    <n v="4"/>
    <n v="2"/>
    <x v="0"/>
    <n v="1"/>
    <n v="1259"/>
    <n v="1"/>
    <x v="1"/>
    <n v="76"/>
    <n v="3"/>
    <n v="1"/>
    <x v="1"/>
    <n v="3"/>
    <s v="Divorced"/>
    <n v="2517"/>
    <n v="3208"/>
    <n v="1"/>
    <s v="Y"/>
    <x v="1"/>
    <n v="11"/>
    <n v="3"/>
    <n v="2"/>
    <n v="80"/>
    <n v="3"/>
    <n v="5"/>
    <n v="2"/>
    <n v="3"/>
    <n v="5"/>
    <n v="3"/>
    <n v="0"/>
    <n v="3"/>
    <n v="0"/>
    <x v="2"/>
    <x v="0"/>
    <s v="Low"/>
  </r>
  <r>
    <n v="29"/>
    <x v="1"/>
    <s v="Travel_Rarely"/>
    <n v="1329"/>
    <x v="1"/>
    <n v="7"/>
    <n v="3"/>
    <x v="0"/>
    <n v="1"/>
    <n v="1260"/>
    <n v="3"/>
    <x v="1"/>
    <n v="82"/>
    <n v="3"/>
    <n v="2"/>
    <x v="4"/>
    <n v="4"/>
    <s v="Divorced"/>
    <n v="6623"/>
    <n v="4204"/>
    <n v="1"/>
    <s v="Y"/>
    <x v="0"/>
    <n v="11"/>
    <n v="3"/>
    <n v="2"/>
    <n v="80"/>
    <n v="2"/>
    <n v="6"/>
    <n v="2"/>
    <n v="3"/>
    <n v="6"/>
    <n v="0"/>
    <n v="1"/>
    <n v="0"/>
    <n v="0"/>
    <x v="2"/>
    <x v="0"/>
    <s v="High"/>
  </r>
  <r>
    <n v="48"/>
    <x v="1"/>
    <s v="Travel_Rarely"/>
    <n v="715"/>
    <x v="1"/>
    <n v="1"/>
    <n v="3"/>
    <x v="0"/>
    <n v="1"/>
    <n v="1263"/>
    <n v="4"/>
    <x v="1"/>
    <n v="76"/>
    <n v="2"/>
    <n v="5"/>
    <x v="7"/>
    <n v="4"/>
    <s v="Single"/>
    <n v="18265"/>
    <n v="8733"/>
    <n v="6"/>
    <s v="Y"/>
    <x v="1"/>
    <n v="12"/>
    <n v="3"/>
    <n v="3"/>
    <n v="80"/>
    <n v="0"/>
    <n v="25"/>
    <n v="3"/>
    <n v="4"/>
    <n v="1"/>
    <n v="0"/>
    <n v="0"/>
    <n v="0"/>
    <n v="0"/>
    <x v="0"/>
    <x v="2"/>
    <s v="Very High"/>
  </r>
  <r>
    <n v="29"/>
    <x v="1"/>
    <s v="Travel_Rarely"/>
    <n v="694"/>
    <x v="1"/>
    <n v="1"/>
    <n v="3"/>
    <x v="0"/>
    <n v="1"/>
    <n v="1264"/>
    <n v="4"/>
    <x v="0"/>
    <n v="87"/>
    <n v="2"/>
    <n v="4"/>
    <x v="7"/>
    <n v="4"/>
    <s v="Divorced"/>
    <n v="16124"/>
    <n v="3423"/>
    <n v="3"/>
    <s v="Y"/>
    <x v="1"/>
    <n v="14"/>
    <n v="3"/>
    <n v="2"/>
    <n v="80"/>
    <n v="2"/>
    <n v="9"/>
    <n v="2"/>
    <n v="2"/>
    <n v="7"/>
    <n v="7"/>
    <n v="1"/>
    <n v="7"/>
    <n v="0"/>
    <x v="2"/>
    <x v="1"/>
    <s v="Very High"/>
  </r>
  <r>
    <n v="34"/>
    <x v="1"/>
    <s v="Travel_Rarely"/>
    <n v="1320"/>
    <x v="1"/>
    <n v="20"/>
    <n v="3"/>
    <x v="4"/>
    <n v="1"/>
    <n v="1265"/>
    <n v="3"/>
    <x v="0"/>
    <n v="89"/>
    <n v="4"/>
    <n v="1"/>
    <x v="1"/>
    <n v="3"/>
    <s v="Married"/>
    <n v="2585"/>
    <n v="21643"/>
    <n v="0"/>
    <s v="Y"/>
    <x v="1"/>
    <n v="17"/>
    <n v="3"/>
    <n v="4"/>
    <n v="80"/>
    <n v="0"/>
    <n v="2"/>
    <n v="5"/>
    <n v="2"/>
    <n v="1"/>
    <n v="0"/>
    <n v="0"/>
    <n v="0"/>
    <n v="0"/>
    <x v="1"/>
    <x v="2"/>
    <s v="Low"/>
  </r>
  <r>
    <n v="44"/>
    <x v="1"/>
    <s v="Travel_Rarely"/>
    <n v="1099"/>
    <x v="0"/>
    <n v="5"/>
    <n v="3"/>
    <x v="3"/>
    <n v="1"/>
    <n v="1267"/>
    <n v="2"/>
    <x v="1"/>
    <n v="88"/>
    <n v="3"/>
    <n v="5"/>
    <x v="5"/>
    <n v="2"/>
    <s v="Married"/>
    <n v="18213"/>
    <n v="8751"/>
    <n v="7"/>
    <s v="Y"/>
    <x v="1"/>
    <n v="11"/>
    <n v="3"/>
    <n v="3"/>
    <n v="80"/>
    <n v="1"/>
    <n v="26"/>
    <n v="5"/>
    <n v="3"/>
    <n v="22"/>
    <n v="9"/>
    <n v="3"/>
    <n v="10"/>
    <n v="0"/>
    <x v="0"/>
    <x v="1"/>
    <s v="Very High"/>
  </r>
  <r>
    <n v="33"/>
    <x v="1"/>
    <s v="Travel_Rarely"/>
    <n v="536"/>
    <x v="0"/>
    <n v="10"/>
    <n v="5"/>
    <x v="3"/>
    <n v="1"/>
    <n v="1268"/>
    <n v="4"/>
    <x v="1"/>
    <n v="82"/>
    <n v="4"/>
    <n v="3"/>
    <x v="0"/>
    <n v="3"/>
    <s v="Divorced"/>
    <n v="8380"/>
    <n v="21708"/>
    <n v="0"/>
    <s v="Y"/>
    <x v="0"/>
    <n v="14"/>
    <n v="3"/>
    <n v="4"/>
    <n v="80"/>
    <n v="2"/>
    <n v="10"/>
    <n v="3"/>
    <n v="3"/>
    <n v="9"/>
    <n v="8"/>
    <n v="0"/>
    <n v="8"/>
    <n v="0"/>
    <x v="1"/>
    <x v="1"/>
    <s v="High"/>
  </r>
  <r>
    <n v="19"/>
    <x v="1"/>
    <s v="Travel_Rarely"/>
    <n v="265"/>
    <x v="1"/>
    <n v="25"/>
    <n v="3"/>
    <x v="0"/>
    <n v="1"/>
    <n v="1269"/>
    <n v="2"/>
    <x v="0"/>
    <n v="57"/>
    <n v="4"/>
    <n v="1"/>
    <x v="1"/>
    <n v="4"/>
    <s v="Single"/>
    <n v="2994"/>
    <n v="21221"/>
    <n v="1"/>
    <s v="Y"/>
    <x v="0"/>
    <n v="12"/>
    <n v="3"/>
    <n v="4"/>
    <n v="80"/>
    <n v="0"/>
    <n v="1"/>
    <n v="2"/>
    <n v="3"/>
    <n v="1"/>
    <n v="0"/>
    <n v="0"/>
    <n v="1"/>
    <n v="0"/>
    <x v="2"/>
    <x v="2"/>
    <s v="Low"/>
  </r>
  <r>
    <n v="23"/>
    <x v="1"/>
    <s v="Travel_Rarely"/>
    <n v="373"/>
    <x v="1"/>
    <n v="1"/>
    <n v="2"/>
    <x v="0"/>
    <n v="1"/>
    <n v="1270"/>
    <n v="4"/>
    <x v="1"/>
    <n v="47"/>
    <n v="3"/>
    <n v="1"/>
    <x v="1"/>
    <n v="3"/>
    <s v="Married"/>
    <n v="1223"/>
    <n v="16901"/>
    <n v="1"/>
    <s v="Y"/>
    <x v="1"/>
    <n v="22"/>
    <n v="4"/>
    <n v="4"/>
    <n v="80"/>
    <n v="1"/>
    <n v="1"/>
    <n v="2"/>
    <n v="3"/>
    <n v="1"/>
    <n v="0"/>
    <n v="0"/>
    <n v="1"/>
    <n v="0"/>
    <x v="2"/>
    <x v="2"/>
    <s v="Low"/>
  </r>
  <r>
    <n v="25"/>
    <x v="0"/>
    <s v="Travel_Frequently"/>
    <n v="599"/>
    <x v="0"/>
    <n v="24"/>
    <n v="1"/>
    <x v="0"/>
    <n v="1"/>
    <n v="1273"/>
    <n v="3"/>
    <x v="1"/>
    <n v="73"/>
    <n v="1"/>
    <n v="1"/>
    <x v="6"/>
    <n v="4"/>
    <s v="Single"/>
    <n v="1118"/>
    <n v="8040"/>
    <n v="1"/>
    <s v="Y"/>
    <x v="0"/>
    <n v="14"/>
    <n v="3"/>
    <n v="4"/>
    <n v="80"/>
    <n v="0"/>
    <n v="1"/>
    <n v="4"/>
    <n v="3"/>
    <n v="1"/>
    <n v="0"/>
    <n v="1"/>
    <n v="0"/>
    <n v="1"/>
    <x v="2"/>
    <x v="2"/>
    <s v="Low"/>
  </r>
  <r>
    <n v="26"/>
    <x v="1"/>
    <s v="Travel_Rarely"/>
    <n v="583"/>
    <x v="1"/>
    <n v="4"/>
    <n v="2"/>
    <x v="0"/>
    <n v="1"/>
    <n v="1275"/>
    <n v="3"/>
    <x v="1"/>
    <n v="53"/>
    <n v="3"/>
    <n v="1"/>
    <x v="1"/>
    <n v="4"/>
    <s v="Single"/>
    <n v="2875"/>
    <n v="9973"/>
    <n v="1"/>
    <s v="Y"/>
    <x v="0"/>
    <n v="20"/>
    <n v="4"/>
    <n v="2"/>
    <n v="80"/>
    <n v="0"/>
    <n v="8"/>
    <n v="2"/>
    <n v="2"/>
    <n v="8"/>
    <n v="5"/>
    <n v="2"/>
    <n v="2"/>
    <n v="0"/>
    <x v="2"/>
    <x v="1"/>
    <s v="Low"/>
  </r>
  <r>
    <n v="45"/>
    <x v="0"/>
    <s v="Travel_Rarely"/>
    <n v="1449"/>
    <x v="0"/>
    <n v="2"/>
    <n v="3"/>
    <x v="3"/>
    <n v="1"/>
    <n v="1277"/>
    <n v="1"/>
    <x v="0"/>
    <n v="94"/>
    <n v="1"/>
    <n v="5"/>
    <x v="5"/>
    <n v="2"/>
    <s v="Single"/>
    <n v="18824"/>
    <n v="2493"/>
    <n v="2"/>
    <s v="Y"/>
    <x v="0"/>
    <n v="16"/>
    <n v="3"/>
    <n v="1"/>
    <n v="80"/>
    <n v="0"/>
    <n v="26"/>
    <n v="2"/>
    <n v="3"/>
    <n v="24"/>
    <n v="10"/>
    <n v="1"/>
    <n v="11"/>
    <n v="1"/>
    <x v="0"/>
    <x v="1"/>
    <s v="Very High"/>
  </r>
  <r>
    <n v="55"/>
    <x v="1"/>
    <s v="Non-Travel"/>
    <n v="177"/>
    <x v="1"/>
    <n v="8"/>
    <n v="1"/>
    <x v="2"/>
    <n v="1"/>
    <n v="1278"/>
    <n v="4"/>
    <x v="1"/>
    <n v="37"/>
    <n v="2"/>
    <n v="4"/>
    <x v="4"/>
    <n v="2"/>
    <s v="Divorced"/>
    <n v="13577"/>
    <n v="25592"/>
    <n v="1"/>
    <s v="Y"/>
    <x v="0"/>
    <n v="15"/>
    <n v="3"/>
    <n v="4"/>
    <n v="80"/>
    <n v="1"/>
    <n v="34"/>
    <n v="3"/>
    <n v="3"/>
    <n v="33"/>
    <n v="9"/>
    <n v="15"/>
    <n v="0"/>
    <n v="0"/>
    <x v="3"/>
    <x v="1"/>
    <s v="Very High"/>
  </r>
  <r>
    <n v="21"/>
    <x v="0"/>
    <s v="Travel_Frequently"/>
    <n v="251"/>
    <x v="1"/>
    <n v="10"/>
    <n v="2"/>
    <x v="0"/>
    <n v="1"/>
    <n v="1279"/>
    <n v="1"/>
    <x v="0"/>
    <n v="45"/>
    <n v="2"/>
    <n v="1"/>
    <x v="2"/>
    <n v="3"/>
    <s v="Single"/>
    <n v="2625"/>
    <n v="25308"/>
    <n v="1"/>
    <s v="Y"/>
    <x v="1"/>
    <n v="20"/>
    <n v="4"/>
    <n v="3"/>
    <n v="80"/>
    <n v="0"/>
    <n v="2"/>
    <n v="2"/>
    <n v="1"/>
    <n v="2"/>
    <n v="2"/>
    <n v="2"/>
    <n v="2"/>
    <n v="1"/>
    <x v="2"/>
    <x v="2"/>
    <s v="Low"/>
  </r>
  <r>
    <n v="46"/>
    <x v="1"/>
    <s v="Travel_Rarely"/>
    <n v="168"/>
    <x v="0"/>
    <n v="4"/>
    <n v="2"/>
    <x v="3"/>
    <n v="1"/>
    <n v="1280"/>
    <n v="4"/>
    <x v="0"/>
    <n v="33"/>
    <n v="2"/>
    <n v="5"/>
    <x v="5"/>
    <n v="2"/>
    <s v="Married"/>
    <n v="18789"/>
    <n v="9946"/>
    <n v="2"/>
    <s v="Y"/>
    <x v="1"/>
    <n v="14"/>
    <n v="3"/>
    <n v="3"/>
    <n v="80"/>
    <n v="1"/>
    <n v="26"/>
    <n v="2"/>
    <n v="3"/>
    <n v="11"/>
    <n v="4"/>
    <n v="0"/>
    <n v="8"/>
    <n v="0"/>
    <x v="0"/>
    <x v="1"/>
    <s v="Very High"/>
  </r>
  <r>
    <n v="34"/>
    <x v="1"/>
    <s v="Travel_Rarely"/>
    <n v="131"/>
    <x v="0"/>
    <n v="2"/>
    <n v="3"/>
    <x v="3"/>
    <n v="1"/>
    <n v="1281"/>
    <n v="3"/>
    <x v="0"/>
    <n v="86"/>
    <n v="3"/>
    <n v="2"/>
    <x v="0"/>
    <n v="1"/>
    <s v="Single"/>
    <n v="4538"/>
    <n v="6039"/>
    <n v="0"/>
    <s v="Y"/>
    <x v="0"/>
    <n v="12"/>
    <n v="3"/>
    <n v="4"/>
    <n v="80"/>
    <n v="0"/>
    <n v="4"/>
    <n v="3"/>
    <n v="3"/>
    <n v="3"/>
    <n v="2"/>
    <n v="0"/>
    <n v="2"/>
    <n v="0"/>
    <x v="1"/>
    <x v="0"/>
    <s v="Medium"/>
  </r>
  <r>
    <n v="51"/>
    <x v="1"/>
    <s v="Travel_Frequently"/>
    <n v="237"/>
    <x v="0"/>
    <n v="9"/>
    <n v="3"/>
    <x v="0"/>
    <n v="1"/>
    <n v="1282"/>
    <n v="4"/>
    <x v="1"/>
    <n v="83"/>
    <n v="3"/>
    <n v="5"/>
    <x v="5"/>
    <n v="2"/>
    <s v="Divorced"/>
    <n v="19847"/>
    <n v="19196"/>
    <n v="4"/>
    <s v="Y"/>
    <x v="0"/>
    <n v="24"/>
    <n v="4"/>
    <n v="1"/>
    <n v="80"/>
    <n v="1"/>
    <n v="31"/>
    <n v="5"/>
    <n v="2"/>
    <n v="29"/>
    <n v="10"/>
    <n v="11"/>
    <n v="10"/>
    <n v="0"/>
    <x v="3"/>
    <x v="1"/>
    <s v="Very High"/>
  </r>
  <r>
    <n v="59"/>
    <x v="1"/>
    <s v="Travel_Rarely"/>
    <n v="1429"/>
    <x v="1"/>
    <n v="18"/>
    <n v="4"/>
    <x v="2"/>
    <n v="1"/>
    <n v="1283"/>
    <n v="4"/>
    <x v="1"/>
    <n v="67"/>
    <n v="3"/>
    <n v="3"/>
    <x v="3"/>
    <n v="4"/>
    <s v="Single"/>
    <n v="10512"/>
    <n v="20002"/>
    <n v="6"/>
    <s v="Y"/>
    <x v="1"/>
    <n v="12"/>
    <n v="3"/>
    <n v="4"/>
    <n v="80"/>
    <n v="0"/>
    <n v="25"/>
    <n v="6"/>
    <n v="2"/>
    <n v="9"/>
    <n v="7"/>
    <n v="5"/>
    <n v="4"/>
    <n v="0"/>
    <x v="3"/>
    <x v="1"/>
    <s v="Very High"/>
  </r>
  <r>
    <n v="34"/>
    <x v="1"/>
    <s v="Travel_Frequently"/>
    <n v="135"/>
    <x v="1"/>
    <n v="19"/>
    <n v="3"/>
    <x v="2"/>
    <n v="1"/>
    <n v="1285"/>
    <n v="3"/>
    <x v="0"/>
    <n v="46"/>
    <n v="3"/>
    <n v="2"/>
    <x v="2"/>
    <n v="2"/>
    <s v="Divorced"/>
    <n v="4444"/>
    <n v="22534"/>
    <n v="4"/>
    <s v="Y"/>
    <x v="1"/>
    <n v="13"/>
    <n v="3"/>
    <n v="3"/>
    <n v="80"/>
    <n v="2"/>
    <n v="15"/>
    <n v="2"/>
    <n v="4"/>
    <n v="11"/>
    <n v="8"/>
    <n v="5"/>
    <n v="10"/>
    <n v="0"/>
    <x v="1"/>
    <x v="1"/>
    <s v="Medium"/>
  </r>
  <r>
    <n v="28"/>
    <x v="1"/>
    <s v="Travel_Frequently"/>
    <n v="791"/>
    <x v="1"/>
    <n v="1"/>
    <n v="4"/>
    <x v="2"/>
    <n v="1"/>
    <n v="1286"/>
    <n v="4"/>
    <x v="1"/>
    <n v="44"/>
    <n v="3"/>
    <n v="1"/>
    <x v="2"/>
    <n v="3"/>
    <s v="Single"/>
    <n v="2154"/>
    <n v="6842"/>
    <n v="0"/>
    <s v="Y"/>
    <x v="0"/>
    <n v="11"/>
    <n v="3"/>
    <n v="3"/>
    <n v="80"/>
    <n v="0"/>
    <n v="5"/>
    <n v="2"/>
    <n v="2"/>
    <n v="4"/>
    <n v="2"/>
    <n v="0"/>
    <n v="2"/>
    <n v="0"/>
    <x v="2"/>
    <x v="0"/>
    <s v="Low"/>
  </r>
  <r>
    <n v="44"/>
    <x v="1"/>
    <s v="Travel_Rarely"/>
    <n v="1199"/>
    <x v="1"/>
    <n v="4"/>
    <n v="2"/>
    <x v="0"/>
    <n v="1"/>
    <n v="1288"/>
    <n v="3"/>
    <x v="1"/>
    <n v="92"/>
    <n v="4"/>
    <n v="5"/>
    <x v="5"/>
    <n v="1"/>
    <s v="Divorced"/>
    <n v="19190"/>
    <n v="17477"/>
    <n v="1"/>
    <s v="Y"/>
    <x v="1"/>
    <n v="14"/>
    <n v="3"/>
    <n v="4"/>
    <n v="80"/>
    <n v="2"/>
    <n v="26"/>
    <n v="4"/>
    <n v="2"/>
    <n v="25"/>
    <n v="9"/>
    <n v="14"/>
    <n v="13"/>
    <n v="0"/>
    <x v="0"/>
    <x v="1"/>
    <s v="Very High"/>
  </r>
  <r>
    <n v="34"/>
    <x v="1"/>
    <s v="Travel_Frequently"/>
    <n v="648"/>
    <x v="2"/>
    <n v="11"/>
    <n v="3"/>
    <x v="0"/>
    <n v="1"/>
    <n v="1289"/>
    <n v="3"/>
    <x v="1"/>
    <n v="56"/>
    <n v="2"/>
    <n v="2"/>
    <x v="8"/>
    <n v="2"/>
    <s v="Married"/>
    <n v="4490"/>
    <n v="21833"/>
    <n v="4"/>
    <s v="Y"/>
    <x v="1"/>
    <n v="11"/>
    <n v="3"/>
    <n v="4"/>
    <n v="80"/>
    <n v="2"/>
    <n v="14"/>
    <n v="5"/>
    <n v="4"/>
    <n v="10"/>
    <n v="9"/>
    <n v="1"/>
    <n v="8"/>
    <n v="0"/>
    <x v="1"/>
    <x v="1"/>
    <s v="Medium"/>
  </r>
  <r>
    <n v="35"/>
    <x v="1"/>
    <s v="Travel_Rarely"/>
    <n v="735"/>
    <x v="1"/>
    <n v="6"/>
    <n v="1"/>
    <x v="0"/>
    <n v="1"/>
    <n v="1291"/>
    <n v="3"/>
    <x v="1"/>
    <n v="66"/>
    <n v="3"/>
    <n v="1"/>
    <x v="1"/>
    <n v="3"/>
    <s v="Married"/>
    <n v="3506"/>
    <n v="6020"/>
    <n v="0"/>
    <s v="Y"/>
    <x v="0"/>
    <n v="14"/>
    <n v="3"/>
    <n v="4"/>
    <n v="80"/>
    <n v="0"/>
    <n v="4"/>
    <n v="3"/>
    <n v="3"/>
    <n v="3"/>
    <n v="2"/>
    <n v="2"/>
    <n v="2"/>
    <n v="0"/>
    <x v="1"/>
    <x v="0"/>
    <s v="Medium"/>
  </r>
  <r>
    <n v="42"/>
    <x v="1"/>
    <s v="Travel_Rarely"/>
    <n v="603"/>
    <x v="1"/>
    <n v="7"/>
    <n v="4"/>
    <x v="2"/>
    <n v="1"/>
    <n v="1292"/>
    <n v="2"/>
    <x v="0"/>
    <n v="78"/>
    <n v="4"/>
    <n v="2"/>
    <x v="1"/>
    <n v="2"/>
    <s v="Married"/>
    <n v="2372"/>
    <n v="5628"/>
    <n v="6"/>
    <s v="Y"/>
    <x v="0"/>
    <n v="16"/>
    <n v="3"/>
    <n v="4"/>
    <n v="80"/>
    <n v="0"/>
    <n v="18"/>
    <n v="2"/>
    <n v="3"/>
    <n v="1"/>
    <n v="0"/>
    <n v="0"/>
    <n v="0"/>
    <n v="0"/>
    <x v="0"/>
    <x v="2"/>
    <s v="Low"/>
  </r>
  <r>
    <n v="43"/>
    <x v="1"/>
    <s v="Travel_Rarely"/>
    <n v="531"/>
    <x v="0"/>
    <n v="4"/>
    <n v="4"/>
    <x v="3"/>
    <n v="1"/>
    <n v="1293"/>
    <n v="4"/>
    <x v="0"/>
    <n v="56"/>
    <n v="2"/>
    <n v="3"/>
    <x v="0"/>
    <n v="4"/>
    <s v="Single"/>
    <n v="10231"/>
    <n v="20364"/>
    <n v="3"/>
    <s v="Y"/>
    <x v="1"/>
    <n v="14"/>
    <n v="3"/>
    <n v="4"/>
    <n v="80"/>
    <n v="0"/>
    <n v="23"/>
    <n v="3"/>
    <n v="4"/>
    <n v="21"/>
    <n v="7"/>
    <n v="15"/>
    <n v="17"/>
    <n v="0"/>
    <x v="0"/>
    <x v="1"/>
    <s v="Very High"/>
  </r>
  <r>
    <n v="36"/>
    <x v="1"/>
    <s v="Travel_Rarely"/>
    <n v="429"/>
    <x v="1"/>
    <n v="2"/>
    <n v="4"/>
    <x v="0"/>
    <n v="1"/>
    <n v="1294"/>
    <n v="3"/>
    <x v="0"/>
    <n v="53"/>
    <n v="3"/>
    <n v="2"/>
    <x v="3"/>
    <n v="2"/>
    <s v="Single"/>
    <n v="5410"/>
    <n v="2323"/>
    <n v="9"/>
    <s v="Y"/>
    <x v="0"/>
    <n v="11"/>
    <n v="3"/>
    <n v="4"/>
    <n v="80"/>
    <n v="0"/>
    <n v="18"/>
    <n v="2"/>
    <n v="3"/>
    <n v="16"/>
    <n v="14"/>
    <n v="5"/>
    <n v="12"/>
    <n v="0"/>
    <x v="1"/>
    <x v="1"/>
    <s v="Medium"/>
  </r>
  <r>
    <n v="44"/>
    <x v="0"/>
    <s v="Travel_Rarely"/>
    <n v="621"/>
    <x v="1"/>
    <n v="15"/>
    <n v="3"/>
    <x v="2"/>
    <n v="1"/>
    <n v="1295"/>
    <n v="1"/>
    <x v="0"/>
    <n v="73"/>
    <n v="3"/>
    <n v="3"/>
    <x v="4"/>
    <n v="4"/>
    <s v="Married"/>
    <n v="7978"/>
    <n v="14075"/>
    <n v="1"/>
    <s v="Y"/>
    <x v="1"/>
    <n v="11"/>
    <n v="3"/>
    <n v="4"/>
    <n v="80"/>
    <n v="1"/>
    <n v="10"/>
    <n v="2"/>
    <n v="3"/>
    <n v="10"/>
    <n v="7"/>
    <n v="0"/>
    <n v="5"/>
    <n v="1"/>
    <x v="0"/>
    <x v="1"/>
    <s v="High"/>
  </r>
  <r>
    <n v="28"/>
    <x v="1"/>
    <s v="Travel_Frequently"/>
    <n v="193"/>
    <x v="1"/>
    <n v="2"/>
    <n v="3"/>
    <x v="0"/>
    <n v="1"/>
    <n v="1296"/>
    <n v="4"/>
    <x v="1"/>
    <n v="52"/>
    <n v="2"/>
    <n v="1"/>
    <x v="2"/>
    <n v="4"/>
    <s v="Married"/>
    <n v="3867"/>
    <n v="14222"/>
    <n v="1"/>
    <s v="Y"/>
    <x v="0"/>
    <n v="12"/>
    <n v="3"/>
    <n v="2"/>
    <n v="80"/>
    <n v="1"/>
    <n v="2"/>
    <n v="2"/>
    <n v="3"/>
    <n v="2"/>
    <n v="2"/>
    <n v="2"/>
    <n v="2"/>
    <n v="0"/>
    <x v="2"/>
    <x v="2"/>
    <s v="Medium"/>
  </r>
  <r>
    <n v="51"/>
    <x v="1"/>
    <s v="Travel_Frequently"/>
    <n v="968"/>
    <x v="1"/>
    <n v="6"/>
    <n v="2"/>
    <x v="2"/>
    <n v="1"/>
    <n v="1297"/>
    <n v="2"/>
    <x v="0"/>
    <n v="40"/>
    <n v="2"/>
    <n v="1"/>
    <x v="2"/>
    <n v="3"/>
    <s v="Single"/>
    <n v="2838"/>
    <n v="4257"/>
    <n v="0"/>
    <s v="Y"/>
    <x v="1"/>
    <n v="14"/>
    <n v="3"/>
    <n v="2"/>
    <n v="80"/>
    <n v="0"/>
    <n v="8"/>
    <n v="6"/>
    <n v="2"/>
    <n v="7"/>
    <n v="0"/>
    <n v="7"/>
    <n v="7"/>
    <n v="0"/>
    <x v="3"/>
    <x v="1"/>
    <s v="Low"/>
  </r>
  <r>
    <n v="30"/>
    <x v="1"/>
    <s v="Non-Travel"/>
    <n v="879"/>
    <x v="1"/>
    <n v="9"/>
    <n v="2"/>
    <x v="2"/>
    <n v="1"/>
    <n v="1298"/>
    <n v="3"/>
    <x v="0"/>
    <n v="72"/>
    <n v="3"/>
    <n v="2"/>
    <x v="3"/>
    <n v="3"/>
    <s v="Single"/>
    <n v="4695"/>
    <n v="12858"/>
    <n v="7"/>
    <s v="Y"/>
    <x v="0"/>
    <n v="18"/>
    <n v="3"/>
    <n v="3"/>
    <n v="80"/>
    <n v="0"/>
    <n v="10"/>
    <n v="3"/>
    <n v="3"/>
    <n v="8"/>
    <n v="4"/>
    <n v="1"/>
    <n v="7"/>
    <n v="0"/>
    <x v="1"/>
    <x v="1"/>
    <s v="Medium"/>
  </r>
  <r>
    <n v="29"/>
    <x v="0"/>
    <s v="Travel_Rarely"/>
    <n v="806"/>
    <x v="1"/>
    <n v="7"/>
    <n v="3"/>
    <x v="4"/>
    <n v="1"/>
    <n v="1299"/>
    <n v="2"/>
    <x v="0"/>
    <n v="39"/>
    <n v="3"/>
    <n v="1"/>
    <x v="2"/>
    <n v="3"/>
    <s v="Divorced"/>
    <n v="3339"/>
    <n v="17285"/>
    <n v="3"/>
    <s v="Y"/>
    <x v="0"/>
    <n v="13"/>
    <n v="3"/>
    <n v="1"/>
    <n v="80"/>
    <n v="2"/>
    <n v="10"/>
    <n v="2"/>
    <n v="3"/>
    <n v="7"/>
    <n v="7"/>
    <n v="7"/>
    <n v="7"/>
    <n v="1"/>
    <x v="2"/>
    <x v="1"/>
    <s v="Medium"/>
  </r>
  <r>
    <n v="28"/>
    <x v="1"/>
    <s v="Travel_Rarely"/>
    <n v="640"/>
    <x v="1"/>
    <n v="1"/>
    <n v="3"/>
    <x v="4"/>
    <n v="1"/>
    <n v="1301"/>
    <n v="4"/>
    <x v="1"/>
    <n v="84"/>
    <n v="3"/>
    <n v="1"/>
    <x v="1"/>
    <n v="1"/>
    <s v="Single"/>
    <n v="2080"/>
    <n v="4732"/>
    <n v="2"/>
    <s v="Y"/>
    <x v="1"/>
    <n v="11"/>
    <n v="3"/>
    <n v="2"/>
    <n v="80"/>
    <n v="0"/>
    <n v="5"/>
    <n v="2"/>
    <n v="2"/>
    <n v="3"/>
    <n v="2"/>
    <n v="1"/>
    <n v="2"/>
    <n v="0"/>
    <x v="2"/>
    <x v="0"/>
    <s v="Low"/>
  </r>
  <r>
    <n v="25"/>
    <x v="1"/>
    <s v="Travel_Rarely"/>
    <n v="266"/>
    <x v="1"/>
    <n v="1"/>
    <n v="3"/>
    <x v="2"/>
    <n v="1"/>
    <n v="1303"/>
    <n v="4"/>
    <x v="0"/>
    <n v="40"/>
    <n v="3"/>
    <n v="1"/>
    <x v="1"/>
    <n v="2"/>
    <s v="Single"/>
    <n v="2096"/>
    <n v="18830"/>
    <n v="1"/>
    <s v="Y"/>
    <x v="1"/>
    <n v="18"/>
    <n v="3"/>
    <n v="4"/>
    <n v="80"/>
    <n v="0"/>
    <n v="2"/>
    <n v="3"/>
    <n v="2"/>
    <n v="2"/>
    <n v="2"/>
    <n v="2"/>
    <n v="1"/>
    <n v="0"/>
    <x v="2"/>
    <x v="2"/>
    <s v="Low"/>
  </r>
  <r>
    <n v="32"/>
    <x v="1"/>
    <s v="Travel_Rarely"/>
    <n v="604"/>
    <x v="0"/>
    <n v="8"/>
    <n v="3"/>
    <x v="2"/>
    <n v="1"/>
    <n v="1304"/>
    <n v="3"/>
    <x v="1"/>
    <n v="56"/>
    <n v="4"/>
    <n v="2"/>
    <x v="0"/>
    <n v="4"/>
    <s v="Married"/>
    <n v="6209"/>
    <n v="11693"/>
    <n v="1"/>
    <s v="Y"/>
    <x v="1"/>
    <n v="15"/>
    <n v="3"/>
    <n v="3"/>
    <n v="80"/>
    <n v="2"/>
    <n v="10"/>
    <n v="4"/>
    <n v="4"/>
    <n v="10"/>
    <n v="7"/>
    <n v="0"/>
    <n v="8"/>
    <n v="0"/>
    <x v="1"/>
    <x v="1"/>
    <s v="High"/>
  </r>
  <r>
    <n v="45"/>
    <x v="1"/>
    <s v="Travel_Frequently"/>
    <n v="364"/>
    <x v="1"/>
    <n v="25"/>
    <n v="3"/>
    <x v="2"/>
    <n v="1"/>
    <n v="1306"/>
    <n v="2"/>
    <x v="0"/>
    <n v="83"/>
    <n v="3"/>
    <n v="5"/>
    <x v="5"/>
    <n v="2"/>
    <s v="Single"/>
    <n v="18061"/>
    <n v="13035"/>
    <n v="3"/>
    <s v="Y"/>
    <x v="1"/>
    <n v="22"/>
    <n v="4"/>
    <n v="3"/>
    <n v="80"/>
    <n v="0"/>
    <n v="22"/>
    <n v="4"/>
    <n v="3"/>
    <n v="0"/>
    <n v="0"/>
    <n v="0"/>
    <n v="0"/>
    <n v="0"/>
    <x v="0"/>
    <x v="2"/>
    <s v="Very High"/>
  </r>
  <r>
    <n v="39"/>
    <x v="1"/>
    <s v="Travel_Rarely"/>
    <n v="412"/>
    <x v="1"/>
    <n v="13"/>
    <n v="4"/>
    <x v="2"/>
    <n v="1"/>
    <n v="1307"/>
    <n v="3"/>
    <x v="0"/>
    <n v="94"/>
    <n v="2"/>
    <n v="4"/>
    <x v="5"/>
    <n v="2"/>
    <s v="Divorced"/>
    <n v="17123"/>
    <n v="17334"/>
    <n v="6"/>
    <s v="Y"/>
    <x v="0"/>
    <n v="13"/>
    <n v="3"/>
    <n v="4"/>
    <n v="80"/>
    <n v="2"/>
    <n v="21"/>
    <n v="4"/>
    <n v="3"/>
    <n v="19"/>
    <n v="9"/>
    <n v="15"/>
    <n v="2"/>
    <n v="0"/>
    <x v="1"/>
    <x v="1"/>
    <s v="Very High"/>
  </r>
  <r>
    <n v="58"/>
    <x v="1"/>
    <s v="Travel_Rarely"/>
    <n v="848"/>
    <x v="1"/>
    <n v="23"/>
    <n v="4"/>
    <x v="0"/>
    <n v="1"/>
    <n v="1308"/>
    <n v="1"/>
    <x v="1"/>
    <n v="88"/>
    <n v="3"/>
    <n v="1"/>
    <x v="1"/>
    <n v="3"/>
    <s v="Divorced"/>
    <n v="2372"/>
    <n v="26076"/>
    <n v="1"/>
    <s v="Y"/>
    <x v="1"/>
    <n v="12"/>
    <n v="3"/>
    <n v="4"/>
    <n v="80"/>
    <n v="2"/>
    <n v="2"/>
    <n v="3"/>
    <n v="3"/>
    <n v="2"/>
    <n v="2"/>
    <n v="2"/>
    <n v="2"/>
    <n v="0"/>
    <x v="3"/>
    <x v="2"/>
    <s v="Low"/>
  </r>
  <r>
    <n v="32"/>
    <x v="0"/>
    <s v="Travel_Rarely"/>
    <n v="1089"/>
    <x v="1"/>
    <n v="7"/>
    <n v="2"/>
    <x v="0"/>
    <n v="1"/>
    <n v="1309"/>
    <n v="4"/>
    <x v="1"/>
    <n v="79"/>
    <n v="3"/>
    <n v="2"/>
    <x v="2"/>
    <n v="3"/>
    <s v="Married"/>
    <n v="4883"/>
    <n v="22845"/>
    <n v="1"/>
    <s v="Y"/>
    <x v="1"/>
    <n v="18"/>
    <n v="3"/>
    <n v="1"/>
    <n v="80"/>
    <n v="1"/>
    <n v="10"/>
    <n v="3"/>
    <n v="3"/>
    <n v="10"/>
    <n v="4"/>
    <n v="1"/>
    <n v="1"/>
    <n v="1"/>
    <x v="1"/>
    <x v="1"/>
    <s v="Medium"/>
  </r>
  <r>
    <n v="39"/>
    <x v="0"/>
    <s v="Travel_Rarely"/>
    <n v="360"/>
    <x v="1"/>
    <n v="23"/>
    <n v="3"/>
    <x v="2"/>
    <n v="1"/>
    <n v="1310"/>
    <n v="3"/>
    <x v="1"/>
    <n v="93"/>
    <n v="3"/>
    <n v="1"/>
    <x v="1"/>
    <n v="1"/>
    <s v="Single"/>
    <n v="3904"/>
    <n v="22154"/>
    <n v="0"/>
    <s v="Y"/>
    <x v="1"/>
    <n v="13"/>
    <n v="3"/>
    <n v="1"/>
    <n v="80"/>
    <n v="0"/>
    <n v="6"/>
    <n v="2"/>
    <n v="3"/>
    <n v="5"/>
    <n v="2"/>
    <n v="0"/>
    <n v="3"/>
    <n v="1"/>
    <x v="1"/>
    <x v="0"/>
    <s v="Medium"/>
  </r>
  <r>
    <n v="30"/>
    <x v="1"/>
    <s v="Travel_Rarely"/>
    <n v="1138"/>
    <x v="1"/>
    <n v="6"/>
    <n v="3"/>
    <x v="4"/>
    <n v="1"/>
    <n v="1311"/>
    <n v="1"/>
    <x v="0"/>
    <n v="48"/>
    <n v="2"/>
    <n v="2"/>
    <x v="2"/>
    <n v="4"/>
    <s v="Married"/>
    <n v="4627"/>
    <n v="23631"/>
    <n v="0"/>
    <s v="Y"/>
    <x v="1"/>
    <n v="12"/>
    <n v="3"/>
    <n v="1"/>
    <n v="80"/>
    <n v="1"/>
    <n v="10"/>
    <n v="6"/>
    <n v="3"/>
    <n v="9"/>
    <n v="2"/>
    <n v="6"/>
    <n v="7"/>
    <n v="0"/>
    <x v="1"/>
    <x v="1"/>
    <s v="Medium"/>
  </r>
  <r>
    <n v="36"/>
    <x v="1"/>
    <s v="Travel_Rarely"/>
    <n v="325"/>
    <x v="1"/>
    <n v="10"/>
    <n v="4"/>
    <x v="4"/>
    <n v="1"/>
    <n v="1312"/>
    <n v="4"/>
    <x v="0"/>
    <n v="63"/>
    <n v="3"/>
    <n v="3"/>
    <x v="4"/>
    <n v="3"/>
    <s v="Married"/>
    <n v="7094"/>
    <n v="5747"/>
    <n v="3"/>
    <s v="Y"/>
    <x v="1"/>
    <n v="12"/>
    <n v="3"/>
    <n v="1"/>
    <n v="80"/>
    <n v="0"/>
    <n v="10"/>
    <n v="0"/>
    <n v="3"/>
    <n v="7"/>
    <n v="7"/>
    <n v="1"/>
    <n v="7"/>
    <n v="0"/>
    <x v="1"/>
    <x v="1"/>
    <s v="High"/>
  </r>
  <r>
    <n v="46"/>
    <x v="1"/>
    <s v="Travel_Rarely"/>
    <n v="991"/>
    <x v="2"/>
    <n v="1"/>
    <n v="2"/>
    <x v="0"/>
    <n v="1"/>
    <n v="1314"/>
    <n v="4"/>
    <x v="0"/>
    <n v="44"/>
    <n v="3"/>
    <n v="1"/>
    <x v="8"/>
    <n v="1"/>
    <s v="Single"/>
    <n v="3423"/>
    <n v="22957"/>
    <n v="6"/>
    <s v="Y"/>
    <x v="1"/>
    <n v="12"/>
    <n v="3"/>
    <n v="3"/>
    <n v="80"/>
    <n v="0"/>
    <n v="10"/>
    <n v="3"/>
    <n v="4"/>
    <n v="7"/>
    <n v="6"/>
    <n v="5"/>
    <n v="7"/>
    <n v="0"/>
    <x v="0"/>
    <x v="1"/>
    <s v="Medium"/>
  </r>
  <r>
    <n v="28"/>
    <x v="1"/>
    <s v="Non-Travel"/>
    <n v="1476"/>
    <x v="1"/>
    <n v="1"/>
    <n v="3"/>
    <x v="0"/>
    <n v="1"/>
    <n v="1315"/>
    <n v="3"/>
    <x v="0"/>
    <n v="55"/>
    <n v="1"/>
    <n v="2"/>
    <x v="2"/>
    <n v="4"/>
    <s v="Married"/>
    <n v="6674"/>
    <n v="16392"/>
    <n v="0"/>
    <s v="Y"/>
    <x v="1"/>
    <n v="11"/>
    <n v="3"/>
    <n v="1"/>
    <n v="80"/>
    <n v="3"/>
    <n v="10"/>
    <n v="6"/>
    <n v="3"/>
    <n v="9"/>
    <n v="8"/>
    <n v="7"/>
    <n v="5"/>
    <n v="0"/>
    <x v="2"/>
    <x v="1"/>
    <s v="High"/>
  </r>
  <r>
    <n v="50"/>
    <x v="1"/>
    <s v="Travel_Rarely"/>
    <n v="1322"/>
    <x v="1"/>
    <n v="28"/>
    <n v="3"/>
    <x v="0"/>
    <n v="1"/>
    <n v="1317"/>
    <n v="4"/>
    <x v="0"/>
    <n v="43"/>
    <n v="3"/>
    <n v="4"/>
    <x v="7"/>
    <n v="1"/>
    <s v="Married"/>
    <n v="16880"/>
    <n v="22422"/>
    <n v="4"/>
    <s v="Y"/>
    <x v="0"/>
    <n v="11"/>
    <n v="3"/>
    <n v="2"/>
    <n v="80"/>
    <n v="0"/>
    <n v="25"/>
    <n v="2"/>
    <n v="3"/>
    <n v="3"/>
    <n v="2"/>
    <n v="1"/>
    <n v="2"/>
    <n v="0"/>
    <x v="0"/>
    <x v="0"/>
    <s v="Very High"/>
  </r>
  <r>
    <n v="40"/>
    <x v="0"/>
    <s v="Travel_Rarely"/>
    <n v="299"/>
    <x v="0"/>
    <n v="25"/>
    <n v="4"/>
    <x v="3"/>
    <n v="1"/>
    <n v="1318"/>
    <n v="4"/>
    <x v="1"/>
    <n v="57"/>
    <n v="2"/>
    <n v="3"/>
    <x v="0"/>
    <n v="2"/>
    <s v="Single"/>
    <n v="9094"/>
    <n v="17235"/>
    <n v="2"/>
    <s v="Y"/>
    <x v="0"/>
    <n v="12"/>
    <n v="3"/>
    <n v="3"/>
    <n v="80"/>
    <n v="0"/>
    <n v="9"/>
    <n v="2"/>
    <n v="3"/>
    <n v="5"/>
    <n v="4"/>
    <n v="1"/>
    <n v="0"/>
    <n v="1"/>
    <x v="1"/>
    <x v="0"/>
    <s v="High"/>
  </r>
  <r>
    <n v="52"/>
    <x v="0"/>
    <s v="Travel_Rarely"/>
    <n v="1030"/>
    <x v="0"/>
    <n v="5"/>
    <n v="3"/>
    <x v="0"/>
    <n v="1"/>
    <n v="1319"/>
    <n v="2"/>
    <x v="1"/>
    <n v="64"/>
    <n v="3"/>
    <n v="3"/>
    <x v="0"/>
    <n v="2"/>
    <s v="Single"/>
    <n v="8446"/>
    <n v="21534"/>
    <n v="9"/>
    <s v="Y"/>
    <x v="0"/>
    <n v="19"/>
    <n v="3"/>
    <n v="3"/>
    <n v="80"/>
    <n v="0"/>
    <n v="10"/>
    <n v="2"/>
    <n v="2"/>
    <n v="8"/>
    <n v="7"/>
    <n v="7"/>
    <n v="7"/>
    <n v="1"/>
    <x v="3"/>
    <x v="1"/>
    <s v="High"/>
  </r>
  <r>
    <n v="30"/>
    <x v="1"/>
    <s v="Travel_Rarely"/>
    <n v="634"/>
    <x v="1"/>
    <n v="17"/>
    <n v="4"/>
    <x v="2"/>
    <n v="1"/>
    <n v="1321"/>
    <n v="2"/>
    <x v="0"/>
    <n v="95"/>
    <n v="3"/>
    <n v="3"/>
    <x v="5"/>
    <n v="1"/>
    <s v="Married"/>
    <n v="11916"/>
    <n v="25927"/>
    <n v="1"/>
    <s v="Y"/>
    <x v="0"/>
    <n v="23"/>
    <n v="4"/>
    <n v="4"/>
    <n v="80"/>
    <n v="2"/>
    <n v="9"/>
    <n v="2"/>
    <n v="3"/>
    <n v="9"/>
    <n v="1"/>
    <n v="0"/>
    <n v="8"/>
    <n v="0"/>
    <x v="1"/>
    <x v="1"/>
    <s v="Very High"/>
  </r>
  <r>
    <n v="39"/>
    <x v="1"/>
    <s v="Travel_Rarely"/>
    <n v="524"/>
    <x v="1"/>
    <n v="18"/>
    <n v="2"/>
    <x v="0"/>
    <n v="1"/>
    <n v="1322"/>
    <n v="1"/>
    <x v="1"/>
    <n v="32"/>
    <n v="3"/>
    <n v="2"/>
    <x v="3"/>
    <n v="3"/>
    <s v="Single"/>
    <n v="4534"/>
    <n v="13352"/>
    <n v="0"/>
    <s v="Y"/>
    <x v="1"/>
    <n v="11"/>
    <n v="3"/>
    <n v="1"/>
    <n v="80"/>
    <n v="0"/>
    <n v="9"/>
    <n v="6"/>
    <n v="3"/>
    <n v="8"/>
    <n v="7"/>
    <n v="1"/>
    <n v="7"/>
    <n v="0"/>
    <x v="1"/>
    <x v="1"/>
    <s v="Medium"/>
  </r>
  <r>
    <n v="31"/>
    <x v="1"/>
    <s v="Non-Travel"/>
    <n v="587"/>
    <x v="0"/>
    <n v="2"/>
    <n v="4"/>
    <x v="0"/>
    <n v="1"/>
    <n v="1324"/>
    <n v="4"/>
    <x v="0"/>
    <n v="57"/>
    <n v="3"/>
    <n v="3"/>
    <x v="0"/>
    <n v="3"/>
    <s v="Divorced"/>
    <n v="9852"/>
    <n v="8935"/>
    <n v="1"/>
    <s v="Y"/>
    <x v="0"/>
    <n v="19"/>
    <n v="3"/>
    <n v="1"/>
    <n v="80"/>
    <n v="1"/>
    <n v="10"/>
    <n v="5"/>
    <n v="2"/>
    <n v="10"/>
    <n v="8"/>
    <n v="9"/>
    <n v="6"/>
    <n v="0"/>
    <x v="1"/>
    <x v="1"/>
    <s v="High"/>
  </r>
  <r>
    <n v="41"/>
    <x v="1"/>
    <s v="Non-Travel"/>
    <n v="256"/>
    <x v="0"/>
    <n v="10"/>
    <n v="2"/>
    <x v="2"/>
    <n v="1"/>
    <n v="1329"/>
    <n v="3"/>
    <x v="1"/>
    <n v="40"/>
    <n v="1"/>
    <n v="2"/>
    <x v="0"/>
    <n v="2"/>
    <s v="Single"/>
    <n v="6151"/>
    <n v="22074"/>
    <n v="1"/>
    <s v="Y"/>
    <x v="1"/>
    <n v="13"/>
    <n v="3"/>
    <n v="1"/>
    <n v="80"/>
    <n v="0"/>
    <n v="19"/>
    <n v="4"/>
    <n v="3"/>
    <n v="19"/>
    <n v="2"/>
    <n v="11"/>
    <n v="9"/>
    <n v="0"/>
    <x v="0"/>
    <x v="1"/>
    <s v="High"/>
  </r>
  <r>
    <n v="31"/>
    <x v="0"/>
    <s v="Travel_Frequently"/>
    <n v="1060"/>
    <x v="0"/>
    <n v="1"/>
    <n v="3"/>
    <x v="0"/>
    <n v="1"/>
    <n v="1331"/>
    <n v="4"/>
    <x v="0"/>
    <n v="54"/>
    <n v="3"/>
    <n v="1"/>
    <x v="6"/>
    <n v="2"/>
    <s v="Single"/>
    <n v="2302"/>
    <n v="8319"/>
    <n v="1"/>
    <s v="Y"/>
    <x v="0"/>
    <n v="11"/>
    <n v="3"/>
    <n v="1"/>
    <n v="80"/>
    <n v="0"/>
    <n v="3"/>
    <n v="2"/>
    <n v="4"/>
    <n v="3"/>
    <n v="2"/>
    <n v="2"/>
    <n v="2"/>
    <n v="1"/>
    <x v="1"/>
    <x v="0"/>
    <s v="Low"/>
  </r>
  <r>
    <n v="44"/>
    <x v="0"/>
    <s v="Travel_Rarely"/>
    <n v="935"/>
    <x v="1"/>
    <n v="3"/>
    <n v="3"/>
    <x v="0"/>
    <n v="1"/>
    <n v="1333"/>
    <n v="1"/>
    <x v="1"/>
    <n v="89"/>
    <n v="3"/>
    <n v="1"/>
    <x v="2"/>
    <n v="1"/>
    <s v="Married"/>
    <n v="2362"/>
    <n v="14669"/>
    <n v="4"/>
    <s v="Y"/>
    <x v="1"/>
    <n v="12"/>
    <n v="3"/>
    <n v="3"/>
    <n v="80"/>
    <n v="0"/>
    <n v="10"/>
    <n v="4"/>
    <n v="4"/>
    <n v="3"/>
    <n v="2"/>
    <n v="1"/>
    <n v="2"/>
    <n v="1"/>
    <x v="0"/>
    <x v="0"/>
    <s v="Low"/>
  </r>
  <r>
    <n v="42"/>
    <x v="1"/>
    <s v="Non-Travel"/>
    <n v="495"/>
    <x v="1"/>
    <n v="2"/>
    <n v="1"/>
    <x v="0"/>
    <n v="1"/>
    <n v="1334"/>
    <n v="3"/>
    <x v="1"/>
    <n v="37"/>
    <n v="3"/>
    <n v="4"/>
    <x v="5"/>
    <n v="3"/>
    <s v="Married"/>
    <n v="17861"/>
    <n v="26582"/>
    <n v="0"/>
    <s v="Y"/>
    <x v="0"/>
    <n v="13"/>
    <n v="3"/>
    <n v="4"/>
    <n v="80"/>
    <n v="0"/>
    <n v="21"/>
    <n v="3"/>
    <n v="2"/>
    <n v="20"/>
    <n v="8"/>
    <n v="2"/>
    <n v="10"/>
    <n v="0"/>
    <x v="0"/>
    <x v="1"/>
    <s v="Very High"/>
  </r>
  <r>
    <n v="55"/>
    <x v="1"/>
    <s v="Travel_Rarely"/>
    <n v="282"/>
    <x v="1"/>
    <n v="2"/>
    <n v="2"/>
    <x v="2"/>
    <n v="1"/>
    <n v="1336"/>
    <n v="4"/>
    <x v="0"/>
    <n v="58"/>
    <n v="1"/>
    <n v="5"/>
    <x v="5"/>
    <n v="3"/>
    <s v="Married"/>
    <n v="19187"/>
    <n v="6992"/>
    <n v="4"/>
    <s v="Y"/>
    <x v="1"/>
    <n v="14"/>
    <n v="3"/>
    <n v="4"/>
    <n v="80"/>
    <n v="1"/>
    <n v="23"/>
    <n v="5"/>
    <n v="3"/>
    <n v="19"/>
    <n v="9"/>
    <n v="9"/>
    <n v="11"/>
    <n v="0"/>
    <x v="3"/>
    <x v="1"/>
    <s v="Very High"/>
  </r>
  <r>
    <n v="56"/>
    <x v="1"/>
    <s v="Travel_Rarely"/>
    <n v="206"/>
    <x v="2"/>
    <n v="8"/>
    <n v="4"/>
    <x v="0"/>
    <n v="1"/>
    <n v="1338"/>
    <n v="4"/>
    <x v="1"/>
    <n v="99"/>
    <n v="3"/>
    <n v="5"/>
    <x v="5"/>
    <n v="2"/>
    <s v="Single"/>
    <n v="19717"/>
    <n v="4022"/>
    <n v="6"/>
    <s v="Y"/>
    <x v="1"/>
    <n v="14"/>
    <n v="3"/>
    <n v="1"/>
    <n v="80"/>
    <n v="0"/>
    <n v="36"/>
    <n v="4"/>
    <n v="3"/>
    <n v="7"/>
    <n v="3"/>
    <n v="7"/>
    <n v="7"/>
    <n v="0"/>
    <x v="3"/>
    <x v="1"/>
    <s v="Very High"/>
  </r>
  <r>
    <n v="40"/>
    <x v="1"/>
    <s v="Non-Travel"/>
    <n v="458"/>
    <x v="1"/>
    <n v="16"/>
    <n v="2"/>
    <x v="0"/>
    <n v="1"/>
    <n v="1340"/>
    <n v="3"/>
    <x v="1"/>
    <n v="74"/>
    <n v="3"/>
    <n v="1"/>
    <x v="1"/>
    <n v="3"/>
    <s v="Divorced"/>
    <n v="3544"/>
    <n v="8532"/>
    <n v="9"/>
    <s v="Y"/>
    <x v="1"/>
    <n v="16"/>
    <n v="3"/>
    <n v="2"/>
    <n v="80"/>
    <n v="1"/>
    <n v="6"/>
    <n v="0"/>
    <n v="3"/>
    <n v="4"/>
    <n v="2"/>
    <n v="0"/>
    <n v="0"/>
    <n v="0"/>
    <x v="1"/>
    <x v="0"/>
    <s v="Medium"/>
  </r>
  <r>
    <n v="34"/>
    <x v="1"/>
    <s v="Travel_Rarely"/>
    <n v="943"/>
    <x v="1"/>
    <n v="9"/>
    <n v="3"/>
    <x v="0"/>
    <n v="1"/>
    <n v="1344"/>
    <n v="4"/>
    <x v="1"/>
    <n v="86"/>
    <n v="3"/>
    <n v="3"/>
    <x v="4"/>
    <n v="4"/>
    <s v="Divorced"/>
    <n v="8500"/>
    <n v="5494"/>
    <n v="0"/>
    <s v="Y"/>
    <x v="1"/>
    <n v="11"/>
    <n v="3"/>
    <n v="4"/>
    <n v="80"/>
    <n v="1"/>
    <n v="10"/>
    <n v="0"/>
    <n v="2"/>
    <n v="9"/>
    <n v="7"/>
    <n v="1"/>
    <n v="6"/>
    <n v="0"/>
    <x v="1"/>
    <x v="1"/>
    <s v="High"/>
  </r>
  <r>
    <n v="40"/>
    <x v="1"/>
    <s v="Travel_Rarely"/>
    <n v="523"/>
    <x v="1"/>
    <n v="2"/>
    <n v="3"/>
    <x v="0"/>
    <n v="1"/>
    <n v="1346"/>
    <n v="3"/>
    <x v="1"/>
    <n v="98"/>
    <n v="3"/>
    <n v="2"/>
    <x v="1"/>
    <n v="4"/>
    <s v="Single"/>
    <n v="4661"/>
    <n v="22455"/>
    <n v="1"/>
    <s v="Y"/>
    <x v="1"/>
    <n v="13"/>
    <n v="3"/>
    <n v="3"/>
    <n v="80"/>
    <n v="0"/>
    <n v="9"/>
    <n v="4"/>
    <n v="3"/>
    <n v="9"/>
    <n v="8"/>
    <n v="8"/>
    <n v="8"/>
    <n v="0"/>
    <x v="1"/>
    <x v="1"/>
    <s v="Medium"/>
  </r>
  <r>
    <n v="41"/>
    <x v="1"/>
    <s v="Travel_Frequently"/>
    <n v="1018"/>
    <x v="0"/>
    <n v="1"/>
    <n v="3"/>
    <x v="3"/>
    <n v="1"/>
    <n v="1349"/>
    <n v="3"/>
    <x v="0"/>
    <n v="66"/>
    <n v="3"/>
    <n v="2"/>
    <x v="0"/>
    <n v="1"/>
    <s v="Divorced"/>
    <n v="4103"/>
    <n v="4297"/>
    <n v="0"/>
    <s v="Y"/>
    <x v="1"/>
    <n v="17"/>
    <n v="3"/>
    <n v="4"/>
    <n v="80"/>
    <n v="1"/>
    <n v="10"/>
    <n v="2"/>
    <n v="3"/>
    <n v="9"/>
    <n v="3"/>
    <n v="1"/>
    <n v="7"/>
    <n v="0"/>
    <x v="0"/>
    <x v="1"/>
    <s v="Medium"/>
  </r>
  <r>
    <n v="35"/>
    <x v="1"/>
    <s v="Travel_Frequently"/>
    <n v="482"/>
    <x v="1"/>
    <n v="4"/>
    <n v="4"/>
    <x v="0"/>
    <n v="1"/>
    <n v="1350"/>
    <n v="3"/>
    <x v="1"/>
    <n v="87"/>
    <n v="3"/>
    <n v="2"/>
    <x v="1"/>
    <n v="3"/>
    <s v="Single"/>
    <n v="4249"/>
    <n v="2690"/>
    <n v="1"/>
    <s v="Y"/>
    <x v="0"/>
    <n v="11"/>
    <n v="3"/>
    <n v="2"/>
    <n v="80"/>
    <n v="0"/>
    <n v="9"/>
    <n v="3"/>
    <n v="3"/>
    <n v="9"/>
    <n v="6"/>
    <n v="1"/>
    <n v="1"/>
    <n v="0"/>
    <x v="1"/>
    <x v="1"/>
    <s v="Medium"/>
  </r>
  <r>
    <n v="51"/>
    <x v="1"/>
    <s v="Travel_Rarely"/>
    <n v="770"/>
    <x v="2"/>
    <n v="5"/>
    <n v="3"/>
    <x v="0"/>
    <n v="1"/>
    <n v="1352"/>
    <n v="3"/>
    <x v="1"/>
    <n v="84"/>
    <n v="3"/>
    <n v="4"/>
    <x v="5"/>
    <n v="2"/>
    <s v="Divorced"/>
    <n v="14026"/>
    <n v="17588"/>
    <n v="1"/>
    <s v="Y"/>
    <x v="0"/>
    <n v="11"/>
    <n v="3"/>
    <n v="2"/>
    <n v="80"/>
    <n v="1"/>
    <n v="33"/>
    <n v="2"/>
    <n v="3"/>
    <n v="33"/>
    <n v="9"/>
    <n v="0"/>
    <n v="10"/>
    <n v="0"/>
    <x v="3"/>
    <x v="1"/>
    <s v="Very High"/>
  </r>
  <r>
    <n v="38"/>
    <x v="1"/>
    <s v="Travel_Rarely"/>
    <n v="1009"/>
    <x v="0"/>
    <n v="2"/>
    <n v="2"/>
    <x v="0"/>
    <n v="1"/>
    <n v="1355"/>
    <n v="2"/>
    <x v="0"/>
    <n v="31"/>
    <n v="3"/>
    <n v="2"/>
    <x v="0"/>
    <n v="1"/>
    <s v="Divorced"/>
    <n v="6893"/>
    <n v="19461"/>
    <n v="3"/>
    <s v="Y"/>
    <x v="1"/>
    <n v="15"/>
    <n v="3"/>
    <n v="4"/>
    <n v="80"/>
    <n v="1"/>
    <n v="11"/>
    <n v="3"/>
    <n v="3"/>
    <n v="7"/>
    <n v="7"/>
    <n v="1"/>
    <n v="7"/>
    <n v="0"/>
    <x v="1"/>
    <x v="1"/>
    <s v="High"/>
  </r>
  <r>
    <n v="34"/>
    <x v="1"/>
    <s v="Travel_Rarely"/>
    <n v="507"/>
    <x v="0"/>
    <n v="15"/>
    <n v="2"/>
    <x v="2"/>
    <n v="1"/>
    <n v="1356"/>
    <n v="3"/>
    <x v="0"/>
    <n v="66"/>
    <n v="3"/>
    <n v="2"/>
    <x v="0"/>
    <n v="1"/>
    <s v="Single"/>
    <n v="6125"/>
    <n v="23553"/>
    <n v="1"/>
    <s v="Y"/>
    <x v="1"/>
    <n v="12"/>
    <n v="3"/>
    <n v="4"/>
    <n v="80"/>
    <n v="0"/>
    <n v="10"/>
    <n v="6"/>
    <n v="4"/>
    <n v="10"/>
    <n v="8"/>
    <n v="9"/>
    <n v="6"/>
    <n v="0"/>
    <x v="1"/>
    <x v="1"/>
    <s v="High"/>
  </r>
  <r>
    <n v="25"/>
    <x v="1"/>
    <s v="Travel_Rarely"/>
    <n v="882"/>
    <x v="1"/>
    <n v="19"/>
    <n v="1"/>
    <x v="2"/>
    <n v="1"/>
    <n v="1358"/>
    <n v="4"/>
    <x v="1"/>
    <n v="67"/>
    <n v="3"/>
    <n v="1"/>
    <x v="2"/>
    <n v="4"/>
    <s v="Married"/>
    <n v="3669"/>
    <n v="9075"/>
    <n v="3"/>
    <s v="Y"/>
    <x v="1"/>
    <n v="11"/>
    <n v="3"/>
    <n v="3"/>
    <n v="80"/>
    <n v="3"/>
    <n v="7"/>
    <n v="6"/>
    <n v="2"/>
    <n v="3"/>
    <n v="2"/>
    <n v="1"/>
    <n v="2"/>
    <n v="0"/>
    <x v="2"/>
    <x v="0"/>
    <s v="Medium"/>
  </r>
  <r>
    <n v="58"/>
    <x v="0"/>
    <s v="Travel_Rarely"/>
    <n v="601"/>
    <x v="1"/>
    <n v="7"/>
    <n v="4"/>
    <x v="2"/>
    <n v="1"/>
    <n v="1360"/>
    <n v="3"/>
    <x v="0"/>
    <n v="53"/>
    <n v="2"/>
    <n v="3"/>
    <x v="3"/>
    <n v="1"/>
    <s v="Married"/>
    <n v="10008"/>
    <n v="12023"/>
    <n v="7"/>
    <s v="Y"/>
    <x v="0"/>
    <n v="14"/>
    <n v="3"/>
    <n v="4"/>
    <n v="80"/>
    <n v="0"/>
    <n v="31"/>
    <n v="0"/>
    <n v="2"/>
    <n v="10"/>
    <n v="9"/>
    <n v="5"/>
    <n v="9"/>
    <n v="1"/>
    <x v="3"/>
    <x v="1"/>
    <s v="Very High"/>
  </r>
  <r>
    <n v="40"/>
    <x v="1"/>
    <s v="Travel_Rarely"/>
    <n v="329"/>
    <x v="1"/>
    <n v="1"/>
    <n v="4"/>
    <x v="0"/>
    <n v="1"/>
    <n v="1361"/>
    <n v="2"/>
    <x v="1"/>
    <n v="88"/>
    <n v="3"/>
    <n v="1"/>
    <x v="2"/>
    <n v="2"/>
    <s v="Married"/>
    <n v="2387"/>
    <n v="6762"/>
    <n v="3"/>
    <s v="Y"/>
    <x v="1"/>
    <n v="22"/>
    <n v="4"/>
    <n v="3"/>
    <n v="80"/>
    <n v="1"/>
    <n v="7"/>
    <n v="3"/>
    <n v="3"/>
    <n v="4"/>
    <n v="2"/>
    <n v="0"/>
    <n v="3"/>
    <n v="0"/>
    <x v="1"/>
    <x v="0"/>
    <s v="Low"/>
  </r>
  <r>
    <n v="36"/>
    <x v="1"/>
    <s v="Travel_Frequently"/>
    <n v="607"/>
    <x v="0"/>
    <n v="7"/>
    <n v="3"/>
    <x v="3"/>
    <n v="1"/>
    <n v="1362"/>
    <n v="1"/>
    <x v="0"/>
    <n v="83"/>
    <n v="4"/>
    <n v="2"/>
    <x v="0"/>
    <n v="1"/>
    <s v="Married"/>
    <n v="4639"/>
    <n v="2261"/>
    <n v="2"/>
    <s v="Y"/>
    <x v="1"/>
    <n v="16"/>
    <n v="3"/>
    <n v="4"/>
    <n v="80"/>
    <n v="1"/>
    <n v="17"/>
    <n v="2"/>
    <n v="2"/>
    <n v="15"/>
    <n v="7"/>
    <n v="6"/>
    <n v="13"/>
    <n v="0"/>
    <x v="1"/>
    <x v="1"/>
    <s v="Medium"/>
  </r>
  <r>
    <n v="48"/>
    <x v="1"/>
    <s v="Travel_Rarely"/>
    <n v="855"/>
    <x v="1"/>
    <n v="4"/>
    <n v="3"/>
    <x v="0"/>
    <n v="1"/>
    <n v="1363"/>
    <n v="4"/>
    <x v="1"/>
    <n v="54"/>
    <n v="3"/>
    <n v="3"/>
    <x v="3"/>
    <n v="4"/>
    <s v="Single"/>
    <n v="7898"/>
    <n v="18706"/>
    <n v="1"/>
    <s v="Y"/>
    <x v="1"/>
    <n v="11"/>
    <n v="3"/>
    <n v="3"/>
    <n v="80"/>
    <n v="0"/>
    <n v="11"/>
    <n v="2"/>
    <n v="3"/>
    <n v="10"/>
    <n v="9"/>
    <n v="0"/>
    <n v="8"/>
    <n v="0"/>
    <x v="0"/>
    <x v="1"/>
    <s v="High"/>
  </r>
  <r>
    <n v="27"/>
    <x v="1"/>
    <s v="Travel_Rarely"/>
    <n v="1291"/>
    <x v="0"/>
    <n v="11"/>
    <n v="3"/>
    <x v="2"/>
    <n v="1"/>
    <n v="1364"/>
    <n v="3"/>
    <x v="0"/>
    <n v="98"/>
    <n v="4"/>
    <n v="1"/>
    <x v="6"/>
    <n v="4"/>
    <s v="Married"/>
    <n v="2534"/>
    <n v="6527"/>
    <n v="8"/>
    <s v="Y"/>
    <x v="1"/>
    <n v="14"/>
    <n v="3"/>
    <n v="2"/>
    <n v="80"/>
    <n v="1"/>
    <n v="5"/>
    <n v="4"/>
    <n v="3"/>
    <n v="1"/>
    <n v="0"/>
    <n v="0"/>
    <n v="0"/>
    <n v="0"/>
    <x v="2"/>
    <x v="2"/>
    <s v="Low"/>
  </r>
  <r>
    <n v="51"/>
    <x v="1"/>
    <s v="Travel_Rarely"/>
    <n v="1405"/>
    <x v="1"/>
    <n v="11"/>
    <n v="2"/>
    <x v="4"/>
    <n v="1"/>
    <n v="1367"/>
    <n v="4"/>
    <x v="0"/>
    <n v="82"/>
    <n v="2"/>
    <n v="4"/>
    <x v="3"/>
    <n v="2"/>
    <s v="Single"/>
    <n v="13142"/>
    <n v="24439"/>
    <n v="3"/>
    <s v="Y"/>
    <x v="1"/>
    <n v="16"/>
    <n v="3"/>
    <n v="2"/>
    <n v="80"/>
    <n v="0"/>
    <n v="29"/>
    <n v="1"/>
    <n v="2"/>
    <n v="5"/>
    <n v="2"/>
    <n v="0"/>
    <n v="3"/>
    <n v="0"/>
    <x v="3"/>
    <x v="0"/>
    <s v="Very High"/>
  </r>
  <r>
    <n v="18"/>
    <x v="1"/>
    <s v="Non-Travel"/>
    <n v="1124"/>
    <x v="1"/>
    <n v="1"/>
    <n v="3"/>
    <x v="0"/>
    <n v="1"/>
    <n v="1368"/>
    <n v="4"/>
    <x v="0"/>
    <n v="97"/>
    <n v="3"/>
    <n v="1"/>
    <x v="2"/>
    <n v="4"/>
    <s v="Single"/>
    <n v="1611"/>
    <n v="19305"/>
    <n v="1"/>
    <s v="Y"/>
    <x v="1"/>
    <n v="15"/>
    <n v="3"/>
    <n v="3"/>
    <n v="80"/>
    <n v="0"/>
    <n v="0"/>
    <n v="5"/>
    <n v="4"/>
    <n v="0"/>
    <n v="0"/>
    <n v="0"/>
    <n v="0"/>
    <n v="0"/>
    <x v="2"/>
    <x v="2"/>
    <s v="Low"/>
  </r>
  <r>
    <n v="35"/>
    <x v="1"/>
    <s v="Travel_Rarely"/>
    <n v="817"/>
    <x v="1"/>
    <n v="1"/>
    <n v="3"/>
    <x v="2"/>
    <n v="1"/>
    <n v="1369"/>
    <n v="4"/>
    <x v="0"/>
    <n v="60"/>
    <n v="2"/>
    <n v="2"/>
    <x v="2"/>
    <n v="4"/>
    <s v="Married"/>
    <n v="5363"/>
    <n v="10846"/>
    <n v="0"/>
    <s v="Y"/>
    <x v="1"/>
    <n v="12"/>
    <n v="3"/>
    <n v="2"/>
    <n v="80"/>
    <n v="1"/>
    <n v="10"/>
    <n v="0"/>
    <n v="3"/>
    <n v="9"/>
    <n v="7"/>
    <n v="0"/>
    <n v="0"/>
    <n v="0"/>
    <x v="1"/>
    <x v="1"/>
    <s v="Medium"/>
  </r>
  <r>
    <n v="27"/>
    <x v="1"/>
    <s v="Travel_Frequently"/>
    <n v="793"/>
    <x v="0"/>
    <n v="2"/>
    <n v="1"/>
    <x v="0"/>
    <n v="1"/>
    <n v="1371"/>
    <n v="4"/>
    <x v="1"/>
    <n v="43"/>
    <n v="1"/>
    <n v="2"/>
    <x v="0"/>
    <n v="4"/>
    <s v="Single"/>
    <n v="5071"/>
    <n v="20392"/>
    <n v="3"/>
    <s v="Y"/>
    <x v="1"/>
    <n v="20"/>
    <n v="4"/>
    <n v="2"/>
    <n v="80"/>
    <n v="0"/>
    <n v="8"/>
    <n v="3"/>
    <n v="3"/>
    <n v="6"/>
    <n v="2"/>
    <n v="0"/>
    <n v="0"/>
    <n v="0"/>
    <x v="2"/>
    <x v="0"/>
    <s v="Medium"/>
  </r>
  <r>
    <n v="55"/>
    <x v="0"/>
    <s v="Travel_Rarely"/>
    <n v="267"/>
    <x v="0"/>
    <n v="13"/>
    <n v="4"/>
    <x v="3"/>
    <n v="1"/>
    <n v="1372"/>
    <n v="1"/>
    <x v="1"/>
    <n v="85"/>
    <n v="4"/>
    <n v="4"/>
    <x v="0"/>
    <n v="3"/>
    <s v="Single"/>
    <n v="13695"/>
    <n v="9277"/>
    <n v="6"/>
    <s v="Y"/>
    <x v="0"/>
    <n v="17"/>
    <n v="3"/>
    <n v="3"/>
    <n v="80"/>
    <n v="0"/>
    <n v="24"/>
    <n v="2"/>
    <n v="2"/>
    <n v="19"/>
    <n v="7"/>
    <n v="3"/>
    <n v="8"/>
    <n v="1"/>
    <x v="3"/>
    <x v="1"/>
    <s v="Very High"/>
  </r>
  <r>
    <n v="56"/>
    <x v="1"/>
    <s v="Travel_Rarely"/>
    <n v="1369"/>
    <x v="1"/>
    <n v="23"/>
    <n v="3"/>
    <x v="0"/>
    <n v="1"/>
    <n v="1373"/>
    <n v="4"/>
    <x v="1"/>
    <n v="68"/>
    <n v="3"/>
    <n v="4"/>
    <x v="3"/>
    <n v="2"/>
    <s v="Married"/>
    <n v="13402"/>
    <n v="18235"/>
    <n v="4"/>
    <s v="Y"/>
    <x v="0"/>
    <n v="12"/>
    <n v="3"/>
    <n v="1"/>
    <n v="80"/>
    <n v="1"/>
    <n v="33"/>
    <n v="0"/>
    <n v="3"/>
    <n v="19"/>
    <n v="16"/>
    <n v="15"/>
    <n v="9"/>
    <n v="0"/>
    <x v="3"/>
    <x v="1"/>
    <s v="Very High"/>
  </r>
  <r>
    <n v="34"/>
    <x v="1"/>
    <s v="Non-Travel"/>
    <n v="999"/>
    <x v="1"/>
    <n v="26"/>
    <n v="1"/>
    <x v="4"/>
    <n v="1"/>
    <n v="1374"/>
    <n v="1"/>
    <x v="0"/>
    <n v="92"/>
    <n v="2"/>
    <n v="1"/>
    <x v="1"/>
    <n v="3"/>
    <s v="Divorced"/>
    <n v="2029"/>
    <n v="15891"/>
    <n v="1"/>
    <s v="Y"/>
    <x v="1"/>
    <n v="20"/>
    <n v="4"/>
    <n v="3"/>
    <n v="80"/>
    <n v="3"/>
    <n v="5"/>
    <n v="2"/>
    <n v="3"/>
    <n v="5"/>
    <n v="4"/>
    <n v="0"/>
    <n v="0"/>
    <n v="0"/>
    <x v="1"/>
    <x v="0"/>
    <s v="Low"/>
  </r>
  <r>
    <n v="40"/>
    <x v="1"/>
    <s v="Travel_Rarely"/>
    <n v="1202"/>
    <x v="1"/>
    <n v="2"/>
    <n v="1"/>
    <x v="2"/>
    <n v="1"/>
    <n v="1375"/>
    <n v="2"/>
    <x v="0"/>
    <n v="89"/>
    <n v="4"/>
    <n v="2"/>
    <x v="4"/>
    <n v="3"/>
    <s v="Divorced"/>
    <n v="6377"/>
    <n v="13888"/>
    <n v="5"/>
    <s v="Y"/>
    <x v="1"/>
    <n v="20"/>
    <n v="4"/>
    <n v="2"/>
    <n v="80"/>
    <n v="3"/>
    <n v="15"/>
    <n v="0"/>
    <n v="3"/>
    <n v="12"/>
    <n v="11"/>
    <n v="11"/>
    <n v="8"/>
    <n v="0"/>
    <x v="1"/>
    <x v="1"/>
    <s v="High"/>
  </r>
  <r>
    <n v="34"/>
    <x v="1"/>
    <s v="Travel_Rarely"/>
    <n v="285"/>
    <x v="1"/>
    <n v="29"/>
    <n v="3"/>
    <x v="2"/>
    <n v="1"/>
    <n v="1377"/>
    <n v="2"/>
    <x v="1"/>
    <n v="86"/>
    <n v="3"/>
    <n v="2"/>
    <x v="2"/>
    <n v="3"/>
    <s v="Married"/>
    <n v="5429"/>
    <n v="17491"/>
    <n v="4"/>
    <s v="Y"/>
    <x v="1"/>
    <n v="13"/>
    <n v="3"/>
    <n v="1"/>
    <n v="80"/>
    <n v="2"/>
    <n v="10"/>
    <n v="1"/>
    <n v="3"/>
    <n v="8"/>
    <n v="7"/>
    <n v="7"/>
    <n v="7"/>
    <n v="0"/>
    <x v="1"/>
    <x v="1"/>
    <s v="Medium"/>
  </r>
  <r>
    <n v="31"/>
    <x v="0"/>
    <s v="Travel_Frequently"/>
    <n v="703"/>
    <x v="0"/>
    <n v="2"/>
    <n v="3"/>
    <x v="0"/>
    <n v="1"/>
    <n v="1379"/>
    <n v="3"/>
    <x v="0"/>
    <n v="90"/>
    <n v="2"/>
    <n v="1"/>
    <x v="6"/>
    <n v="4"/>
    <s v="Single"/>
    <n v="2785"/>
    <n v="11882"/>
    <n v="7"/>
    <s v="Y"/>
    <x v="1"/>
    <n v="14"/>
    <n v="3"/>
    <n v="3"/>
    <n v="80"/>
    <n v="0"/>
    <n v="3"/>
    <n v="3"/>
    <n v="4"/>
    <n v="1"/>
    <n v="0"/>
    <n v="0"/>
    <n v="0"/>
    <n v="1"/>
    <x v="1"/>
    <x v="2"/>
    <s v="Low"/>
  </r>
  <r>
    <n v="35"/>
    <x v="0"/>
    <s v="Travel_Frequently"/>
    <n v="662"/>
    <x v="0"/>
    <n v="18"/>
    <n v="4"/>
    <x v="3"/>
    <n v="1"/>
    <n v="1380"/>
    <n v="4"/>
    <x v="0"/>
    <n v="67"/>
    <n v="3"/>
    <n v="2"/>
    <x v="0"/>
    <n v="3"/>
    <s v="Married"/>
    <n v="4614"/>
    <n v="23288"/>
    <n v="0"/>
    <s v="Y"/>
    <x v="0"/>
    <n v="18"/>
    <n v="3"/>
    <n v="3"/>
    <n v="80"/>
    <n v="1"/>
    <n v="5"/>
    <n v="0"/>
    <n v="2"/>
    <n v="4"/>
    <n v="2"/>
    <n v="3"/>
    <n v="2"/>
    <n v="1"/>
    <x v="1"/>
    <x v="0"/>
    <s v="Medium"/>
  </r>
  <r>
    <n v="38"/>
    <x v="1"/>
    <s v="Travel_Frequently"/>
    <n v="693"/>
    <x v="1"/>
    <n v="7"/>
    <n v="3"/>
    <x v="0"/>
    <n v="1"/>
    <n v="1382"/>
    <n v="4"/>
    <x v="1"/>
    <n v="57"/>
    <n v="4"/>
    <n v="1"/>
    <x v="1"/>
    <n v="3"/>
    <s v="Divorced"/>
    <n v="2610"/>
    <n v="15748"/>
    <n v="1"/>
    <s v="Y"/>
    <x v="1"/>
    <n v="11"/>
    <n v="3"/>
    <n v="4"/>
    <n v="80"/>
    <n v="3"/>
    <n v="4"/>
    <n v="2"/>
    <n v="3"/>
    <n v="4"/>
    <n v="2"/>
    <n v="0"/>
    <n v="3"/>
    <n v="0"/>
    <x v="1"/>
    <x v="0"/>
    <s v="Low"/>
  </r>
  <r>
    <n v="34"/>
    <x v="1"/>
    <s v="Travel_Rarely"/>
    <n v="404"/>
    <x v="1"/>
    <n v="2"/>
    <n v="4"/>
    <x v="4"/>
    <n v="1"/>
    <n v="1383"/>
    <n v="3"/>
    <x v="0"/>
    <n v="98"/>
    <n v="3"/>
    <n v="2"/>
    <x v="4"/>
    <n v="4"/>
    <s v="Single"/>
    <n v="6687"/>
    <n v="6163"/>
    <n v="1"/>
    <s v="Y"/>
    <x v="1"/>
    <n v="11"/>
    <n v="3"/>
    <n v="4"/>
    <n v="80"/>
    <n v="0"/>
    <n v="14"/>
    <n v="2"/>
    <n v="4"/>
    <n v="14"/>
    <n v="11"/>
    <n v="4"/>
    <n v="11"/>
    <n v="0"/>
    <x v="1"/>
    <x v="1"/>
    <s v="High"/>
  </r>
  <r>
    <n v="28"/>
    <x v="1"/>
    <s v="Travel_Rarely"/>
    <n v="736"/>
    <x v="0"/>
    <n v="26"/>
    <n v="3"/>
    <x v="0"/>
    <n v="1"/>
    <n v="1387"/>
    <n v="3"/>
    <x v="1"/>
    <n v="48"/>
    <n v="2"/>
    <n v="2"/>
    <x v="0"/>
    <n v="1"/>
    <s v="Married"/>
    <n v="4724"/>
    <n v="24232"/>
    <n v="1"/>
    <s v="Y"/>
    <x v="1"/>
    <n v="11"/>
    <n v="3"/>
    <n v="3"/>
    <n v="80"/>
    <n v="1"/>
    <n v="5"/>
    <n v="0"/>
    <n v="3"/>
    <n v="5"/>
    <n v="3"/>
    <n v="0"/>
    <n v="4"/>
    <n v="0"/>
    <x v="2"/>
    <x v="0"/>
    <s v="Medium"/>
  </r>
  <r>
    <n v="31"/>
    <x v="0"/>
    <s v="Travel_Rarely"/>
    <n v="330"/>
    <x v="1"/>
    <n v="22"/>
    <n v="4"/>
    <x v="2"/>
    <n v="1"/>
    <n v="1389"/>
    <n v="4"/>
    <x v="1"/>
    <n v="98"/>
    <n v="3"/>
    <n v="2"/>
    <x v="3"/>
    <n v="3"/>
    <s v="Married"/>
    <n v="6179"/>
    <n v="21057"/>
    <n v="1"/>
    <s v="Y"/>
    <x v="0"/>
    <n v="15"/>
    <n v="3"/>
    <n v="4"/>
    <n v="80"/>
    <n v="2"/>
    <n v="10"/>
    <n v="3"/>
    <n v="2"/>
    <n v="10"/>
    <n v="2"/>
    <n v="6"/>
    <n v="7"/>
    <n v="1"/>
    <x v="1"/>
    <x v="1"/>
    <s v="High"/>
  </r>
  <r>
    <n v="39"/>
    <x v="1"/>
    <s v="Travel_Rarely"/>
    <n v="1498"/>
    <x v="0"/>
    <n v="21"/>
    <n v="4"/>
    <x v="0"/>
    <n v="1"/>
    <n v="1390"/>
    <n v="1"/>
    <x v="1"/>
    <n v="44"/>
    <n v="2"/>
    <n v="2"/>
    <x v="0"/>
    <n v="4"/>
    <s v="Married"/>
    <n v="6120"/>
    <n v="3567"/>
    <n v="3"/>
    <s v="Y"/>
    <x v="0"/>
    <n v="12"/>
    <n v="3"/>
    <n v="4"/>
    <n v="80"/>
    <n v="2"/>
    <n v="8"/>
    <n v="2"/>
    <n v="4"/>
    <n v="5"/>
    <n v="4"/>
    <n v="1"/>
    <n v="4"/>
    <n v="0"/>
    <x v="1"/>
    <x v="0"/>
    <s v="High"/>
  </r>
  <r>
    <n v="51"/>
    <x v="1"/>
    <s v="Travel_Frequently"/>
    <n v="541"/>
    <x v="0"/>
    <n v="2"/>
    <n v="3"/>
    <x v="3"/>
    <n v="1"/>
    <n v="1391"/>
    <n v="2"/>
    <x v="1"/>
    <n v="52"/>
    <n v="3"/>
    <n v="3"/>
    <x v="0"/>
    <n v="2"/>
    <s v="Married"/>
    <n v="10596"/>
    <n v="15395"/>
    <n v="2"/>
    <s v="Y"/>
    <x v="1"/>
    <n v="11"/>
    <n v="3"/>
    <n v="2"/>
    <n v="80"/>
    <n v="0"/>
    <n v="14"/>
    <n v="5"/>
    <n v="3"/>
    <n v="4"/>
    <n v="2"/>
    <n v="3"/>
    <n v="2"/>
    <n v="0"/>
    <x v="3"/>
    <x v="0"/>
    <s v="Very High"/>
  </r>
  <r>
    <n v="41"/>
    <x v="1"/>
    <s v="Travel_Frequently"/>
    <n v="1200"/>
    <x v="1"/>
    <n v="22"/>
    <n v="3"/>
    <x v="0"/>
    <n v="1"/>
    <n v="1392"/>
    <n v="4"/>
    <x v="0"/>
    <n v="75"/>
    <n v="3"/>
    <n v="2"/>
    <x v="1"/>
    <n v="4"/>
    <s v="Divorced"/>
    <n v="5467"/>
    <n v="13953"/>
    <n v="3"/>
    <s v="Y"/>
    <x v="0"/>
    <n v="14"/>
    <n v="3"/>
    <n v="1"/>
    <n v="80"/>
    <n v="2"/>
    <n v="12"/>
    <n v="4"/>
    <n v="2"/>
    <n v="6"/>
    <n v="2"/>
    <n v="3"/>
    <n v="3"/>
    <n v="0"/>
    <x v="0"/>
    <x v="0"/>
    <s v="Medium"/>
  </r>
  <r>
    <n v="37"/>
    <x v="1"/>
    <s v="Travel_Rarely"/>
    <n v="1439"/>
    <x v="1"/>
    <n v="4"/>
    <n v="1"/>
    <x v="0"/>
    <n v="1"/>
    <n v="1394"/>
    <n v="3"/>
    <x v="1"/>
    <n v="54"/>
    <n v="3"/>
    <n v="1"/>
    <x v="1"/>
    <n v="3"/>
    <s v="Married"/>
    <n v="2996"/>
    <n v="5182"/>
    <n v="7"/>
    <s v="Y"/>
    <x v="0"/>
    <n v="15"/>
    <n v="3"/>
    <n v="4"/>
    <n v="80"/>
    <n v="0"/>
    <n v="8"/>
    <n v="2"/>
    <n v="3"/>
    <n v="6"/>
    <n v="4"/>
    <n v="1"/>
    <n v="3"/>
    <n v="0"/>
    <x v="1"/>
    <x v="0"/>
    <s v="Low"/>
  </r>
  <r>
    <n v="33"/>
    <x v="1"/>
    <s v="Travel_Frequently"/>
    <n v="1111"/>
    <x v="0"/>
    <n v="5"/>
    <n v="1"/>
    <x v="0"/>
    <n v="1"/>
    <n v="1395"/>
    <n v="2"/>
    <x v="1"/>
    <n v="61"/>
    <n v="3"/>
    <n v="2"/>
    <x v="0"/>
    <n v="4"/>
    <s v="Married"/>
    <n v="9998"/>
    <n v="19293"/>
    <n v="6"/>
    <s v="Y"/>
    <x v="1"/>
    <n v="13"/>
    <n v="3"/>
    <n v="1"/>
    <n v="80"/>
    <n v="0"/>
    <n v="8"/>
    <n v="2"/>
    <n v="4"/>
    <n v="5"/>
    <n v="4"/>
    <n v="1"/>
    <n v="2"/>
    <n v="0"/>
    <x v="1"/>
    <x v="0"/>
    <s v="High"/>
  </r>
  <r>
    <n v="32"/>
    <x v="1"/>
    <s v="Travel_Rarely"/>
    <n v="499"/>
    <x v="0"/>
    <n v="2"/>
    <n v="1"/>
    <x v="3"/>
    <n v="1"/>
    <n v="1396"/>
    <n v="3"/>
    <x v="1"/>
    <n v="36"/>
    <n v="3"/>
    <n v="2"/>
    <x v="0"/>
    <n v="2"/>
    <s v="Married"/>
    <n v="4078"/>
    <n v="20497"/>
    <n v="0"/>
    <s v="Y"/>
    <x v="0"/>
    <n v="13"/>
    <n v="3"/>
    <n v="1"/>
    <n v="80"/>
    <n v="3"/>
    <n v="4"/>
    <n v="3"/>
    <n v="2"/>
    <n v="3"/>
    <n v="2"/>
    <n v="1"/>
    <n v="2"/>
    <n v="0"/>
    <x v="1"/>
    <x v="0"/>
    <s v="Medium"/>
  </r>
  <r>
    <n v="39"/>
    <x v="1"/>
    <s v="Non-Travel"/>
    <n v="1485"/>
    <x v="1"/>
    <n v="25"/>
    <n v="2"/>
    <x v="0"/>
    <n v="1"/>
    <n v="1397"/>
    <n v="3"/>
    <x v="1"/>
    <n v="71"/>
    <n v="3"/>
    <n v="3"/>
    <x v="4"/>
    <n v="3"/>
    <s v="Married"/>
    <n v="10920"/>
    <n v="3449"/>
    <n v="3"/>
    <s v="Y"/>
    <x v="1"/>
    <n v="21"/>
    <n v="4"/>
    <n v="2"/>
    <n v="80"/>
    <n v="1"/>
    <n v="13"/>
    <n v="2"/>
    <n v="3"/>
    <n v="6"/>
    <n v="4"/>
    <n v="0"/>
    <n v="5"/>
    <n v="0"/>
    <x v="1"/>
    <x v="0"/>
    <s v="Very High"/>
  </r>
  <r>
    <n v="25"/>
    <x v="1"/>
    <s v="Travel_Rarely"/>
    <n v="1372"/>
    <x v="0"/>
    <n v="18"/>
    <n v="1"/>
    <x v="0"/>
    <n v="1"/>
    <n v="1399"/>
    <n v="1"/>
    <x v="1"/>
    <n v="93"/>
    <n v="4"/>
    <n v="2"/>
    <x v="0"/>
    <n v="3"/>
    <s v="Married"/>
    <n v="6232"/>
    <n v="12477"/>
    <n v="2"/>
    <s v="Y"/>
    <x v="1"/>
    <n v="11"/>
    <n v="3"/>
    <n v="2"/>
    <n v="80"/>
    <n v="0"/>
    <n v="6"/>
    <n v="3"/>
    <n v="2"/>
    <n v="3"/>
    <n v="2"/>
    <n v="1"/>
    <n v="2"/>
    <n v="0"/>
    <x v="2"/>
    <x v="0"/>
    <s v="High"/>
  </r>
  <r>
    <n v="52"/>
    <x v="1"/>
    <s v="Travel_Frequently"/>
    <n v="322"/>
    <x v="1"/>
    <n v="28"/>
    <n v="2"/>
    <x v="2"/>
    <n v="1"/>
    <n v="1401"/>
    <n v="4"/>
    <x v="0"/>
    <n v="59"/>
    <n v="4"/>
    <n v="4"/>
    <x v="3"/>
    <n v="3"/>
    <s v="Married"/>
    <n v="13247"/>
    <n v="9731"/>
    <n v="2"/>
    <s v="Y"/>
    <x v="0"/>
    <n v="11"/>
    <n v="3"/>
    <n v="2"/>
    <n v="80"/>
    <n v="1"/>
    <n v="24"/>
    <n v="3"/>
    <n v="2"/>
    <n v="5"/>
    <n v="3"/>
    <n v="0"/>
    <n v="2"/>
    <n v="0"/>
    <x v="3"/>
    <x v="0"/>
    <s v="Very High"/>
  </r>
  <r>
    <n v="43"/>
    <x v="1"/>
    <s v="Travel_Rarely"/>
    <n v="930"/>
    <x v="1"/>
    <n v="6"/>
    <n v="3"/>
    <x v="2"/>
    <n v="1"/>
    <n v="1402"/>
    <n v="1"/>
    <x v="0"/>
    <n v="73"/>
    <n v="2"/>
    <n v="2"/>
    <x v="1"/>
    <n v="3"/>
    <s v="Single"/>
    <n v="4081"/>
    <n v="20003"/>
    <n v="1"/>
    <s v="Y"/>
    <x v="0"/>
    <n v="14"/>
    <n v="3"/>
    <n v="1"/>
    <n v="80"/>
    <n v="0"/>
    <n v="20"/>
    <n v="3"/>
    <n v="1"/>
    <n v="20"/>
    <n v="7"/>
    <n v="1"/>
    <n v="8"/>
    <n v="0"/>
    <x v="0"/>
    <x v="1"/>
    <s v="Medium"/>
  </r>
  <r>
    <n v="27"/>
    <x v="1"/>
    <s v="Travel_Rarely"/>
    <n v="205"/>
    <x v="0"/>
    <n v="10"/>
    <n v="3"/>
    <x v="3"/>
    <n v="1"/>
    <n v="1403"/>
    <n v="4"/>
    <x v="0"/>
    <n v="98"/>
    <n v="2"/>
    <n v="2"/>
    <x v="0"/>
    <n v="4"/>
    <s v="Married"/>
    <n v="5769"/>
    <n v="7100"/>
    <n v="1"/>
    <s v="Y"/>
    <x v="0"/>
    <n v="11"/>
    <n v="3"/>
    <n v="4"/>
    <n v="80"/>
    <n v="0"/>
    <n v="6"/>
    <n v="3"/>
    <n v="3"/>
    <n v="6"/>
    <n v="2"/>
    <n v="4"/>
    <n v="4"/>
    <n v="0"/>
    <x v="2"/>
    <x v="0"/>
    <s v="Medium"/>
  </r>
  <r>
    <n v="27"/>
    <x v="0"/>
    <s v="Travel_Rarely"/>
    <n v="135"/>
    <x v="1"/>
    <n v="17"/>
    <n v="4"/>
    <x v="0"/>
    <n v="1"/>
    <n v="1405"/>
    <n v="4"/>
    <x v="0"/>
    <n v="51"/>
    <n v="3"/>
    <n v="1"/>
    <x v="1"/>
    <n v="3"/>
    <s v="Single"/>
    <n v="2394"/>
    <n v="25681"/>
    <n v="1"/>
    <s v="Y"/>
    <x v="0"/>
    <n v="13"/>
    <n v="3"/>
    <n v="4"/>
    <n v="80"/>
    <n v="0"/>
    <n v="8"/>
    <n v="2"/>
    <n v="3"/>
    <n v="8"/>
    <n v="2"/>
    <n v="7"/>
    <n v="7"/>
    <n v="1"/>
    <x v="2"/>
    <x v="1"/>
    <s v="Low"/>
  </r>
  <r>
    <n v="26"/>
    <x v="1"/>
    <s v="Travel_Rarely"/>
    <n v="683"/>
    <x v="1"/>
    <n v="2"/>
    <n v="1"/>
    <x v="2"/>
    <n v="1"/>
    <n v="1407"/>
    <n v="1"/>
    <x v="1"/>
    <n v="36"/>
    <n v="2"/>
    <n v="1"/>
    <x v="1"/>
    <n v="4"/>
    <s v="Single"/>
    <n v="3904"/>
    <n v="4050"/>
    <n v="0"/>
    <s v="Y"/>
    <x v="1"/>
    <n v="12"/>
    <n v="3"/>
    <n v="4"/>
    <n v="80"/>
    <n v="0"/>
    <n v="5"/>
    <n v="2"/>
    <n v="3"/>
    <n v="4"/>
    <n v="3"/>
    <n v="1"/>
    <n v="1"/>
    <n v="0"/>
    <x v="2"/>
    <x v="0"/>
    <s v="Medium"/>
  </r>
  <r>
    <n v="42"/>
    <x v="1"/>
    <s v="Travel_Rarely"/>
    <n v="1147"/>
    <x v="2"/>
    <n v="10"/>
    <n v="3"/>
    <x v="5"/>
    <n v="1"/>
    <n v="1408"/>
    <n v="3"/>
    <x v="0"/>
    <n v="31"/>
    <n v="3"/>
    <n v="4"/>
    <x v="5"/>
    <n v="1"/>
    <s v="Married"/>
    <n v="16799"/>
    <n v="16616"/>
    <n v="0"/>
    <s v="Y"/>
    <x v="1"/>
    <n v="14"/>
    <n v="3"/>
    <n v="3"/>
    <n v="80"/>
    <n v="1"/>
    <n v="21"/>
    <n v="5"/>
    <n v="3"/>
    <n v="20"/>
    <n v="7"/>
    <n v="0"/>
    <n v="9"/>
    <n v="0"/>
    <x v="0"/>
    <x v="1"/>
    <s v="Very High"/>
  </r>
  <r>
    <n v="52"/>
    <x v="1"/>
    <s v="Travel_Rarely"/>
    <n v="258"/>
    <x v="1"/>
    <n v="8"/>
    <n v="4"/>
    <x v="1"/>
    <n v="1"/>
    <n v="1409"/>
    <n v="3"/>
    <x v="0"/>
    <n v="54"/>
    <n v="3"/>
    <n v="1"/>
    <x v="2"/>
    <n v="1"/>
    <s v="Married"/>
    <n v="2950"/>
    <n v="17363"/>
    <n v="9"/>
    <s v="Y"/>
    <x v="1"/>
    <n v="13"/>
    <n v="3"/>
    <n v="3"/>
    <n v="80"/>
    <n v="0"/>
    <n v="12"/>
    <n v="2"/>
    <n v="1"/>
    <n v="5"/>
    <n v="4"/>
    <n v="0"/>
    <n v="4"/>
    <n v="0"/>
    <x v="3"/>
    <x v="0"/>
    <s v="Low"/>
  </r>
  <r>
    <n v="37"/>
    <x v="1"/>
    <s v="Travel_Rarely"/>
    <n v="1462"/>
    <x v="1"/>
    <n v="11"/>
    <n v="3"/>
    <x v="2"/>
    <n v="1"/>
    <n v="1411"/>
    <n v="1"/>
    <x v="0"/>
    <n v="94"/>
    <n v="3"/>
    <n v="1"/>
    <x v="2"/>
    <n v="3"/>
    <s v="Single"/>
    <n v="3629"/>
    <n v="19106"/>
    <n v="4"/>
    <s v="Y"/>
    <x v="1"/>
    <n v="18"/>
    <n v="3"/>
    <n v="1"/>
    <n v="80"/>
    <n v="0"/>
    <n v="8"/>
    <n v="6"/>
    <n v="3"/>
    <n v="3"/>
    <n v="2"/>
    <n v="0"/>
    <n v="2"/>
    <n v="0"/>
    <x v="1"/>
    <x v="0"/>
    <s v="Medium"/>
  </r>
  <r>
    <n v="35"/>
    <x v="1"/>
    <s v="Travel_Frequently"/>
    <n v="200"/>
    <x v="1"/>
    <n v="18"/>
    <n v="2"/>
    <x v="0"/>
    <n v="1"/>
    <n v="1412"/>
    <n v="3"/>
    <x v="1"/>
    <n v="60"/>
    <n v="3"/>
    <n v="3"/>
    <x v="3"/>
    <n v="4"/>
    <s v="Single"/>
    <n v="9362"/>
    <n v="19944"/>
    <n v="2"/>
    <s v="Y"/>
    <x v="1"/>
    <n v="11"/>
    <n v="3"/>
    <n v="3"/>
    <n v="80"/>
    <n v="0"/>
    <n v="10"/>
    <n v="2"/>
    <n v="3"/>
    <n v="2"/>
    <n v="2"/>
    <n v="2"/>
    <n v="2"/>
    <n v="0"/>
    <x v="1"/>
    <x v="2"/>
    <s v="High"/>
  </r>
  <r>
    <n v="25"/>
    <x v="1"/>
    <s v="Travel_Rarely"/>
    <n v="949"/>
    <x v="1"/>
    <n v="1"/>
    <n v="3"/>
    <x v="4"/>
    <n v="1"/>
    <n v="1415"/>
    <n v="1"/>
    <x v="1"/>
    <n v="81"/>
    <n v="3"/>
    <n v="1"/>
    <x v="2"/>
    <n v="4"/>
    <s v="Married"/>
    <n v="3229"/>
    <n v="4910"/>
    <n v="4"/>
    <s v="Y"/>
    <x v="1"/>
    <n v="11"/>
    <n v="3"/>
    <n v="2"/>
    <n v="80"/>
    <n v="1"/>
    <n v="7"/>
    <n v="2"/>
    <n v="2"/>
    <n v="3"/>
    <n v="2"/>
    <n v="0"/>
    <n v="2"/>
    <n v="0"/>
    <x v="2"/>
    <x v="0"/>
    <s v="Medium"/>
  </r>
  <r>
    <n v="26"/>
    <x v="1"/>
    <s v="Travel_Rarely"/>
    <n v="652"/>
    <x v="1"/>
    <n v="7"/>
    <n v="3"/>
    <x v="1"/>
    <n v="1"/>
    <n v="1417"/>
    <n v="3"/>
    <x v="1"/>
    <n v="100"/>
    <n v="4"/>
    <n v="1"/>
    <x v="2"/>
    <n v="1"/>
    <s v="Single"/>
    <n v="3578"/>
    <n v="23577"/>
    <n v="0"/>
    <s v="Y"/>
    <x v="1"/>
    <n v="12"/>
    <n v="3"/>
    <n v="4"/>
    <n v="80"/>
    <n v="0"/>
    <n v="8"/>
    <n v="2"/>
    <n v="3"/>
    <n v="7"/>
    <n v="7"/>
    <n v="0"/>
    <n v="7"/>
    <n v="0"/>
    <x v="2"/>
    <x v="1"/>
    <s v="Medium"/>
  </r>
  <r>
    <n v="29"/>
    <x v="1"/>
    <s v="Travel_Rarely"/>
    <n v="332"/>
    <x v="2"/>
    <n v="17"/>
    <n v="3"/>
    <x v="1"/>
    <n v="1"/>
    <n v="1419"/>
    <n v="2"/>
    <x v="1"/>
    <n v="51"/>
    <n v="2"/>
    <n v="3"/>
    <x v="8"/>
    <n v="1"/>
    <s v="Single"/>
    <n v="7988"/>
    <n v="9769"/>
    <n v="1"/>
    <s v="Y"/>
    <x v="1"/>
    <n v="13"/>
    <n v="3"/>
    <n v="1"/>
    <n v="80"/>
    <n v="0"/>
    <n v="10"/>
    <n v="3"/>
    <n v="2"/>
    <n v="10"/>
    <n v="9"/>
    <n v="0"/>
    <n v="9"/>
    <n v="0"/>
    <x v="2"/>
    <x v="1"/>
    <s v="High"/>
  </r>
  <r>
    <n v="49"/>
    <x v="0"/>
    <s v="Travel_Frequently"/>
    <n v="1475"/>
    <x v="1"/>
    <n v="28"/>
    <n v="2"/>
    <x v="0"/>
    <n v="1"/>
    <n v="1420"/>
    <n v="1"/>
    <x v="1"/>
    <n v="97"/>
    <n v="2"/>
    <n v="2"/>
    <x v="2"/>
    <n v="1"/>
    <s v="Single"/>
    <n v="4284"/>
    <n v="22710"/>
    <n v="3"/>
    <s v="Y"/>
    <x v="1"/>
    <n v="20"/>
    <n v="4"/>
    <n v="1"/>
    <n v="80"/>
    <n v="0"/>
    <n v="20"/>
    <n v="2"/>
    <n v="3"/>
    <n v="4"/>
    <n v="3"/>
    <n v="1"/>
    <n v="3"/>
    <n v="1"/>
    <x v="0"/>
    <x v="0"/>
    <s v="Medium"/>
  </r>
  <r>
    <n v="29"/>
    <x v="0"/>
    <s v="Travel_Frequently"/>
    <n v="337"/>
    <x v="1"/>
    <n v="14"/>
    <n v="1"/>
    <x v="1"/>
    <n v="1"/>
    <n v="1421"/>
    <n v="3"/>
    <x v="0"/>
    <n v="84"/>
    <n v="3"/>
    <n v="3"/>
    <x v="4"/>
    <n v="4"/>
    <s v="Single"/>
    <n v="7553"/>
    <n v="22930"/>
    <n v="0"/>
    <s v="Y"/>
    <x v="0"/>
    <n v="12"/>
    <n v="3"/>
    <n v="1"/>
    <n v="80"/>
    <n v="0"/>
    <n v="9"/>
    <n v="1"/>
    <n v="3"/>
    <n v="8"/>
    <n v="7"/>
    <n v="7"/>
    <n v="7"/>
    <n v="1"/>
    <x v="2"/>
    <x v="1"/>
    <s v="High"/>
  </r>
  <r>
    <n v="54"/>
    <x v="1"/>
    <s v="Travel_Rarely"/>
    <n v="971"/>
    <x v="1"/>
    <n v="1"/>
    <n v="3"/>
    <x v="2"/>
    <n v="1"/>
    <n v="1422"/>
    <n v="4"/>
    <x v="0"/>
    <n v="54"/>
    <n v="3"/>
    <n v="4"/>
    <x v="7"/>
    <n v="4"/>
    <s v="Single"/>
    <n v="17328"/>
    <n v="5652"/>
    <n v="6"/>
    <s v="Y"/>
    <x v="1"/>
    <n v="19"/>
    <n v="3"/>
    <n v="4"/>
    <n v="80"/>
    <n v="0"/>
    <n v="29"/>
    <n v="3"/>
    <n v="2"/>
    <n v="20"/>
    <n v="7"/>
    <n v="12"/>
    <n v="7"/>
    <n v="0"/>
    <x v="3"/>
    <x v="1"/>
    <s v="Very High"/>
  </r>
  <r>
    <n v="58"/>
    <x v="1"/>
    <s v="Travel_Rarely"/>
    <n v="1055"/>
    <x v="1"/>
    <n v="1"/>
    <n v="3"/>
    <x v="2"/>
    <n v="1"/>
    <n v="1423"/>
    <n v="4"/>
    <x v="0"/>
    <n v="76"/>
    <n v="3"/>
    <n v="5"/>
    <x v="7"/>
    <n v="1"/>
    <s v="Married"/>
    <n v="19701"/>
    <n v="22456"/>
    <n v="3"/>
    <s v="Y"/>
    <x v="0"/>
    <n v="21"/>
    <n v="4"/>
    <n v="3"/>
    <n v="80"/>
    <n v="1"/>
    <n v="32"/>
    <n v="3"/>
    <n v="3"/>
    <n v="9"/>
    <n v="8"/>
    <n v="1"/>
    <n v="5"/>
    <n v="0"/>
    <x v="3"/>
    <x v="1"/>
    <s v="Very High"/>
  </r>
  <r>
    <n v="55"/>
    <x v="1"/>
    <s v="Travel_Rarely"/>
    <n v="1136"/>
    <x v="1"/>
    <n v="1"/>
    <n v="4"/>
    <x v="2"/>
    <n v="1"/>
    <n v="1424"/>
    <n v="2"/>
    <x v="1"/>
    <n v="81"/>
    <n v="4"/>
    <n v="4"/>
    <x v="7"/>
    <n v="4"/>
    <s v="Divorced"/>
    <n v="14732"/>
    <n v="12414"/>
    <n v="2"/>
    <s v="Y"/>
    <x v="1"/>
    <n v="13"/>
    <n v="3"/>
    <n v="4"/>
    <n v="80"/>
    <n v="2"/>
    <n v="31"/>
    <n v="4"/>
    <n v="4"/>
    <n v="7"/>
    <n v="7"/>
    <n v="0"/>
    <n v="0"/>
    <n v="0"/>
    <x v="3"/>
    <x v="1"/>
    <s v="Very High"/>
  </r>
  <r>
    <n v="36"/>
    <x v="1"/>
    <s v="Travel_Rarely"/>
    <n v="1174"/>
    <x v="0"/>
    <n v="3"/>
    <n v="4"/>
    <x v="3"/>
    <n v="1"/>
    <n v="1425"/>
    <n v="1"/>
    <x v="0"/>
    <n v="99"/>
    <n v="3"/>
    <n v="2"/>
    <x v="0"/>
    <n v="2"/>
    <s v="Single"/>
    <n v="9278"/>
    <n v="20763"/>
    <n v="3"/>
    <s v="Y"/>
    <x v="0"/>
    <n v="16"/>
    <n v="3"/>
    <n v="4"/>
    <n v="80"/>
    <n v="0"/>
    <n v="15"/>
    <n v="3"/>
    <n v="3"/>
    <n v="5"/>
    <n v="4"/>
    <n v="0"/>
    <n v="1"/>
    <n v="0"/>
    <x v="1"/>
    <x v="0"/>
    <s v="High"/>
  </r>
  <r>
    <n v="31"/>
    <x v="0"/>
    <s v="Travel_Frequently"/>
    <n v="667"/>
    <x v="0"/>
    <n v="1"/>
    <n v="4"/>
    <x v="0"/>
    <n v="1"/>
    <n v="1427"/>
    <n v="2"/>
    <x v="0"/>
    <n v="50"/>
    <n v="1"/>
    <n v="1"/>
    <x v="6"/>
    <n v="3"/>
    <s v="Single"/>
    <n v="1359"/>
    <n v="16154"/>
    <n v="1"/>
    <s v="Y"/>
    <x v="1"/>
    <n v="12"/>
    <n v="3"/>
    <n v="2"/>
    <n v="80"/>
    <n v="0"/>
    <n v="1"/>
    <n v="3"/>
    <n v="3"/>
    <n v="1"/>
    <n v="0"/>
    <n v="0"/>
    <n v="0"/>
    <n v="1"/>
    <x v="1"/>
    <x v="2"/>
    <s v="Low"/>
  </r>
  <r>
    <n v="30"/>
    <x v="1"/>
    <s v="Travel_Rarely"/>
    <n v="855"/>
    <x v="0"/>
    <n v="7"/>
    <n v="4"/>
    <x v="3"/>
    <n v="1"/>
    <n v="1428"/>
    <n v="4"/>
    <x v="0"/>
    <n v="73"/>
    <n v="3"/>
    <n v="2"/>
    <x v="0"/>
    <n v="1"/>
    <s v="Divorced"/>
    <n v="4779"/>
    <n v="12761"/>
    <n v="7"/>
    <s v="Y"/>
    <x v="1"/>
    <n v="14"/>
    <n v="3"/>
    <n v="2"/>
    <n v="80"/>
    <n v="2"/>
    <n v="8"/>
    <n v="3"/>
    <n v="3"/>
    <n v="3"/>
    <n v="2"/>
    <n v="0"/>
    <n v="2"/>
    <n v="0"/>
    <x v="1"/>
    <x v="0"/>
    <s v="Medium"/>
  </r>
  <r>
    <n v="31"/>
    <x v="1"/>
    <s v="Travel_Rarely"/>
    <n v="182"/>
    <x v="1"/>
    <n v="8"/>
    <n v="5"/>
    <x v="0"/>
    <n v="1"/>
    <n v="1430"/>
    <n v="1"/>
    <x v="0"/>
    <n v="93"/>
    <n v="3"/>
    <n v="4"/>
    <x v="7"/>
    <n v="2"/>
    <s v="Single"/>
    <n v="16422"/>
    <n v="8847"/>
    <n v="3"/>
    <s v="Y"/>
    <x v="1"/>
    <n v="11"/>
    <n v="3"/>
    <n v="3"/>
    <n v="80"/>
    <n v="0"/>
    <n v="9"/>
    <n v="3"/>
    <n v="4"/>
    <n v="3"/>
    <n v="2"/>
    <n v="1"/>
    <n v="0"/>
    <n v="0"/>
    <x v="1"/>
    <x v="0"/>
    <s v="Very High"/>
  </r>
  <r>
    <n v="34"/>
    <x v="1"/>
    <s v="Travel_Frequently"/>
    <n v="560"/>
    <x v="1"/>
    <n v="1"/>
    <n v="4"/>
    <x v="1"/>
    <n v="1"/>
    <n v="1431"/>
    <n v="4"/>
    <x v="1"/>
    <n v="91"/>
    <n v="3"/>
    <n v="1"/>
    <x v="1"/>
    <n v="1"/>
    <s v="Divorced"/>
    <n v="2996"/>
    <n v="20284"/>
    <n v="5"/>
    <s v="Y"/>
    <x v="1"/>
    <n v="14"/>
    <n v="3"/>
    <n v="3"/>
    <n v="80"/>
    <n v="2"/>
    <n v="10"/>
    <n v="2"/>
    <n v="3"/>
    <n v="4"/>
    <n v="3"/>
    <n v="1"/>
    <n v="3"/>
    <n v="0"/>
    <x v="1"/>
    <x v="0"/>
    <s v="Low"/>
  </r>
  <r>
    <n v="31"/>
    <x v="0"/>
    <s v="Travel_Rarely"/>
    <n v="202"/>
    <x v="1"/>
    <n v="8"/>
    <n v="3"/>
    <x v="0"/>
    <n v="1"/>
    <n v="1433"/>
    <n v="1"/>
    <x v="0"/>
    <n v="34"/>
    <n v="2"/>
    <n v="1"/>
    <x v="1"/>
    <n v="2"/>
    <s v="Single"/>
    <n v="1261"/>
    <n v="22262"/>
    <n v="1"/>
    <s v="Y"/>
    <x v="1"/>
    <n v="12"/>
    <n v="3"/>
    <n v="3"/>
    <n v="80"/>
    <n v="0"/>
    <n v="1"/>
    <n v="3"/>
    <n v="4"/>
    <n v="1"/>
    <n v="0"/>
    <n v="0"/>
    <n v="0"/>
    <n v="1"/>
    <x v="1"/>
    <x v="2"/>
    <s v="Low"/>
  </r>
  <r>
    <n v="27"/>
    <x v="1"/>
    <s v="Travel_Rarely"/>
    <n v="1377"/>
    <x v="1"/>
    <n v="11"/>
    <n v="1"/>
    <x v="0"/>
    <n v="1"/>
    <n v="1434"/>
    <n v="2"/>
    <x v="1"/>
    <n v="91"/>
    <n v="3"/>
    <n v="1"/>
    <x v="2"/>
    <n v="1"/>
    <s v="Married"/>
    <n v="2099"/>
    <n v="7679"/>
    <n v="0"/>
    <s v="Y"/>
    <x v="1"/>
    <n v="14"/>
    <n v="3"/>
    <n v="2"/>
    <n v="80"/>
    <n v="0"/>
    <n v="6"/>
    <n v="3"/>
    <n v="4"/>
    <n v="5"/>
    <n v="0"/>
    <n v="1"/>
    <n v="4"/>
    <n v="0"/>
    <x v="2"/>
    <x v="0"/>
    <s v="Low"/>
  </r>
  <r>
    <n v="36"/>
    <x v="1"/>
    <s v="Travel_Rarely"/>
    <n v="172"/>
    <x v="1"/>
    <n v="4"/>
    <n v="4"/>
    <x v="0"/>
    <n v="1"/>
    <n v="1435"/>
    <n v="1"/>
    <x v="1"/>
    <n v="37"/>
    <n v="2"/>
    <n v="2"/>
    <x v="2"/>
    <n v="4"/>
    <s v="Single"/>
    <n v="5810"/>
    <n v="22604"/>
    <n v="1"/>
    <s v="Y"/>
    <x v="1"/>
    <n v="16"/>
    <n v="3"/>
    <n v="3"/>
    <n v="80"/>
    <n v="0"/>
    <n v="10"/>
    <n v="2"/>
    <n v="2"/>
    <n v="10"/>
    <n v="4"/>
    <n v="1"/>
    <n v="8"/>
    <n v="0"/>
    <x v="1"/>
    <x v="1"/>
    <s v="Medium"/>
  </r>
  <r>
    <n v="36"/>
    <x v="1"/>
    <s v="Travel_Rarely"/>
    <n v="329"/>
    <x v="0"/>
    <n v="16"/>
    <n v="4"/>
    <x v="3"/>
    <n v="1"/>
    <n v="1436"/>
    <n v="3"/>
    <x v="0"/>
    <n v="98"/>
    <n v="2"/>
    <n v="2"/>
    <x v="0"/>
    <n v="1"/>
    <s v="Married"/>
    <n v="5647"/>
    <n v="13494"/>
    <n v="4"/>
    <s v="Y"/>
    <x v="1"/>
    <n v="13"/>
    <n v="3"/>
    <n v="1"/>
    <n v="80"/>
    <n v="2"/>
    <n v="11"/>
    <n v="3"/>
    <n v="2"/>
    <n v="3"/>
    <n v="2"/>
    <n v="0"/>
    <n v="2"/>
    <n v="0"/>
    <x v="1"/>
    <x v="0"/>
    <s v="Medium"/>
  </r>
  <r>
    <n v="47"/>
    <x v="1"/>
    <s v="Travel_Rarely"/>
    <n v="465"/>
    <x v="1"/>
    <n v="1"/>
    <n v="3"/>
    <x v="4"/>
    <n v="1"/>
    <n v="1438"/>
    <n v="1"/>
    <x v="1"/>
    <n v="74"/>
    <n v="3"/>
    <n v="1"/>
    <x v="1"/>
    <n v="4"/>
    <s v="Married"/>
    <n v="3420"/>
    <n v="10205"/>
    <n v="7"/>
    <s v="Y"/>
    <x v="1"/>
    <n v="12"/>
    <n v="3"/>
    <n v="3"/>
    <n v="80"/>
    <n v="1"/>
    <n v="17"/>
    <n v="2"/>
    <n v="2"/>
    <n v="6"/>
    <n v="5"/>
    <n v="1"/>
    <n v="2"/>
    <n v="0"/>
    <x v="0"/>
    <x v="0"/>
    <s v="Medium"/>
  </r>
  <r>
    <n v="25"/>
    <x v="0"/>
    <s v="Travel_Rarely"/>
    <n v="383"/>
    <x v="0"/>
    <n v="9"/>
    <n v="2"/>
    <x v="0"/>
    <n v="1"/>
    <n v="1439"/>
    <n v="1"/>
    <x v="1"/>
    <n v="68"/>
    <n v="2"/>
    <n v="1"/>
    <x v="6"/>
    <n v="1"/>
    <s v="Married"/>
    <n v="4400"/>
    <n v="15182"/>
    <n v="3"/>
    <s v="Y"/>
    <x v="1"/>
    <n v="12"/>
    <n v="3"/>
    <n v="1"/>
    <n v="80"/>
    <n v="0"/>
    <n v="6"/>
    <n v="2"/>
    <n v="3"/>
    <n v="3"/>
    <n v="2"/>
    <n v="2"/>
    <n v="2"/>
    <n v="1"/>
    <x v="2"/>
    <x v="0"/>
    <s v="Medium"/>
  </r>
  <r>
    <n v="37"/>
    <x v="1"/>
    <s v="Non-Travel"/>
    <n v="1413"/>
    <x v="1"/>
    <n v="5"/>
    <n v="2"/>
    <x v="4"/>
    <n v="1"/>
    <n v="1440"/>
    <n v="3"/>
    <x v="1"/>
    <n v="84"/>
    <n v="4"/>
    <n v="1"/>
    <x v="2"/>
    <n v="3"/>
    <s v="Single"/>
    <n v="3500"/>
    <n v="25470"/>
    <n v="0"/>
    <s v="Y"/>
    <x v="1"/>
    <n v="14"/>
    <n v="3"/>
    <n v="1"/>
    <n v="80"/>
    <n v="0"/>
    <n v="7"/>
    <n v="2"/>
    <n v="1"/>
    <n v="6"/>
    <n v="5"/>
    <n v="1"/>
    <n v="3"/>
    <n v="0"/>
    <x v="1"/>
    <x v="0"/>
    <s v="Medium"/>
  </r>
  <r>
    <n v="56"/>
    <x v="1"/>
    <s v="Travel_Rarely"/>
    <n v="1255"/>
    <x v="1"/>
    <n v="1"/>
    <n v="2"/>
    <x v="0"/>
    <n v="1"/>
    <n v="1441"/>
    <n v="1"/>
    <x v="0"/>
    <n v="90"/>
    <n v="3"/>
    <n v="1"/>
    <x v="1"/>
    <n v="1"/>
    <s v="Married"/>
    <n v="2066"/>
    <n v="10494"/>
    <n v="2"/>
    <s v="Y"/>
    <x v="1"/>
    <n v="22"/>
    <n v="4"/>
    <n v="4"/>
    <n v="80"/>
    <n v="1"/>
    <n v="5"/>
    <n v="3"/>
    <n v="4"/>
    <n v="3"/>
    <n v="2"/>
    <n v="1"/>
    <n v="0"/>
    <n v="0"/>
    <x v="3"/>
    <x v="0"/>
    <s v="Low"/>
  </r>
  <r>
    <n v="47"/>
    <x v="1"/>
    <s v="Travel_Rarely"/>
    <n v="359"/>
    <x v="1"/>
    <n v="2"/>
    <n v="4"/>
    <x v="2"/>
    <n v="1"/>
    <n v="1443"/>
    <n v="1"/>
    <x v="0"/>
    <n v="82"/>
    <n v="3"/>
    <n v="4"/>
    <x v="7"/>
    <n v="3"/>
    <s v="Married"/>
    <n v="17169"/>
    <n v="26703"/>
    <n v="3"/>
    <s v="Y"/>
    <x v="1"/>
    <n v="19"/>
    <n v="3"/>
    <n v="2"/>
    <n v="80"/>
    <n v="2"/>
    <n v="26"/>
    <n v="2"/>
    <n v="4"/>
    <n v="20"/>
    <n v="17"/>
    <n v="5"/>
    <n v="6"/>
    <n v="0"/>
    <x v="0"/>
    <x v="1"/>
    <s v="Very High"/>
  </r>
  <r>
    <n v="24"/>
    <x v="1"/>
    <s v="Travel_Rarely"/>
    <n v="1476"/>
    <x v="0"/>
    <n v="4"/>
    <n v="1"/>
    <x v="2"/>
    <n v="1"/>
    <n v="1445"/>
    <n v="4"/>
    <x v="0"/>
    <n v="42"/>
    <n v="3"/>
    <n v="2"/>
    <x v="0"/>
    <n v="3"/>
    <s v="Married"/>
    <n v="4162"/>
    <n v="15211"/>
    <n v="1"/>
    <s v="Y"/>
    <x v="0"/>
    <n v="12"/>
    <n v="3"/>
    <n v="3"/>
    <n v="80"/>
    <n v="2"/>
    <n v="5"/>
    <n v="3"/>
    <n v="3"/>
    <n v="5"/>
    <n v="4"/>
    <n v="0"/>
    <n v="3"/>
    <n v="0"/>
    <x v="2"/>
    <x v="0"/>
    <s v="Medium"/>
  </r>
  <r>
    <n v="32"/>
    <x v="1"/>
    <s v="Travel_Rarely"/>
    <n v="601"/>
    <x v="0"/>
    <n v="7"/>
    <n v="5"/>
    <x v="3"/>
    <n v="1"/>
    <n v="1446"/>
    <n v="4"/>
    <x v="1"/>
    <n v="97"/>
    <n v="3"/>
    <n v="2"/>
    <x v="0"/>
    <n v="4"/>
    <s v="Married"/>
    <n v="9204"/>
    <n v="23343"/>
    <n v="4"/>
    <s v="Y"/>
    <x v="1"/>
    <n v="12"/>
    <n v="3"/>
    <n v="3"/>
    <n v="80"/>
    <n v="1"/>
    <n v="7"/>
    <n v="3"/>
    <n v="2"/>
    <n v="4"/>
    <n v="3"/>
    <n v="0"/>
    <n v="3"/>
    <n v="0"/>
    <x v="1"/>
    <x v="0"/>
    <s v="High"/>
  </r>
  <r>
    <n v="34"/>
    <x v="1"/>
    <s v="Travel_Rarely"/>
    <n v="401"/>
    <x v="1"/>
    <n v="1"/>
    <n v="3"/>
    <x v="0"/>
    <n v="1"/>
    <n v="1447"/>
    <n v="4"/>
    <x v="0"/>
    <n v="86"/>
    <n v="2"/>
    <n v="1"/>
    <x v="2"/>
    <n v="2"/>
    <s v="Married"/>
    <n v="3294"/>
    <n v="3708"/>
    <n v="5"/>
    <s v="Y"/>
    <x v="1"/>
    <n v="17"/>
    <n v="3"/>
    <n v="1"/>
    <n v="80"/>
    <n v="1"/>
    <n v="7"/>
    <n v="2"/>
    <n v="2"/>
    <n v="5"/>
    <n v="4"/>
    <n v="0"/>
    <n v="2"/>
    <n v="0"/>
    <x v="1"/>
    <x v="0"/>
    <s v="Medium"/>
  </r>
  <r>
    <n v="41"/>
    <x v="1"/>
    <s v="Travel_Rarely"/>
    <n v="1283"/>
    <x v="1"/>
    <n v="5"/>
    <n v="5"/>
    <x v="2"/>
    <n v="1"/>
    <n v="1448"/>
    <n v="2"/>
    <x v="1"/>
    <n v="90"/>
    <n v="4"/>
    <n v="1"/>
    <x v="1"/>
    <n v="3"/>
    <s v="Married"/>
    <n v="2127"/>
    <n v="5561"/>
    <n v="2"/>
    <s v="Y"/>
    <x v="0"/>
    <n v="12"/>
    <n v="3"/>
    <n v="1"/>
    <n v="80"/>
    <n v="0"/>
    <n v="7"/>
    <n v="5"/>
    <n v="2"/>
    <n v="4"/>
    <n v="2"/>
    <n v="0"/>
    <n v="3"/>
    <n v="0"/>
    <x v="0"/>
    <x v="0"/>
    <s v="Low"/>
  </r>
  <r>
    <n v="40"/>
    <x v="1"/>
    <s v="Non-Travel"/>
    <n v="663"/>
    <x v="1"/>
    <n v="9"/>
    <n v="4"/>
    <x v="1"/>
    <n v="1"/>
    <n v="1449"/>
    <n v="3"/>
    <x v="1"/>
    <n v="81"/>
    <n v="3"/>
    <n v="2"/>
    <x v="2"/>
    <n v="3"/>
    <s v="Divorced"/>
    <n v="3975"/>
    <n v="23099"/>
    <n v="3"/>
    <s v="Y"/>
    <x v="1"/>
    <n v="11"/>
    <n v="3"/>
    <n v="3"/>
    <n v="80"/>
    <n v="2"/>
    <n v="11"/>
    <n v="2"/>
    <n v="4"/>
    <n v="8"/>
    <n v="7"/>
    <n v="0"/>
    <n v="7"/>
    <n v="0"/>
    <x v="1"/>
    <x v="1"/>
    <s v="Medium"/>
  </r>
  <r>
    <n v="31"/>
    <x v="1"/>
    <s v="Travel_Rarely"/>
    <n v="326"/>
    <x v="0"/>
    <n v="8"/>
    <n v="2"/>
    <x v="0"/>
    <n v="1"/>
    <n v="1453"/>
    <n v="1"/>
    <x v="1"/>
    <n v="31"/>
    <n v="3"/>
    <n v="3"/>
    <x v="0"/>
    <n v="4"/>
    <s v="Divorced"/>
    <n v="10793"/>
    <n v="8386"/>
    <n v="1"/>
    <s v="Y"/>
    <x v="1"/>
    <n v="18"/>
    <n v="3"/>
    <n v="1"/>
    <n v="80"/>
    <n v="1"/>
    <n v="13"/>
    <n v="5"/>
    <n v="3"/>
    <n v="13"/>
    <n v="7"/>
    <n v="9"/>
    <n v="9"/>
    <n v="0"/>
    <x v="1"/>
    <x v="1"/>
    <s v="Very High"/>
  </r>
  <r>
    <n v="46"/>
    <x v="0"/>
    <s v="Travel_Rarely"/>
    <n v="377"/>
    <x v="0"/>
    <n v="9"/>
    <n v="3"/>
    <x v="3"/>
    <n v="1"/>
    <n v="1457"/>
    <n v="1"/>
    <x v="1"/>
    <n v="52"/>
    <n v="3"/>
    <n v="3"/>
    <x v="0"/>
    <n v="4"/>
    <s v="Divorced"/>
    <n v="10096"/>
    <n v="15986"/>
    <n v="4"/>
    <s v="Y"/>
    <x v="1"/>
    <n v="11"/>
    <n v="3"/>
    <n v="1"/>
    <n v="80"/>
    <n v="1"/>
    <n v="28"/>
    <n v="1"/>
    <n v="4"/>
    <n v="7"/>
    <n v="7"/>
    <n v="4"/>
    <n v="3"/>
    <n v="1"/>
    <x v="0"/>
    <x v="1"/>
    <s v="Very High"/>
  </r>
  <r>
    <n v="39"/>
    <x v="0"/>
    <s v="Non-Travel"/>
    <n v="592"/>
    <x v="1"/>
    <n v="2"/>
    <n v="3"/>
    <x v="0"/>
    <n v="1"/>
    <n v="1458"/>
    <n v="1"/>
    <x v="0"/>
    <n v="54"/>
    <n v="2"/>
    <n v="1"/>
    <x v="2"/>
    <n v="1"/>
    <s v="Single"/>
    <n v="3646"/>
    <n v="17181"/>
    <n v="2"/>
    <s v="Y"/>
    <x v="0"/>
    <n v="23"/>
    <n v="4"/>
    <n v="2"/>
    <n v="80"/>
    <n v="0"/>
    <n v="11"/>
    <n v="2"/>
    <n v="4"/>
    <n v="1"/>
    <n v="0"/>
    <n v="0"/>
    <n v="0"/>
    <n v="1"/>
    <x v="1"/>
    <x v="2"/>
    <s v="Medium"/>
  </r>
  <r>
    <n v="31"/>
    <x v="0"/>
    <s v="Travel_Frequently"/>
    <n v="1445"/>
    <x v="1"/>
    <n v="1"/>
    <n v="5"/>
    <x v="0"/>
    <n v="1"/>
    <n v="1459"/>
    <n v="3"/>
    <x v="0"/>
    <n v="100"/>
    <n v="4"/>
    <n v="3"/>
    <x v="3"/>
    <n v="2"/>
    <s v="Single"/>
    <n v="7446"/>
    <n v="8931"/>
    <n v="1"/>
    <s v="Y"/>
    <x v="1"/>
    <n v="11"/>
    <n v="3"/>
    <n v="1"/>
    <n v="80"/>
    <n v="0"/>
    <n v="10"/>
    <n v="2"/>
    <n v="3"/>
    <n v="10"/>
    <n v="8"/>
    <n v="4"/>
    <n v="7"/>
    <n v="1"/>
    <x v="1"/>
    <x v="1"/>
    <s v="High"/>
  </r>
  <r>
    <n v="45"/>
    <x v="1"/>
    <s v="Travel_Rarely"/>
    <n v="1038"/>
    <x v="1"/>
    <n v="20"/>
    <n v="3"/>
    <x v="2"/>
    <n v="1"/>
    <n v="1460"/>
    <n v="2"/>
    <x v="1"/>
    <n v="95"/>
    <n v="1"/>
    <n v="3"/>
    <x v="4"/>
    <n v="1"/>
    <s v="Divorced"/>
    <n v="10851"/>
    <n v="19863"/>
    <n v="2"/>
    <s v="Y"/>
    <x v="0"/>
    <n v="18"/>
    <n v="3"/>
    <n v="2"/>
    <n v="80"/>
    <n v="1"/>
    <n v="24"/>
    <n v="2"/>
    <n v="3"/>
    <n v="7"/>
    <n v="7"/>
    <n v="0"/>
    <n v="7"/>
    <n v="0"/>
    <x v="0"/>
    <x v="1"/>
    <s v="Very High"/>
  </r>
  <r>
    <n v="31"/>
    <x v="1"/>
    <s v="Travel_Rarely"/>
    <n v="1398"/>
    <x v="2"/>
    <n v="8"/>
    <n v="2"/>
    <x v="2"/>
    <n v="1"/>
    <n v="1461"/>
    <n v="4"/>
    <x v="0"/>
    <n v="96"/>
    <n v="4"/>
    <n v="1"/>
    <x v="8"/>
    <n v="2"/>
    <s v="Single"/>
    <n v="2109"/>
    <n v="24609"/>
    <n v="9"/>
    <s v="Y"/>
    <x v="1"/>
    <n v="18"/>
    <n v="3"/>
    <n v="4"/>
    <n v="80"/>
    <n v="0"/>
    <n v="8"/>
    <n v="3"/>
    <n v="3"/>
    <n v="3"/>
    <n v="2"/>
    <n v="0"/>
    <n v="2"/>
    <n v="0"/>
    <x v="1"/>
    <x v="0"/>
    <s v="Low"/>
  </r>
  <r>
    <n v="31"/>
    <x v="0"/>
    <s v="Travel_Frequently"/>
    <n v="523"/>
    <x v="1"/>
    <n v="2"/>
    <n v="3"/>
    <x v="0"/>
    <n v="1"/>
    <n v="1464"/>
    <n v="2"/>
    <x v="1"/>
    <n v="94"/>
    <n v="3"/>
    <n v="1"/>
    <x v="2"/>
    <n v="4"/>
    <s v="Married"/>
    <n v="3722"/>
    <n v="21081"/>
    <n v="6"/>
    <s v="Y"/>
    <x v="0"/>
    <n v="13"/>
    <n v="3"/>
    <n v="3"/>
    <n v="80"/>
    <n v="1"/>
    <n v="7"/>
    <n v="2"/>
    <n v="1"/>
    <n v="2"/>
    <n v="2"/>
    <n v="2"/>
    <n v="2"/>
    <n v="1"/>
    <x v="1"/>
    <x v="2"/>
    <s v="Medium"/>
  </r>
  <r>
    <n v="45"/>
    <x v="1"/>
    <s v="Travel_Rarely"/>
    <n v="1448"/>
    <x v="1"/>
    <n v="29"/>
    <n v="3"/>
    <x v="4"/>
    <n v="1"/>
    <n v="1465"/>
    <n v="2"/>
    <x v="1"/>
    <n v="55"/>
    <n v="3"/>
    <n v="3"/>
    <x v="3"/>
    <n v="4"/>
    <s v="Married"/>
    <n v="9380"/>
    <n v="14720"/>
    <n v="4"/>
    <s v="Y"/>
    <x v="0"/>
    <n v="18"/>
    <n v="3"/>
    <n v="4"/>
    <n v="80"/>
    <n v="2"/>
    <n v="10"/>
    <n v="4"/>
    <n v="4"/>
    <n v="3"/>
    <n v="1"/>
    <n v="1"/>
    <n v="2"/>
    <n v="0"/>
    <x v="0"/>
    <x v="0"/>
    <s v="High"/>
  </r>
  <r>
    <n v="48"/>
    <x v="1"/>
    <s v="Travel_Rarely"/>
    <n v="1221"/>
    <x v="0"/>
    <n v="7"/>
    <n v="3"/>
    <x v="3"/>
    <n v="1"/>
    <n v="1466"/>
    <n v="3"/>
    <x v="1"/>
    <n v="96"/>
    <n v="3"/>
    <n v="2"/>
    <x v="0"/>
    <n v="1"/>
    <s v="Divorced"/>
    <n v="5486"/>
    <n v="24795"/>
    <n v="4"/>
    <s v="Y"/>
    <x v="1"/>
    <n v="11"/>
    <n v="3"/>
    <n v="1"/>
    <n v="80"/>
    <n v="3"/>
    <n v="15"/>
    <n v="3"/>
    <n v="3"/>
    <n v="2"/>
    <n v="2"/>
    <n v="2"/>
    <n v="2"/>
    <n v="0"/>
    <x v="0"/>
    <x v="2"/>
    <s v="Medium"/>
  </r>
  <r>
    <n v="34"/>
    <x v="0"/>
    <s v="Travel_Rarely"/>
    <n v="1107"/>
    <x v="2"/>
    <n v="9"/>
    <n v="4"/>
    <x v="4"/>
    <n v="1"/>
    <n v="1467"/>
    <n v="1"/>
    <x v="0"/>
    <n v="52"/>
    <n v="3"/>
    <n v="1"/>
    <x v="8"/>
    <n v="3"/>
    <s v="Married"/>
    <n v="2742"/>
    <n v="3072"/>
    <n v="1"/>
    <s v="Y"/>
    <x v="1"/>
    <n v="15"/>
    <n v="3"/>
    <n v="4"/>
    <n v="80"/>
    <n v="0"/>
    <n v="2"/>
    <n v="0"/>
    <n v="3"/>
    <n v="2"/>
    <n v="2"/>
    <n v="2"/>
    <n v="2"/>
    <n v="1"/>
    <x v="1"/>
    <x v="2"/>
    <s v="Low"/>
  </r>
  <r>
    <n v="40"/>
    <x v="1"/>
    <s v="Non-Travel"/>
    <n v="218"/>
    <x v="1"/>
    <n v="8"/>
    <n v="1"/>
    <x v="2"/>
    <n v="1"/>
    <n v="1468"/>
    <n v="4"/>
    <x v="1"/>
    <n v="55"/>
    <n v="2"/>
    <n v="3"/>
    <x v="7"/>
    <n v="2"/>
    <s v="Divorced"/>
    <n v="13757"/>
    <n v="25178"/>
    <n v="2"/>
    <s v="Y"/>
    <x v="1"/>
    <n v="11"/>
    <n v="3"/>
    <n v="3"/>
    <n v="80"/>
    <n v="1"/>
    <n v="16"/>
    <n v="5"/>
    <n v="3"/>
    <n v="9"/>
    <n v="8"/>
    <n v="4"/>
    <n v="8"/>
    <n v="0"/>
    <x v="1"/>
    <x v="1"/>
    <s v="Very High"/>
  </r>
  <r>
    <n v="28"/>
    <x v="1"/>
    <s v="Travel_Rarely"/>
    <n v="866"/>
    <x v="0"/>
    <n v="5"/>
    <n v="3"/>
    <x v="2"/>
    <n v="1"/>
    <n v="1469"/>
    <n v="4"/>
    <x v="1"/>
    <n v="84"/>
    <n v="3"/>
    <n v="2"/>
    <x v="0"/>
    <n v="1"/>
    <s v="Single"/>
    <n v="8463"/>
    <n v="23490"/>
    <n v="0"/>
    <s v="Y"/>
    <x v="1"/>
    <n v="18"/>
    <n v="3"/>
    <n v="4"/>
    <n v="80"/>
    <n v="0"/>
    <n v="6"/>
    <n v="4"/>
    <n v="3"/>
    <n v="5"/>
    <n v="4"/>
    <n v="1"/>
    <n v="3"/>
    <n v="0"/>
    <x v="2"/>
    <x v="0"/>
    <s v="High"/>
  </r>
  <r>
    <n v="44"/>
    <x v="1"/>
    <s v="Non-Travel"/>
    <n v="981"/>
    <x v="1"/>
    <n v="5"/>
    <n v="3"/>
    <x v="0"/>
    <n v="1"/>
    <n v="1471"/>
    <n v="3"/>
    <x v="1"/>
    <n v="90"/>
    <n v="2"/>
    <n v="1"/>
    <x v="2"/>
    <n v="3"/>
    <s v="Single"/>
    <n v="3162"/>
    <n v="7973"/>
    <n v="3"/>
    <s v="Y"/>
    <x v="1"/>
    <n v="14"/>
    <n v="3"/>
    <n v="4"/>
    <n v="80"/>
    <n v="0"/>
    <n v="7"/>
    <n v="5"/>
    <n v="3"/>
    <n v="5"/>
    <n v="2"/>
    <n v="0"/>
    <n v="3"/>
    <n v="0"/>
    <x v="0"/>
    <x v="0"/>
    <s v="Medium"/>
  </r>
  <r>
    <n v="53"/>
    <x v="1"/>
    <s v="Travel_Rarely"/>
    <n v="447"/>
    <x v="1"/>
    <n v="2"/>
    <n v="3"/>
    <x v="2"/>
    <n v="1"/>
    <n v="1472"/>
    <n v="4"/>
    <x v="1"/>
    <n v="39"/>
    <n v="4"/>
    <n v="4"/>
    <x v="7"/>
    <n v="2"/>
    <s v="Single"/>
    <n v="16598"/>
    <n v="19764"/>
    <n v="4"/>
    <s v="Y"/>
    <x v="1"/>
    <n v="12"/>
    <n v="3"/>
    <n v="2"/>
    <n v="80"/>
    <n v="0"/>
    <n v="35"/>
    <n v="2"/>
    <n v="2"/>
    <n v="9"/>
    <n v="8"/>
    <n v="8"/>
    <n v="8"/>
    <n v="0"/>
    <x v="3"/>
    <x v="1"/>
    <s v="Very High"/>
  </r>
  <r>
    <n v="49"/>
    <x v="1"/>
    <s v="Travel_Rarely"/>
    <n v="1495"/>
    <x v="1"/>
    <n v="5"/>
    <n v="4"/>
    <x v="4"/>
    <n v="1"/>
    <n v="1473"/>
    <n v="1"/>
    <x v="1"/>
    <n v="96"/>
    <n v="3"/>
    <n v="2"/>
    <x v="4"/>
    <n v="3"/>
    <s v="Married"/>
    <n v="6651"/>
    <n v="21534"/>
    <n v="2"/>
    <s v="Y"/>
    <x v="1"/>
    <n v="14"/>
    <n v="3"/>
    <n v="2"/>
    <n v="80"/>
    <n v="1"/>
    <n v="20"/>
    <n v="0"/>
    <n v="2"/>
    <n v="3"/>
    <n v="2"/>
    <n v="1"/>
    <n v="2"/>
    <n v="0"/>
    <x v="0"/>
    <x v="0"/>
    <s v="High"/>
  </r>
  <r>
    <n v="40"/>
    <x v="1"/>
    <s v="Travel_Rarely"/>
    <n v="896"/>
    <x v="1"/>
    <n v="2"/>
    <n v="3"/>
    <x v="2"/>
    <n v="1"/>
    <n v="1474"/>
    <n v="3"/>
    <x v="1"/>
    <n v="68"/>
    <n v="3"/>
    <n v="1"/>
    <x v="1"/>
    <n v="3"/>
    <s v="Divorced"/>
    <n v="2345"/>
    <n v="8045"/>
    <n v="2"/>
    <s v="Y"/>
    <x v="1"/>
    <n v="14"/>
    <n v="3"/>
    <n v="3"/>
    <n v="80"/>
    <n v="1"/>
    <n v="8"/>
    <n v="3"/>
    <n v="4"/>
    <n v="3"/>
    <n v="1"/>
    <n v="1"/>
    <n v="2"/>
    <n v="0"/>
    <x v="1"/>
    <x v="0"/>
    <s v="Low"/>
  </r>
  <r>
    <n v="44"/>
    <x v="1"/>
    <s v="Travel_Rarely"/>
    <n v="1467"/>
    <x v="1"/>
    <n v="20"/>
    <n v="3"/>
    <x v="0"/>
    <n v="1"/>
    <n v="1475"/>
    <n v="4"/>
    <x v="1"/>
    <n v="49"/>
    <n v="3"/>
    <n v="1"/>
    <x v="1"/>
    <n v="2"/>
    <s v="Single"/>
    <n v="3420"/>
    <n v="21158"/>
    <n v="1"/>
    <s v="Y"/>
    <x v="1"/>
    <n v="13"/>
    <n v="3"/>
    <n v="3"/>
    <n v="80"/>
    <n v="0"/>
    <n v="6"/>
    <n v="3"/>
    <n v="2"/>
    <n v="5"/>
    <n v="2"/>
    <n v="1"/>
    <n v="3"/>
    <n v="0"/>
    <x v="0"/>
    <x v="0"/>
    <s v="Medium"/>
  </r>
  <r>
    <n v="33"/>
    <x v="1"/>
    <s v="Travel_Frequently"/>
    <n v="430"/>
    <x v="0"/>
    <n v="7"/>
    <n v="3"/>
    <x v="2"/>
    <n v="1"/>
    <n v="1477"/>
    <n v="4"/>
    <x v="1"/>
    <n v="54"/>
    <n v="3"/>
    <n v="2"/>
    <x v="0"/>
    <n v="1"/>
    <s v="Married"/>
    <n v="4373"/>
    <n v="17456"/>
    <n v="0"/>
    <s v="Y"/>
    <x v="1"/>
    <n v="14"/>
    <n v="3"/>
    <n v="1"/>
    <n v="80"/>
    <n v="2"/>
    <n v="5"/>
    <n v="2"/>
    <n v="3"/>
    <n v="4"/>
    <n v="3"/>
    <n v="0"/>
    <n v="3"/>
    <n v="0"/>
    <x v="1"/>
    <x v="0"/>
    <s v="Medium"/>
  </r>
  <r>
    <n v="34"/>
    <x v="1"/>
    <s v="Travel_Rarely"/>
    <n v="1326"/>
    <x v="0"/>
    <n v="3"/>
    <n v="3"/>
    <x v="1"/>
    <n v="1"/>
    <n v="1478"/>
    <n v="4"/>
    <x v="1"/>
    <n v="81"/>
    <n v="1"/>
    <n v="2"/>
    <x v="0"/>
    <n v="1"/>
    <s v="Single"/>
    <n v="4759"/>
    <n v="15891"/>
    <n v="3"/>
    <s v="Y"/>
    <x v="1"/>
    <n v="18"/>
    <n v="3"/>
    <n v="4"/>
    <n v="80"/>
    <n v="0"/>
    <n v="15"/>
    <n v="2"/>
    <n v="3"/>
    <n v="13"/>
    <n v="9"/>
    <n v="3"/>
    <n v="12"/>
    <n v="0"/>
    <x v="1"/>
    <x v="1"/>
    <s v="Medium"/>
  </r>
  <r>
    <n v="30"/>
    <x v="1"/>
    <s v="Travel_Rarely"/>
    <n v="1358"/>
    <x v="0"/>
    <n v="16"/>
    <n v="1"/>
    <x v="0"/>
    <n v="1"/>
    <n v="1479"/>
    <n v="4"/>
    <x v="1"/>
    <n v="96"/>
    <n v="3"/>
    <n v="2"/>
    <x v="0"/>
    <n v="3"/>
    <s v="Married"/>
    <n v="5301"/>
    <n v="2939"/>
    <n v="8"/>
    <s v="Y"/>
    <x v="1"/>
    <n v="15"/>
    <n v="3"/>
    <n v="3"/>
    <n v="80"/>
    <n v="2"/>
    <n v="4"/>
    <n v="2"/>
    <n v="2"/>
    <n v="2"/>
    <n v="1"/>
    <n v="2"/>
    <n v="2"/>
    <n v="0"/>
    <x v="1"/>
    <x v="2"/>
    <s v="Medium"/>
  </r>
  <r>
    <n v="42"/>
    <x v="1"/>
    <s v="Travel_Frequently"/>
    <n v="748"/>
    <x v="1"/>
    <n v="9"/>
    <n v="2"/>
    <x v="2"/>
    <n v="1"/>
    <n v="1480"/>
    <n v="1"/>
    <x v="0"/>
    <n v="74"/>
    <n v="3"/>
    <n v="1"/>
    <x v="2"/>
    <n v="4"/>
    <s v="Single"/>
    <n v="3673"/>
    <n v="16458"/>
    <n v="1"/>
    <s v="Y"/>
    <x v="1"/>
    <n v="13"/>
    <n v="3"/>
    <n v="3"/>
    <n v="80"/>
    <n v="0"/>
    <n v="12"/>
    <n v="3"/>
    <n v="3"/>
    <n v="12"/>
    <n v="9"/>
    <n v="5"/>
    <n v="8"/>
    <n v="0"/>
    <x v="0"/>
    <x v="1"/>
    <s v="Medium"/>
  </r>
  <r>
    <n v="44"/>
    <x v="1"/>
    <s v="Travel_Frequently"/>
    <n v="383"/>
    <x v="0"/>
    <n v="1"/>
    <n v="5"/>
    <x v="3"/>
    <n v="1"/>
    <n v="1481"/>
    <n v="1"/>
    <x v="0"/>
    <n v="79"/>
    <n v="3"/>
    <n v="2"/>
    <x v="0"/>
    <n v="3"/>
    <s v="Married"/>
    <n v="4768"/>
    <n v="9282"/>
    <n v="7"/>
    <s v="Y"/>
    <x v="1"/>
    <n v="12"/>
    <n v="3"/>
    <n v="3"/>
    <n v="80"/>
    <n v="1"/>
    <n v="11"/>
    <n v="4"/>
    <n v="2"/>
    <n v="1"/>
    <n v="0"/>
    <n v="0"/>
    <n v="0"/>
    <n v="0"/>
    <x v="0"/>
    <x v="2"/>
    <s v="Medium"/>
  </r>
  <r>
    <n v="30"/>
    <x v="1"/>
    <s v="Non-Travel"/>
    <n v="990"/>
    <x v="1"/>
    <n v="7"/>
    <n v="3"/>
    <x v="4"/>
    <n v="1"/>
    <n v="1482"/>
    <n v="3"/>
    <x v="1"/>
    <n v="64"/>
    <n v="3"/>
    <n v="1"/>
    <x v="1"/>
    <n v="3"/>
    <s v="Divorced"/>
    <n v="1274"/>
    <n v="7152"/>
    <n v="1"/>
    <s v="Y"/>
    <x v="1"/>
    <n v="13"/>
    <n v="3"/>
    <n v="2"/>
    <n v="80"/>
    <n v="2"/>
    <n v="1"/>
    <n v="2"/>
    <n v="2"/>
    <n v="1"/>
    <n v="0"/>
    <n v="0"/>
    <n v="0"/>
    <n v="0"/>
    <x v="1"/>
    <x v="2"/>
    <s v="Low"/>
  </r>
  <r>
    <n v="57"/>
    <x v="1"/>
    <s v="Travel_Rarely"/>
    <n v="405"/>
    <x v="1"/>
    <n v="1"/>
    <n v="2"/>
    <x v="0"/>
    <n v="1"/>
    <n v="1483"/>
    <n v="2"/>
    <x v="1"/>
    <n v="93"/>
    <n v="4"/>
    <n v="2"/>
    <x v="1"/>
    <n v="3"/>
    <s v="Married"/>
    <n v="4900"/>
    <n v="2721"/>
    <n v="0"/>
    <s v="Y"/>
    <x v="1"/>
    <n v="24"/>
    <n v="4"/>
    <n v="1"/>
    <n v="80"/>
    <n v="1"/>
    <n v="13"/>
    <n v="2"/>
    <n v="2"/>
    <n v="12"/>
    <n v="9"/>
    <n v="2"/>
    <n v="8"/>
    <n v="0"/>
    <x v="3"/>
    <x v="1"/>
    <s v="Medium"/>
  </r>
  <r>
    <n v="49"/>
    <x v="1"/>
    <s v="Travel_Rarely"/>
    <n v="1490"/>
    <x v="1"/>
    <n v="7"/>
    <n v="4"/>
    <x v="0"/>
    <n v="1"/>
    <n v="1484"/>
    <n v="3"/>
    <x v="1"/>
    <n v="35"/>
    <n v="3"/>
    <n v="3"/>
    <x v="4"/>
    <n v="2"/>
    <s v="Divorced"/>
    <n v="10466"/>
    <n v="20948"/>
    <n v="3"/>
    <s v="Y"/>
    <x v="1"/>
    <n v="14"/>
    <n v="3"/>
    <n v="2"/>
    <n v="80"/>
    <n v="2"/>
    <n v="29"/>
    <n v="3"/>
    <n v="3"/>
    <n v="8"/>
    <n v="7"/>
    <n v="0"/>
    <n v="7"/>
    <n v="0"/>
    <x v="0"/>
    <x v="1"/>
    <s v="Very High"/>
  </r>
  <r>
    <n v="34"/>
    <x v="1"/>
    <s v="Travel_Frequently"/>
    <n v="829"/>
    <x v="1"/>
    <n v="15"/>
    <n v="3"/>
    <x v="2"/>
    <n v="1"/>
    <n v="1485"/>
    <n v="2"/>
    <x v="1"/>
    <n v="71"/>
    <n v="3"/>
    <n v="4"/>
    <x v="7"/>
    <n v="1"/>
    <s v="Divorced"/>
    <n v="17007"/>
    <n v="11929"/>
    <n v="7"/>
    <s v="Y"/>
    <x v="1"/>
    <n v="14"/>
    <n v="3"/>
    <n v="4"/>
    <n v="80"/>
    <n v="2"/>
    <n v="16"/>
    <n v="3"/>
    <n v="2"/>
    <n v="14"/>
    <n v="8"/>
    <n v="6"/>
    <n v="9"/>
    <n v="0"/>
    <x v="1"/>
    <x v="1"/>
    <s v="Very High"/>
  </r>
  <r>
    <n v="28"/>
    <x v="0"/>
    <s v="Travel_Frequently"/>
    <n v="1496"/>
    <x v="0"/>
    <n v="1"/>
    <n v="3"/>
    <x v="4"/>
    <n v="1"/>
    <n v="1486"/>
    <n v="1"/>
    <x v="1"/>
    <n v="92"/>
    <n v="3"/>
    <n v="1"/>
    <x v="6"/>
    <n v="3"/>
    <s v="Married"/>
    <n v="2909"/>
    <n v="15747"/>
    <n v="3"/>
    <s v="Y"/>
    <x v="1"/>
    <n v="15"/>
    <n v="3"/>
    <n v="4"/>
    <n v="80"/>
    <n v="1"/>
    <n v="5"/>
    <n v="3"/>
    <n v="4"/>
    <n v="3"/>
    <n v="2"/>
    <n v="1"/>
    <n v="2"/>
    <n v="1"/>
    <x v="2"/>
    <x v="0"/>
    <s v="Low"/>
  </r>
  <r>
    <n v="29"/>
    <x v="0"/>
    <s v="Travel_Frequently"/>
    <n v="115"/>
    <x v="0"/>
    <n v="13"/>
    <n v="3"/>
    <x v="4"/>
    <n v="1"/>
    <n v="1487"/>
    <n v="1"/>
    <x v="0"/>
    <n v="51"/>
    <n v="3"/>
    <n v="2"/>
    <x v="0"/>
    <n v="2"/>
    <s v="Single"/>
    <n v="5765"/>
    <n v="17485"/>
    <n v="5"/>
    <s v="Y"/>
    <x v="1"/>
    <n v="11"/>
    <n v="3"/>
    <n v="1"/>
    <n v="80"/>
    <n v="0"/>
    <n v="7"/>
    <n v="4"/>
    <n v="1"/>
    <n v="5"/>
    <n v="3"/>
    <n v="0"/>
    <n v="0"/>
    <n v="1"/>
    <x v="2"/>
    <x v="0"/>
    <s v="Medium"/>
  </r>
  <r>
    <n v="34"/>
    <x v="0"/>
    <s v="Travel_Rarely"/>
    <n v="790"/>
    <x v="0"/>
    <n v="24"/>
    <n v="4"/>
    <x v="2"/>
    <n v="1"/>
    <n v="1489"/>
    <n v="1"/>
    <x v="0"/>
    <n v="40"/>
    <n v="2"/>
    <n v="2"/>
    <x v="0"/>
    <n v="2"/>
    <s v="Single"/>
    <n v="4599"/>
    <n v="7815"/>
    <n v="0"/>
    <s v="Y"/>
    <x v="0"/>
    <n v="23"/>
    <n v="4"/>
    <n v="3"/>
    <n v="80"/>
    <n v="0"/>
    <n v="16"/>
    <n v="2"/>
    <n v="4"/>
    <n v="15"/>
    <n v="9"/>
    <n v="10"/>
    <n v="10"/>
    <n v="1"/>
    <x v="1"/>
    <x v="1"/>
    <s v="Medium"/>
  </r>
  <r>
    <n v="35"/>
    <x v="1"/>
    <s v="Travel_Rarely"/>
    <n v="660"/>
    <x v="0"/>
    <n v="7"/>
    <n v="1"/>
    <x v="0"/>
    <n v="1"/>
    <n v="1492"/>
    <n v="4"/>
    <x v="1"/>
    <n v="76"/>
    <n v="3"/>
    <n v="1"/>
    <x v="6"/>
    <n v="3"/>
    <s v="Married"/>
    <n v="2404"/>
    <n v="16192"/>
    <n v="1"/>
    <s v="Y"/>
    <x v="1"/>
    <n v="13"/>
    <n v="3"/>
    <n v="1"/>
    <n v="80"/>
    <n v="1"/>
    <n v="1"/>
    <n v="3"/>
    <n v="3"/>
    <n v="1"/>
    <n v="0"/>
    <n v="0"/>
    <n v="0"/>
    <n v="0"/>
    <x v="1"/>
    <x v="2"/>
    <s v="Low"/>
  </r>
  <r>
    <n v="24"/>
    <x v="0"/>
    <s v="Travel_Frequently"/>
    <n v="381"/>
    <x v="1"/>
    <n v="9"/>
    <n v="3"/>
    <x v="2"/>
    <n v="1"/>
    <n v="1494"/>
    <n v="2"/>
    <x v="1"/>
    <n v="89"/>
    <n v="3"/>
    <n v="1"/>
    <x v="2"/>
    <n v="1"/>
    <s v="Single"/>
    <n v="3172"/>
    <n v="16998"/>
    <n v="2"/>
    <s v="Y"/>
    <x v="0"/>
    <n v="11"/>
    <n v="3"/>
    <n v="3"/>
    <n v="80"/>
    <n v="0"/>
    <n v="4"/>
    <n v="2"/>
    <n v="2"/>
    <n v="0"/>
    <n v="0"/>
    <n v="0"/>
    <n v="0"/>
    <n v="1"/>
    <x v="2"/>
    <x v="2"/>
    <s v="Medium"/>
  </r>
  <r>
    <n v="24"/>
    <x v="1"/>
    <s v="Non-Travel"/>
    <n v="830"/>
    <x v="0"/>
    <n v="13"/>
    <n v="2"/>
    <x v="0"/>
    <n v="1"/>
    <n v="1495"/>
    <n v="4"/>
    <x v="0"/>
    <n v="78"/>
    <n v="3"/>
    <n v="1"/>
    <x v="6"/>
    <n v="2"/>
    <s v="Married"/>
    <n v="2033"/>
    <n v="7103"/>
    <n v="1"/>
    <s v="Y"/>
    <x v="1"/>
    <n v="13"/>
    <n v="3"/>
    <n v="3"/>
    <n v="80"/>
    <n v="1"/>
    <n v="1"/>
    <n v="2"/>
    <n v="3"/>
    <n v="1"/>
    <n v="0"/>
    <n v="0"/>
    <n v="0"/>
    <n v="0"/>
    <x v="2"/>
    <x v="2"/>
    <s v="Low"/>
  </r>
  <r>
    <n v="44"/>
    <x v="1"/>
    <s v="Travel_Frequently"/>
    <n v="1193"/>
    <x v="1"/>
    <n v="2"/>
    <n v="1"/>
    <x v="2"/>
    <n v="1"/>
    <n v="1496"/>
    <n v="2"/>
    <x v="1"/>
    <n v="86"/>
    <n v="3"/>
    <n v="3"/>
    <x v="3"/>
    <n v="3"/>
    <s v="Single"/>
    <n v="10209"/>
    <n v="19719"/>
    <n v="5"/>
    <s v="Y"/>
    <x v="0"/>
    <n v="18"/>
    <n v="3"/>
    <n v="2"/>
    <n v="80"/>
    <n v="0"/>
    <n v="16"/>
    <n v="2"/>
    <n v="2"/>
    <n v="2"/>
    <n v="2"/>
    <n v="2"/>
    <n v="2"/>
    <n v="0"/>
    <x v="0"/>
    <x v="2"/>
    <s v="Very High"/>
  </r>
  <r>
    <n v="29"/>
    <x v="1"/>
    <s v="Travel_Rarely"/>
    <n v="1246"/>
    <x v="0"/>
    <n v="19"/>
    <n v="3"/>
    <x v="0"/>
    <n v="1"/>
    <n v="1497"/>
    <n v="3"/>
    <x v="1"/>
    <n v="77"/>
    <n v="2"/>
    <n v="2"/>
    <x v="0"/>
    <n v="3"/>
    <s v="Divorced"/>
    <n v="8620"/>
    <n v="23757"/>
    <n v="1"/>
    <s v="Y"/>
    <x v="1"/>
    <n v="14"/>
    <n v="3"/>
    <n v="3"/>
    <n v="80"/>
    <n v="2"/>
    <n v="10"/>
    <n v="3"/>
    <n v="3"/>
    <n v="10"/>
    <n v="7"/>
    <n v="0"/>
    <n v="4"/>
    <n v="0"/>
    <x v="2"/>
    <x v="1"/>
    <s v="High"/>
  </r>
  <r>
    <n v="30"/>
    <x v="1"/>
    <s v="Travel_Rarely"/>
    <n v="330"/>
    <x v="2"/>
    <n v="1"/>
    <n v="3"/>
    <x v="0"/>
    <n v="1"/>
    <n v="1499"/>
    <n v="3"/>
    <x v="1"/>
    <n v="46"/>
    <n v="3"/>
    <n v="1"/>
    <x v="8"/>
    <n v="3"/>
    <s v="Divorced"/>
    <n v="2064"/>
    <n v="15428"/>
    <n v="0"/>
    <s v="Y"/>
    <x v="1"/>
    <n v="21"/>
    <n v="4"/>
    <n v="1"/>
    <n v="80"/>
    <n v="1"/>
    <n v="6"/>
    <n v="3"/>
    <n v="4"/>
    <n v="5"/>
    <n v="3"/>
    <n v="1"/>
    <n v="3"/>
    <n v="0"/>
    <x v="1"/>
    <x v="0"/>
    <s v="Low"/>
  </r>
  <r>
    <n v="55"/>
    <x v="1"/>
    <s v="Travel_Rarely"/>
    <n v="1229"/>
    <x v="1"/>
    <n v="4"/>
    <n v="4"/>
    <x v="0"/>
    <n v="1"/>
    <n v="1501"/>
    <n v="4"/>
    <x v="1"/>
    <n v="30"/>
    <n v="3"/>
    <n v="2"/>
    <x v="4"/>
    <n v="3"/>
    <s v="Married"/>
    <n v="4035"/>
    <n v="16143"/>
    <n v="0"/>
    <s v="Y"/>
    <x v="0"/>
    <n v="16"/>
    <n v="3"/>
    <n v="2"/>
    <n v="80"/>
    <n v="0"/>
    <n v="4"/>
    <n v="2"/>
    <n v="3"/>
    <n v="3"/>
    <n v="2"/>
    <n v="1"/>
    <n v="2"/>
    <n v="0"/>
    <x v="3"/>
    <x v="0"/>
    <s v="Medium"/>
  </r>
  <r>
    <n v="33"/>
    <x v="1"/>
    <s v="Travel_Rarely"/>
    <n v="1099"/>
    <x v="1"/>
    <n v="4"/>
    <n v="4"/>
    <x v="2"/>
    <n v="1"/>
    <n v="1502"/>
    <n v="1"/>
    <x v="0"/>
    <n v="82"/>
    <n v="2"/>
    <n v="1"/>
    <x v="2"/>
    <n v="2"/>
    <s v="Married"/>
    <n v="3838"/>
    <n v="8192"/>
    <n v="8"/>
    <s v="Y"/>
    <x v="1"/>
    <n v="11"/>
    <n v="3"/>
    <n v="4"/>
    <n v="80"/>
    <n v="0"/>
    <n v="8"/>
    <n v="5"/>
    <n v="3"/>
    <n v="5"/>
    <n v="4"/>
    <n v="0"/>
    <n v="2"/>
    <n v="0"/>
    <x v="1"/>
    <x v="0"/>
    <s v="Medium"/>
  </r>
  <r>
    <n v="47"/>
    <x v="1"/>
    <s v="Travel_Rarely"/>
    <n v="571"/>
    <x v="0"/>
    <n v="14"/>
    <n v="3"/>
    <x v="2"/>
    <n v="1"/>
    <n v="1503"/>
    <n v="3"/>
    <x v="0"/>
    <n v="78"/>
    <n v="3"/>
    <n v="2"/>
    <x v="0"/>
    <n v="3"/>
    <s v="Married"/>
    <n v="4591"/>
    <n v="24200"/>
    <n v="3"/>
    <s v="Y"/>
    <x v="0"/>
    <n v="17"/>
    <n v="3"/>
    <n v="3"/>
    <n v="80"/>
    <n v="1"/>
    <n v="11"/>
    <n v="4"/>
    <n v="2"/>
    <n v="5"/>
    <n v="4"/>
    <n v="1"/>
    <n v="2"/>
    <n v="0"/>
    <x v="0"/>
    <x v="0"/>
    <s v="Medium"/>
  </r>
  <r>
    <n v="28"/>
    <x v="0"/>
    <s v="Travel_Frequently"/>
    <n v="289"/>
    <x v="1"/>
    <n v="2"/>
    <n v="2"/>
    <x v="2"/>
    <n v="1"/>
    <n v="1504"/>
    <n v="3"/>
    <x v="1"/>
    <n v="38"/>
    <n v="2"/>
    <n v="1"/>
    <x v="2"/>
    <n v="1"/>
    <s v="Single"/>
    <n v="2561"/>
    <n v="5355"/>
    <n v="7"/>
    <s v="Y"/>
    <x v="1"/>
    <n v="11"/>
    <n v="3"/>
    <n v="3"/>
    <n v="80"/>
    <n v="0"/>
    <n v="8"/>
    <n v="2"/>
    <n v="2"/>
    <n v="0"/>
    <n v="0"/>
    <n v="0"/>
    <n v="0"/>
    <n v="1"/>
    <x v="2"/>
    <x v="2"/>
    <s v="Low"/>
  </r>
  <r>
    <n v="28"/>
    <x v="1"/>
    <s v="Travel_Rarely"/>
    <n v="1423"/>
    <x v="1"/>
    <n v="1"/>
    <n v="3"/>
    <x v="0"/>
    <n v="1"/>
    <n v="1506"/>
    <n v="1"/>
    <x v="1"/>
    <n v="72"/>
    <n v="2"/>
    <n v="1"/>
    <x v="1"/>
    <n v="3"/>
    <s v="Divorced"/>
    <n v="1563"/>
    <n v="12530"/>
    <n v="1"/>
    <s v="Y"/>
    <x v="1"/>
    <n v="14"/>
    <n v="3"/>
    <n v="4"/>
    <n v="80"/>
    <n v="1"/>
    <n v="1"/>
    <n v="2"/>
    <n v="1"/>
    <n v="1"/>
    <n v="0"/>
    <n v="0"/>
    <n v="0"/>
    <n v="0"/>
    <x v="2"/>
    <x v="2"/>
    <s v="Low"/>
  </r>
  <r>
    <n v="28"/>
    <x v="1"/>
    <s v="Travel_Frequently"/>
    <n v="467"/>
    <x v="0"/>
    <n v="7"/>
    <n v="3"/>
    <x v="0"/>
    <n v="1"/>
    <n v="1507"/>
    <n v="3"/>
    <x v="1"/>
    <n v="55"/>
    <n v="3"/>
    <n v="2"/>
    <x v="0"/>
    <n v="1"/>
    <s v="Single"/>
    <n v="4898"/>
    <n v="11827"/>
    <n v="0"/>
    <s v="Y"/>
    <x v="1"/>
    <n v="14"/>
    <n v="3"/>
    <n v="4"/>
    <n v="80"/>
    <n v="0"/>
    <n v="5"/>
    <n v="5"/>
    <n v="3"/>
    <n v="4"/>
    <n v="2"/>
    <n v="1"/>
    <n v="3"/>
    <n v="0"/>
    <x v="2"/>
    <x v="0"/>
    <s v="Medium"/>
  </r>
  <r>
    <n v="49"/>
    <x v="1"/>
    <s v="Travel_Rarely"/>
    <n v="271"/>
    <x v="1"/>
    <n v="3"/>
    <n v="2"/>
    <x v="2"/>
    <n v="1"/>
    <n v="1509"/>
    <n v="3"/>
    <x v="0"/>
    <n v="43"/>
    <n v="2"/>
    <n v="2"/>
    <x v="2"/>
    <n v="1"/>
    <s v="Married"/>
    <n v="4789"/>
    <n v="23070"/>
    <n v="4"/>
    <s v="Y"/>
    <x v="1"/>
    <n v="25"/>
    <n v="4"/>
    <n v="1"/>
    <n v="80"/>
    <n v="1"/>
    <n v="10"/>
    <n v="3"/>
    <n v="3"/>
    <n v="3"/>
    <n v="2"/>
    <n v="1"/>
    <n v="2"/>
    <n v="0"/>
    <x v="0"/>
    <x v="0"/>
    <s v="Medium"/>
  </r>
  <r>
    <n v="29"/>
    <x v="1"/>
    <s v="Travel_Frequently"/>
    <n v="410"/>
    <x v="1"/>
    <n v="2"/>
    <n v="1"/>
    <x v="0"/>
    <n v="1"/>
    <n v="1513"/>
    <n v="4"/>
    <x v="0"/>
    <n v="97"/>
    <n v="3"/>
    <n v="1"/>
    <x v="2"/>
    <n v="2"/>
    <s v="Married"/>
    <n v="3180"/>
    <n v="4668"/>
    <n v="0"/>
    <s v="Y"/>
    <x v="1"/>
    <n v="13"/>
    <n v="3"/>
    <n v="3"/>
    <n v="80"/>
    <n v="3"/>
    <n v="4"/>
    <n v="3"/>
    <n v="3"/>
    <n v="3"/>
    <n v="2"/>
    <n v="0"/>
    <n v="2"/>
    <n v="0"/>
    <x v="2"/>
    <x v="0"/>
    <s v="Medium"/>
  </r>
  <r>
    <n v="28"/>
    <x v="1"/>
    <s v="Travel_Rarely"/>
    <n v="1083"/>
    <x v="1"/>
    <n v="29"/>
    <n v="1"/>
    <x v="0"/>
    <n v="1"/>
    <n v="1514"/>
    <n v="3"/>
    <x v="1"/>
    <n v="96"/>
    <n v="1"/>
    <n v="2"/>
    <x v="3"/>
    <n v="2"/>
    <s v="Married"/>
    <n v="6549"/>
    <n v="3173"/>
    <n v="1"/>
    <s v="Y"/>
    <x v="1"/>
    <n v="14"/>
    <n v="3"/>
    <n v="2"/>
    <n v="80"/>
    <n v="2"/>
    <n v="8"/>
    <n v="2"/>
    <n v="2"/>
    <n v="8"/>
    <n v="6"/>
    <n v="1"/>
    <n v="7"/>
    <n v="0"/>
    <x v="2"/>
    <x v="1"/>
    <s v="High"/>
  </r>
  <r>
    <n v="33"/>
    <x v="1"/>
    <s v="Travel_Rarely"/>
    <n v="516"/>
    <x v="1"/>
    <n v="8"/>
    <n v="5"/>
    <x v="0"/>
    <n v="1"/>
    <n v="1515"/>
    <n v="4"/>
    <x v="1"/>
    <n v="69"/>
    <n v="3"/>
    <n v="2"/>
    <x v="4"/>
    <n v="3"/>
    <s v="Single"/>
    <n v="6388"/>
    <n v="22049"/>
    <n v="2"/>
    <s v="Y"/>
    <x v="0"/>
    <n v="17"/>
    <n v="3"/>
    <n v="1"/>
    <n v="80"/>
    <n v="0"/>
    <n v="14"/>
    <n v="6"/>
    <n v="3"/>
    <n v="0"/>
    <n v="0"/>
    <n v="0"/>
    <n v="0"/>
    <n v="0"/>
    <x v="1"/>
    <x v="2"/>
    <s v="High"/>
  </r>
  <r>
    <n v="32"/>
    <x v="1"/>
    <s v="Travel_Rarely"/>
    <n v="495"/>
    <x v="1"/>
    <n v="10"/>
    <n v="3"/>
    <x v="2"/>
    <n v="1"/>
    <n v="1516"/>
    <n v="3"/>
    <x v="1"/>
    <n v="64"/>
    <n v="3"/>
    <n v="3"/>
    <x v="5"/>
    <n v="4"/>
    <s v="Single"/>
    <n v="11244"/>
    <n v="21072"/>
    <n v="2"/>
    <s v="Y"/>
    <x v="1"/>
    <n v="25"/>
    <n v="4"/>
    <n v="2"/>
    <n v="80"/>
    <n v="0"/>
    <n v="10"/>
    <n v="5"/>
    <n v="4"/>
    <n v="5"/>
    <n v="2"/>
    <n v="0"/>
    <n v="0"/>
    <n v="0"/>
    <x v="1"/>
    <x v="0"/>
    <s v="Very High"/>
  </r>
  <r>
    <n v="54"/>
    <x v="1"/>
    <s v="Travel_Frequently"/>
    <n v="1050"/>
    <x v="1"/>
    <n v="11"/>
    <n v="4"/>
    <x v="2"/>
    <n v="1"/>
    <n v="1520"/>
    <n v="2"/>
    <x v="0"/>
    <n v="87"/>
    <n v="3"/>
    <n v="4"/>
    <x v="5"/>
    <n v="4"/>
    <s v="Divorced"/>
    <n v="16032"/>
    <n v="24456"/>
    <n v="3"/>
    <s v="Y"/>
    <x v="1"/>
    <n v="20"/>
    <n v="4"/>
    <n v="1"/>
    <n v="80"/>
    <n v="1"/>
    <n v="26"/>
    <n v="2"/>
    <n v="3"/>
    <n v="14"/>
    <n v="9"/>
    <n v="1"/>
    <n v="12"/>
    <n v="0"/>
    <x v="3"/>
    <x v="1"/>
    <s v="Very High"/>
  </r>
  <r>
    <n v="29"/>
    <x v="0"/>
    <s v="Travel_Rarely"/>
    <n v="224"/>
    <x v="1"/>
    <n v="1"/>
    <n v="4"/>
    <x v="4"/>
    <n v="1"/>
    <n v="1522"/>
    <n v="1"/>
    <x v="1"/>
    <n v="100"/>
    <n v="2"/>
    <n v="1"/>
    <x v="1"/>
    <n v="1"/>
    <s v="Single"/>
    <n v="2362"/>
    <n v="7568"/>
    <n v="6"/>
    <s v="Y"/>
    <x v="1"/>
    <n v="13"/>
    <n v="3"/>
    <n v="3"/>
    <n v="80"/>
    <n v="0"/>
    <n v="11"/>
    <n v="2"/>
    <n v="1"/>
    <n v="9"/>
    <n v="7"/>
    <n v="0"/>
    <n v="7"/>
    <n v="1"/>
    <x v="2"/>
    <x v="1"/>
    <s v="Low"/>
  </r>
  <r>
    <n v="44"/>
    <x v="1"/>
    <s v="Travel_Rarely"/>
    <n v="136"/>
    <x v="1"/>
    <n v="28"/>
    <n v="3"/>
    <x v="0"/>
    <n v="1"/>
    <n v="1523"/>
    <n v="4"/>
    <x v="1"/>
    <n v="32"/>
    <n v="3"/>
    <n v="4"/>
    <x v="7"/>
    <n v="1"/>
    <s v="Married"/>
    <n v="16328"/>
    <n v="22074"/>
    <n v="3"/>
    <s v="Y"/>
    <x v="1"/>
    <n v="13"/>
    <n v="3"/>
    <n v="3"/>
    <n v="80"/>
    <n v="1"/>
    <n v="24"/>
    <n v="1"/>
    <n v="4"/>
    <n v="20"/>
    <n v="6"/>
    <n v="14"/>
    <n v="17"/>
    <n v="0"/>
    <x v="0"/>
    <x v="1"/>
    <s v="Very High"/>
  </r>
  <r>
    <n v="39"/>
    <x v="1"/>
    <s v="Travel_Rarely"/>
    <n v="1089"/>
    <x v="1"/>
    <n v="6"/>
    <n v="3"/>
    <x v="0"/>
    <n v="1"/>
    <n v="1525"/>
    <n v="2"/>
    <x v="0"/>
    <n v="32"/>
    <n v="3"/>
    <n v="3"/>
    <x v="3"/>
    <n v="2"/>
    <s v="Single"/>
    <n v="8376"/>
    <n v="9150"/>
    <n v="4"/>
    <s v="Y"/>
    <x v="1"/>
    <n v="18"/>
    <n v="3"/>
    <n v="4"/>
    <n v="80"/>
    <n v="0"/>
    <n v="9"/>
    <n v="3"/>
    <n v="3"/>
    <n v="2"/>
    <n v="0"/>
    <n v="2"/>
    <n v="2"/>
    <n v="0"/>
    <x v="1"/>
    <x v="2"/>
    <s v="High"/>
  </r>
  <r>
    <n v="46"/>
    <x v="1"/>
    <s v="Travel_Rarely"/>
    <n v="228"/>
    <x v="0"/>
    <n v="3"/>
    <n v="3"/>
    <x v="0"/>
    <n v="1"/>
    <n v="1527"/>
    <n v="3"/>
    <x v="0"/>
    <n v="51"/>
    <n v="3"/>
    <n v="4"/>
    <x v="5"/>
    <n v="2"/>
    <s v="Married"/>
    <n v="16606"/>
    <n v="11380"/>
    <n v="8"/>
    <s v="Y"/>
    <x v="1"/>
    <n v="12"/>
    <n v="3"/>
    <n v="4"/>
    <n v="80"/>
    <n v="1"/>
    <n v="23"/>
    <n v="2"/>
    <n v="4"/>
    <n v="13"/>
    <n v="12"/>
    <n v="5"/>
    <n v="1"/>
    <n v="0"/>
    <x v="0"/>
    <x v="1"/>
    <s v="Very High"/>
  </r>
  <r>
    <n v="35"/>
    <x v="1"/>
    <s v="Travel_Rarely"/>
    <n v="1029"/>
    <x v="1"/>
    <n v="16"/>
    <n v="3"/>
    <x v="0"/>
    <n v="1"/>
    <n v="1529"/>
    <n v="4"/>
    <x v="0"/>
    <n v="91"/>
    <n v="2"/>
    <n v="3"/>
    <x v="4"/>
    <n v="2"/>
    <s v="Single"/>
    <n v="8606"/>
    <n v="21195"/>
    <n v="1"/>
    <s v="Y"/>
    <x v="1"/>
    <n v="19"/>
    <n v="3"/>
    <n v="4"/>
    <n v="80"/>
    <n v="0"/>
    <n v="11"/>
    <n v="3"/>
    <n v="1"/>
    <n v="11"/>
    <n v="8"/>
    <n v="3"/>
    <n v="3"/>
    <n v="0"/>
    <x v="1"/>
    <x v="1"/>
    <s v="High"/>
  </r>
  <r>
    <n v="23"/>
    <x v="1"/>
    <s v="Travel_Rarely"/>
    <n v="507"/>
    <x v="1"/>
    <n v="20"/>
    <n v="1"/>
    <x v="0"/>
    <n v="1"/>
    <n v="1533"/>
    <n v="1"/>
    <x v="1"/>
    <n v="97"/>
    <n v="3"/>
    <n v="2"/>
    <x v="2"/>
    <n v="3"/>
    <s v="Single"/>
    <n v="2272"/>
    <n v="24812"/>
    <n v="0"/>
    <s v="Y"/>
    <x v="1"/>
    <n v="14"/>
    <n v="3"/>
    <n v="2"/>
    <n v="80"/>
    <n v="0"/>
    <n v="5"/>
    <n v="2"/>
    <n v="3"/>
    <n v="4"/>
    <n v="3"/>
    <n v="1"/>
    <n v="2"/>
    <n v="0"/>
    <x v="2"/>
    <x v="0"/>
    <s v="Low"/>
  </r>
  <r>
    <n v="40"/>
    <x v="0"/>
    <s v="Travel_Rarely"/>
    <n v="676"/>
    <x v="1"/>
    <n v="9"/>
    <n v="4"/>
    <x v="0"/>
    <n v="1"/>
    <n v="1534"/>
    <n v="4"/>
    <x v="1"/>
    <n v="86"/>
    <n v="3"/>
    <n v="1"/>
    <x v="2"/>
    <n v="1"/>
    <s v="Single"/>
    <n v="2018"/>
    <n v="21831"/>
    <n v="3"/>
    <s v="Y"/>
    <x v="1"/>
    <n v="14"/>
    <n v="3"/>
    <n v="2"/>
    <n v="80"/>
    <n v="0"/>
    <n v="15"/>
    <n v="3"/>
    <n v="1"/>
    <n v="5"/>
    <n v="4"/>
    <n v="1"/>
    <n v="0"/>
    <n v="1"/>
    <x v="1"/>
    <x v="0"/>
    <s v="Low"/>
  </r>
  <r>
    <n v="34"/>
    <x v="1"/>
    <s v="Travel_Rarely"/>
    <n v="971"/>
    <x v="0"/>
    <n v="1"/>
    <n v="3"/>
    <x v="4"/>
    <n v="1"/>
    <n v="1535"/>
    <n v="4"/>
    <x v="1"/>
    <n v="64"/>
    <n v="2"/>
    <n v="3"/>
    <x v="0"/>
    <n v="3"/>
    <s v="Married"/>
    <n v="7083"/>
    <n v="12288"/>
    <n v="1"/>
    <s v="Y"/>
    <x v="0"/>
    <n v="14"/>
    <n v="3"/>
    <n v="4"/>
    <n v="80"/>
    <n v="0"/>
    <n v="10"/>
    <n v="3"/>
    <n v="3"/>
    <n v="10"/>
    <n v="9"/>
    <n v="8"/>
    <n v="6"/>
    <n v="0"/>
    <x v="1"/>
    <x v="1"/>
    <s v="High"/>
  </r>
  <r>
    <n v="31"/>
    <x v="0"/>
    <s v="Travel_Frequently"/>
    <n v="561"/>
    <x v="1"/>
    <n v="3"/>
    <n v="3"/>
    <x v="0"/>
    <n v="1"/>
    <n v="1537"/>
    <n v="4"/>
    <x v="0"/>
    <n v="33"/>
    <n v="3"/>
    <n v="1"/>
    <x v="1"/>
    <n v="3"/>
    <s v="Single"/>
    <n v="4084"/>
    <n v="4156"/>
    <n v="1"/>
    <s v="Y"/>
    <x v="1"/>
    <n v="12"/>
    <n v="3"/>
    <n v="1"/>
    <n v="80"/>
    <n v="0"/>
    <n v="7"/>
    <n v="2"/>
    <n v="1"/>
    <n v="7"/>
    <n v="2"/>
    <n v="7"/>
    <n v="7"/>
    <n v="1"/>
    <x v="1"/>
    <x v="1"/>
    <s v="Medium"/>
  </r>
  <r>
    <n v="50"/>
    <x v="1"/>
    <s v="Travel_Frequently"/>
    <n v="333"/>
    <x v="1"/>
    <n v="22"/>
    <n v="5"/>
    <x v="2"/>
    <n v="1"/>
    <n v="1539"/>
    <n v="3"/>
    <x v="1"/>
    <n v="88"/>
    <n v="1"/>
    <n v="4"/>
    <x v="7"/>
    <n v="4"/>
    <s v="Single"/>
    <n v="14411"/>
    <n v="24450"/>
    <n v="1"/>
    <s v="Y"/>
    <x v="0"/>
    <n v="13"/>
    <n v="3"/>
    <n v="4"/>
    <n v="80"/>
    <n v="0"/>
    <n v="32"/>
    <n v="2"/>
    <n v="3"/>
    <n v="32"/>
    <n v="6"/>
    <n v="13"/>
    <n v="9"/>
    <n v="0"/>
    <x v="0"/>
    <x v="1"/>
    <s v="Very High"/>
  </r>
  <r>
    <n v="34"/>
    <x v="1"/>
    <s v="Travel_Rarely"/>
    <n v="1440"/>
    <x v="0"/>
    <n v="7"/>
    <n v="2"/>
    <x v="4"/>
    <n v="1"/>
    <n v="1541"/>
    <n v="2"/>
    <x v="1"/>
    <n v="55"/>
    <n v="3"/>
    <n v="1"/>
    <x v="6"/>
    <n v="3"/>
    <s v="Married"/>
    <n v="2308"/>
    <n v="4944"/>
    <n v="0"/>
    <s v="Y"/>
    <x v="0"/>
    <n v="25"/>
    <n v="4"/>
    <n v="2"/>
    <n v="80"/>
    <n v="1"/>
    <n v="12"/>
    <n v="4"/>
    <n v="3"/>
    <n v="11"/>
    <n v="10"/>
    <n v="5"/>
    <n v="7"/>
    <n v="0"/>
    <x v="1"/>
    <x v="1"/>
    <s v="Low"/>
  </r>
  <r>
    <n v="42"/>
    <x v="1"/>
    <s v="Travel_Rarely"/>
    <n v="1210"/>
    <x v="1"/>
    <n v="2"/>
    <n v="3"/>
    <x v="2"/>
    <n v="1"/>
    <n v="1542"/>
    <n v="3"/>
    <x v="1"/>
    <n v="68"/>
    <n v="2"/>
    <n v="1"/>
    <x v="2"/>
    <n v="2"/>
    <s v="Married"/>
    <n v="4841"/>
    <n v="24052"/>
    <n v="4"/>
    <s v="Y"/>
    <x v="1"/>
    <n v="14"/>
    <n v="3"/>
    <n v="2"/>
    <n v="80"/>
    <n v="1"/>
    <n v="4"/>
    <n v="3"/>
    <n v="3"/>
    <n v="1"/>
    <n v="0"/>
    <n v="0"/>
    <n v="0"/>
    <n v="0"/>
    <x v="0"/>
    <x v="2"/>
    <s v="Medium"/>
  </r>
  <r>
    <n v="37"/>
    <x v="1"/>
    <s v="Travel_Rarely"/>
    <n v="674"/>
    <x v="1"/>
    <n v="13"/>
    <n v="3"/>
    <x v="2"/>
    <n v="1"/>
    <n v="1543"/>
    <n v="1"/>
    <x v="1"/>
    <n v="47"/>
    <n v="3"/>
    <n v="2"/>
    <x v="1"/>
    <n v="4"/>
    <s v="Married"/>
    <n v="4285"/>
    <n v="3031"/>
    <n v="1"/>
    <s v="Y"/>
    <x v="1"/>
    <n v="17"/>
    <n v="3"/>
    <n v="1"/>
    <n v="80"/>
    <n v="0"/>
    <n v="10"/>
    <n v="2"/>
    <n v="3"/>
    <n v="10"/>
    <n v="8"/>
    <n v="3"/>
    <n v="7"/>
    <n v="0"/>
    <x v="1"/>
    <x v="1"/>
    <s v="Medium"/>
  </r>
  <r>
    <n v="29"/>
    <x v="1"/>
    <s v="Travel_Rarely"/>
    <n v="441"/>
    <x v="1"/>
    <n v="8"/>
    <n v="1"/>
    <x v="1"/>
    <n v="1"/>
    <n v="1544"/>
    <n v="3"/>
    <x v="0"/>
    <n v="39"/>
    <n v="1"/>
    <n v="2"/>
    <x v="4"/>
    <n v="1"/>
    <s v="Married"/>
    <n v="9715"/>
    <n v="7288"/>
    <n v="3"/>
    <s v="Y"/>
    <x v="1"/>
    <n v="13"/>
    <n v="3"/>
    <n v="3"/>
    <n v="80"/>
    <n v="1"/>
    <n v="9"/>
    <n v="3"/>
    <n v="3"/>
    <n v="7"/>
    <n v="7"/>
    <n v="0"/>
    <n v="7"/>
    <n v="0"/>
    <x v="2"/>
    <x v="1"/>
    <s v="High"/>
  </r>
  <r>
    <n v="33"/>
    <x v="1"/>
    <s v="Travel_Rarely"/>
    <n v="575"/>
    <x v="1"/>
    <n v="25"/>
    <n v="3"/>
    <x v="0"/>
    <n v="1"/>
    <n v="1545"/>
    <n v="4"/>
    <x v="1"/>
    <n v="44"/>
    <n v="2"/>
    <n v="2"/>
    <x v="3"/>
    <n v="2"/>
    <s v="Single"/>
    <n v="4320"/>
    <n v="24152"/>
    <n v="1"/>
    <s v="Y"/>
    <x v="1"/>
    <n v="13"/>
    <n v="3"/>
    <n v="4"/>
    <n v="80"/>
    <n v="0"/>
    <n v="5"/>
    <n v="2"/>
    <n v="3"/>
    <n v="5"/>
    <n v="3"/>
    <n v="0"/>
    <n v="2"/>
    <n v="0"/>
    <x v="1"/>
    <x v="0"/>
    <s v="Medium"/>
  </r>
  <r>
    <n v="45"/>
    <x v="1"/>
    <s v="Travel_Rarely"/>
    <n v="950"/>
    <x v="1"/>
    <n v="28"/>
    <n v="3"/>
    <x v="4"/>
    <n v="1"/>
    <n v="1546"/>
    <n v="4"/>
    <x v="1"/>
    <n v="97"/>
    <n v="3"/>
    <n v="1"/>
    <x v="1"/>
    <n v="4"/>
    <s v="Married"/>
    <n v="2132"/>
    <n v="4585"/>
    <n v="4"/>
    <s v="Y"/>
    <x v="1"/>
    <n v="20"/>
    <n v="4"/>
    <n v="4"/>
    <n v="80"/>
    <n v="1"/>
    <n v="8"/>
    <n v="3"/>
    <n v="3"/>
    <n v="5"/>
    <n v="4"/>
    <n v="0"/>
    <n v="3"/>
    <n v="0"/>
    <x v="0"/>
    <x v="0"/>
    <s v="Low"/>
  </r>
  <r>
    <n v="42"/>
    <x v="1"/>
    <s v="Travel_Frequently"/>
    <n v="288"/>
    <x v="1"/>
    <n v="2"/>
    <n v="3"/>
    <x v="0"/>
    <n v="1"/>
    <n v="1547"/>
    <n v="4"/>
    <x v="1"/>
    <n v="40"/>
    <n v="3"/>
    <n v="3"/>
    <x v="4"/>
    <n v="4"/>
    <s v="Married"/>
    <n v="10124"/>
    <n v="18611"/>
    <n v="2"/>
    <s v="Y"/>
    <x v="0"/>
    <n v="14"/>
    <n v="3"/>
    <n v="3"/>
    <n v="80"/>
    <n v="1"/>
    <n v="24"/>
    <n v="3"/>
    <n v="1"/>
    <n v="20"/>
    <n v="8"/>
    <n v="13"/>
    <n v="9"/>
    <n v="0"/>
    <x v="0"/>
    <x v="1"/>
    <s v="Very High"/>
  </r>
  <r>
    <n v="40"/>
    <x v="1"/>
    <s v="Travel_Rarely"/>
    <n v="1342"/>
    <x v="0"/>
    <n v="9"/>
    <n v="2"/>
    <x v="2"/>
    <n v="1"/>
    <n v="1548"/>
    <n v="1"/>
    <x v="1"/>
    <n v="47"/>
    <n v="3"/>
    <n v="2"/>
    <x v="0"/>
    <n v="1"/>
    <s v="Married"/>
    <n v="5473"/>
    <n v="19345"/>
    <n v="0"/>
    <s v="Y"/>
    <x v="1"/>
    <n v="12"/>
    <n v="3"/>
    <n v="4"/>
    <n v="80"/>
    <n v="0"/>
    <n v="9"/>
    <n v="5"/>
    <n v="4"/>
    <n v="8"/>
    <n v="4"/>
    <n v="7"/>
    <n v="1"/>
    <n v="0"/>
    <x v="1"/>
    <x v="1"/>
    <s v="Medium"/>
  </r>
  <r>
    <n v="33"/>
    <x v="1"/>
    <s v="Travel_Rarely"/>
    <n v="589"/>
    <x v="1"/>
    <n v="28"/>
    <n v="4"/>
    <x v="0"/>
    <n v="1"/>
    <n v="1549"/>
    <n v="2"/>
    <x v="1"/>
    <n v="79"/>
    <n v="3"/>
    <n v="2"/>
    <x v="2"/>
    <n v="3"/>
    <s v="Married"/>
    <n v="5207"/>
    <n v="22949"/>
    <n v="1"/>
    <s v="Y"/>
    <x v="0"/>
    <n v="12"/>
    <n v="3"/>
    <n v="2"/>
    <n v="80"/>
    <n v="1"/>
    <n v="15"/>
    <n v="3"/>
    <n v="3"/>
    <n v="15"/>
    <n v="14"/>
    <n v="5"/>
    <n v="7"/>
    <n v="0"/>
    <x v="1"/>
    <x v="1"/>
    <s v="Medium"/>
  </r>
  <r>
    <n v="40"/>
    <x v="1"/>
    <s v="Travel_Rarely"/>
    <n v="898"/>
    <x v="2"/>
    <n v="6"/>
    <n v="2"/>
    <x v="2"/>
    <n v="1"/>
    <n v="1550"/>
    <n v="3"/>
    <x v="1"/>
    <n v="38"/>
    <n v="3"/>
    <n v="4"/>
    <x v="5"/>
    <n v="4"/>
    <s v="Single"/>
    <n v="16437"/>
    <n v="17381"/>
    <n v="1"/>
    <s v="Y"/>
    <x v="0"/>
    <n v="21"/>
    <n v="4"/>
    <n v="4"/>
    <n v="80"/>
    <n v="0"/>
    <n v="21"/>
    <n v="2"/>
    <n v="3"/>
    <n v="21"/>
    <n v="7"/>
    <n v="7"/>
    <n v="7"/>
    <n v="0"/>
    <x v="1"/>
    <x v="1"/>
    <s v="Very High"/>
  </r>
  <r>
    <n v="24"/>
    <x v="1"/>
    <s v="Travel_Rarely"/>
    <n v="350"/>
    <x v="1"/>
    <n v="21"/>
    <n v="2"/>
    <x v="4"/>
    <n v="1"/>
    <n v="1551"/>
    <n v="3"/>
    <x v="1"/>
    <n v="57"/>
    <n v="2"/>
    <n v="1"/>
    <x v="2"/>
    <n v="1"/>
    <s v="Divorced"/>
    <n v="2296"/>
    <n v="10036"/>
    <n v="0"/>
    <s v="Y"/>
    <x v="1"/>
    <n v="14"/>
    <n v="3"/>
    <n v="2"/>
    <n v="80"/>
    <n v="3"/>
    <n v="2"/>
    <n v="3"/>
    <n v="3"/>
    <n v="1"/>
    <n v="1"/>
    <n v="0"/>
    <n v="0"/>
    <n v="0"/>
    <x v="2"/>
    <x v="2"/>
    <s v="Low"/>
  </r>
  <r>
    <n v="40"/>
    <x v="1"/>
    <s v="Non-Travel"/>
    <n v="1142"/>
    <x v="1"/>
    <n v="8"/>
    <n v="2"/>
    <x v="0"/>
    <n v="1"/>
    <n v="1552"/>
    <n v="4"/>
    <x v="1"/>
    <n v="72"/>
    <n v="3"/>
    <n v="2"/>
    <x v="4"/>
    <n v="4"/>
    <s v="Divorced"/>
    <n v="4069"/>
    <n v="8841"/>
    <n v="3"/>
    <s v="Y"/>
    <x v="0"/>
    <n v="18"/>
    <n v="3"/>
    <n v="3"/>
    <n v="80"/>
    <n v="0"/>
    <n v="8"/>
    <n v="2"/>
    <n v="3"/>
    <n v="2"/>
    <n v="2"/>
    <n v="2"/>
    <n v="2"/>
    <n v="0"/>
    <x v="1"/>
    <x v="2"/>
    <s v="Medium"/>
  </r>
  <r>
    <n v="45"/>
    <x v="1"/>
    <s v="Travel_Rarely"/>
    <n v="538"/>
    <x v="1"/>
    <n v="1"/>
    <n v="4"/>
    <x v="4"/>
    <n v="1"/>
    <n v="1553"/>
    <n v="1"/>
    <x v="1"/>
    <n v="66"/>
    <n v="3"/>
    <n v="3"/>
    <x v="4"/>
    <n v="2"/>
    <s v="Divorced"/>
    <n v="7441"/>
    <n v="20933"/>
    <n v="1"/>
    <s v="Y"/>
    <x v="1"/>
    <n v="12"/>
    <n v="3"/>
    <n v="1"/>
    <n v="80"/>
    <n v="3"/>
    <n v="10"/>
    <n v="4"/>
    <n v="3"/>
    <n v="10"/>
    <n v="8"/>
    <n v="7"/>
    <n v="7"/>
    <n v="0"/>
    <x v="0"/>
    <x v="1"/>
    <s v="High"/>
  </r>
  <r>
    <n v="35"/>
    <x v="1"/>
    <s v="Travel_Rarely"/>
    <n v="1402"/>
    <x v="0"/>
    <n v="28"/>
    <n v="4"/>
    <x v="0"/>
    <n v="1"/>
    <n v="1554"/>
    <n v="2"/>
    <x v="0"/>
    <n v="98"/>
    <n v="2"/>
    <n v="1"/>
    <x v="6"/>
    <n v="3"/>
    <s v="Married"/>
    <n v="2430"/>
    <n v="26204"/>
    <n v="0"/>
    <s v="Y"/>
    <x v="1"/>
    <n v="23"/>
    <n v="4"/>
    <n v="1"/>
    <n v="80"/>
    <n v="2"/>
    <n v="6"/>
    <n v="5"/>
    <n v="3"/>
    <n v="5"/>
    <n v="3"/>
    <n v="4"/>
    <n v="2"/>
    <n v="0"/>
    <x v="1"/>
    <x v="0"/>
    <s v="Low"/>
  </r>
  <r>
    <n v="32"/>
    <x v="1"/>
    <s v="Travel_Rarely"/>
    <n v="824"/>
    <x v="1"/>
    <n v="5"/>
    <n v="2"/>
    <x v="0"/>
    <n v="1"/>
    <n v="1555"/>
    <n v="4"/>
    <x v="0"/>
    <n v="67"/>
    <n v="2"/>
    <n v="2"/>
    <x v="1"/>
    <n v="2"/>
    <s v="Married"/>
    <n v="5878"/>
    <n v="15624"/>
    <n v="3"/>
    <s v="Y"/>
    <x v="1"/>
    <n v="12"/>
    <n v="3"/>
    <n v="1"/>
    <n v="80"/>
    <n v="1"/>
    <n v="12"/>
    <n v="2"/>
    <n v="3"/>
    <n v="7"/>
    <n v="1"/>
    <n v="2"/>
    <n v="5"/>
    <n v="0"/>
    <x v="1"/>
    <x v="1"/>
    <s v="Medium"/>
  </r>
  <r>
    <n v="36"/>
    <x v="1"/>
    <s v="Travel_Rarely"/>
    <n v="1157"/>
    <x v="0"/>
    <n v="2"/>
    <n v="4"/>
    <x v="0"/>
    <n v="1"/>
    <n v="1556"/>
    <n v="3"/>
    <x v="1"/>
    <n v="70"/>
    <n v="3"/>
    <n v="1"/>
    <x v="6"/>
    <n v="4"/>
    <s v="Single"/>
    <n v="2644"/>
    <n v="17001"/>
    <n v="3"/>
    <s v="Y"/>
    <x v="0"/>
    <n v="21"/>
    <n v="4"/>
    <n v="4"/>
    <n v="80"/>
    <n v="0"/>
    <n v="7"/>
    <n v="3"/>
    <n v="2"/>
    <n v="3"/>
    <n v="2"/>
    <n v="1"/>
    <n v="2"/>
    <n v="0"/>
    <x v="1"/>
    <x v="0"/>
    <s v="Low"/>
  </r>
  <r>
    <n v="48"/>
    <x v="1"/>
    <s v="Travel_Rarely"/>
    <n v="492"/>
    <x v="0"/>
    <n v="16"/>
    <n v="4"/>
    <x v="0"/>
    <n v="1"/>
    <n v="1557"/>
    <n v="3"/>
    <x v="0"/>
    <n v="96"/>
    <n v="3"/>
    <n v="2"/>
    <x v="0"/>
    <n v="3"/>
    <s v="Divorced"/>
    <n v="6439"/>
    <n v="13693"/>
    <n v="8"/>
    <s v="Y"/>
    <x v="1"/>
    <n v="14"/>
    <n v="3"/>
    <n v="3"/>
    <n v="80"/>
    <n v="1"/>
    <n v="18"/>
    <n v="2"/>
    <n v="3"/>
    <n v="8"/>
    <n v="7"/>
    <n v="7"/>
    <n v="7"/>
    <n v="0"/>
    <x v="0"/>
    <x v="1"/>
    <s v="High"/>
  </r>
  <r>
    <n v="29"/>
    <x v="1"/>
    <s v="Travel_Rarely"/>
    <n v="598"/>
    <x v="1"/>
    <n v="9"/>
    <n v="3"/>
    <x v="0"/>
    <n v="1"/>
    <n v="1558"/>
    <n v="3"/>
    <x v="1"/>
    <n v="91"/>
    <n v="4"/>
    <n v="1"/>
    <x v="1"/>
    <n v="3"/>
    <s v="Married"/>
    <n v="2451"/>
    <n v="22376"/>
    <n v="6"/>
    <s v="Y"/>
    <x v="1"/>
    <n v="18"/>
    <n v="3"/>
    <n v="1"/>
    <n v="80"/>
    <n v="2"/>
    <n v="5"/>
    <n v="2"/>
    <n v="2"/>
    <n v="1"/>
    <n v="0"/>
    <n v="0"/>
    <n v="0"/>
    <n v="0"/>
    <x v="2"/>
    <x v="2"/>
    <s v="Low"/>
  </r>
  <r>
    <n v="33"/>
    <x v="1"/>
    <s v="Travel_Rarely"/>
    <n v="1242"/>
    <x v="0"/>
    <n v="8"/>
    <n v="4"/>
    <x v="0"/>
    <n v="1"/>
    <n v="1560"/>
    <n v="1"/>
    <x v="1"/>
    <n v="46"/>
    <n v="3"/>
    <n v="2"/>
    <x v="0"/>
    <n v="1"/>
    <s v="Married"/>
    <n v="6392"/>
    <n v="10589"/>
    <n v="2"/>
    <s v="Y"/>
    <x v="1"/>
    <n v="13"/>
    <n v="3"/>
    <n v="4"/>
    <n v="80"/>
    <n v="1"/>
    <n v="8"/>
    <n v="6"/>
    <n v="1"/>
    <n v="2"/>
    <n v="2"/>
    <n v="2"/>
    <n v="2"/>
    <n v="0"/>
    <x v="1"/>
    <x v="2"/>
    <s v="High"/>
  </r>
  <r>
    <n v="30"/>
    <x v="0"/>
    <s v="Travel_Rarely"/>
    <n v="740"/>
    <x v="0"/>
    <n v="1"/>
    <n v="3"/>
    <x v="0"/>
    <n v="1"/>
    <n v="1562"/>
    <n v="2"/>
    <x v="1"/>
    <n v="64"/>
    <n v="2"/>
    <n v="2"/>
    <x v="0"/>
    <n v="1"/>
    <s v="Married"/>
    <n v="9714"/>
    <n v="5323"/>
    <n v="1"/>
    <s v="Y"/>
    <x v="1"/>
    <n v="11"/>
    <n v="3"/>
    <n v="4"/>
    <n v="80"/>
    <n v="1"/>
    <n v="10"/>
    <n v="4"/>
    <n v="3"/>
    <n v="10"/>
    <n v="8"/>
    <n v="6"/>
    <n v="7"/>
    <n v="1"/>
    <x v="1"/>
    <x v="1"/>
    <s v="High"/>
  </r>
  <r>
    <n v="38"/>
    <x v="1"/>
    <s v="Travel_Frequently"/>
    <n v="888"/>
    <x v="2"/>
    <n v="10"/>
    <n v="4"/>
    <x v="5"/>
    <n v="1"/>
    <n v="1563"/>
    <n v="3"/>
    <x v="1"/>
    <n v="71"/>
    <n v="3"/>
    <n v="2"/>
    <x v="8"/>
    <n v="3"/>
    <s v="Married"/>
    <n v="6077"/>
    <n v="14814"/>
    <n v="3"/>
    <s v="Y"/>
    <x v="1"/>
    <n v="11"/>
    <n v="3"/>
    <n v="3"/>
    <n v="80"/>
    <n v="0"/>
    <n v="10"/>
    <n v="2"/>
    <n v="3"/>
    <n v="6"/>
    <n v="3"/>
    <n v="1"/>
    <n v="2"/>
    <n v="0"/>
    <x v="1"/>
    <x v="0"/>
    <s v="High"/>
  </r>
  <r>
    <n v="35"/>
    <x v="1"/>
    <s v="Travel_Rarely"/>
    <n v="992"/>
    <x v="1"/>
    <n v="1"/>
    <n v="3"/>
    <x v="2"/>
    <n v="1"/>
    <n v="1564"/>
    <n v="4"/>
    <x v="1"/>
    <n v="68"/>
    <n v="2"/>
    <n v="1"/>
    <x v="2"/>
    <n v="1"/>
    <s v="Single"/>
    <n v="2450"/>
    <n v="21731"/>
    <n v="1"/>
    <s v="Y"/>
    <x v="1"/>
    <n v="19"/>
    <n v="3"/>
    <n v="2"/>
    <n v="80"/>
    <n v="0"/>
    <n v="3"/>
    <n v="3"/>
    <n v="3"/>
    <n v="3"/>
    <n v="0"/>
    <n v="1"/>
    <n v="2"/>
    <n v="0"/>
    <x v="1"/>
    <x v="0"/>
    <s v="Low"/>
  </r>
  <r>
    <n v="30"/>
    <x v="1"/>
    <s v="Travel_Rarely"/>
    <n v="1288"/>
    <x v="0"/>
    <n v="29"/>
    <n v="4"/>
    <x v="4"/>
    <n v="1"/>
    <n v="1568"/>
    <n v="3"/>
    <x v="1"/>
    <n v="33"/>
    <n v="3"/>
    <n v="3"/>
    <x v="0"/>
    <n v="2"/>
    <s v="Married"/>
    <n v="9250"/>
    <n v="17799"/>
    <n v="3"/>
    <s v="Y"/>
    <x v="1"/>
    <n v="12"/>
    <n v="3"/>
    <n v="2"/>
    <n v="80"/>
    <n v="1"/>
    <n v="9"/>
    <n v="3"/>
    <n v="3"/>
    <n v="4"/>
    <n v="2"/>
    <n v="1"/>
    <n v="3"/>
    <n v="0"/>
    <x v="1"/>
    <x v="0"/>
    <s v="High"/>
  </r>
  <r>
    <n v="35"/>
    <x v="0"/>
    <s v="Travel_Rarely"/>
    <n v="104"/>
    <x v="1"/>
    <n v="2"/>
    <n v="3"/>
    <x v="0"/>
    <n v="1"/>
    <n v="1569"/>
    <n v="1"/>
    <x v="0"/>
    <n v="69"/>
    <n v="3"/>
    <n v="1"/>
    <x v="2"/>
    <n v="1"/>
    <s v="Divorced"/>
    <n v="2074"/>
    <n v="26619"/>
    <n v="1"/>
    <s v="Y"/>
    <x v="0"/>
    <n v="12"/>
    <n v="3"/>
    <n v="4"/>
    <n v="80"/>
    <n v="1"/>
    <n v="1"/>
    <n v="2"/>
    <n v="3"/>
    <n v="1"/>
    <n v="0"/>
    <n v="0"/>
    <n v="0"/>
    <n v="1"/>
    <x v="1"/>
    <x v="2"/>
    <s v="Low"/>
  </r>
  <r>
    <n v="53"/>
    <x v="0"/>
    <s v="Travel_Rarely"/>
    <n v="607"/>
    <x v="1"/>
    <n v="2"/>
    <n v="5"/>
    <x v="4"/>
    <n v="1"/>
    <n v="1572"/>
    <n v="3"/>
    <x v="0"/>
    <n v="78"/>
    <n v="2"/>
    <n v="3"/>
    <x v="3"/>
    <n v="4"/>
    <s v="Married"/>
    <n v="10169"/>
    <n v="14618"/>
    <n v="0"/>
    <s v="Y"/>
    <x v="1"/>
    <n v="16"/>
    <n v="3"/>
    <n v="2"/>
    <n v="80"/>
    <n v="1"/>
    <n v="34"/>
    <n v="4"/>
    <n v="3"/>
    <n v="33"/>
    <n v="7"/>
    <n v="1"/>
    <n v="9"/>
    <n v="1"/>
    <x v="3"/>
    <x v="1"/>
    <s v="Very High"/>
  </r>
  <r>
    <n v="38"/>
    <x v="0"/>
    <s v="Travel_Rarely"/>
    <n v="903"/>
    <x v="1"/>
    <n v="2"/>
    <n v="3"/>
    <x v="2"/>
    <n v="1"/>
    <n v="1573"/>
    <n v="3"/>
    <x v="1"/>
    <n v="81"/>
    <n v="3"/>
    <n v="2"/>
    <x v="3"/>
    <n v="2"/>
    <s v="Married"/>
    <n v="4855"/>
    <n v="7653"/>
    <n v="4"/>
    <s v="Y"/>
    <x v="1"/>
    <n v="11"/>
    <n v="3"/>
    <n v="1"/>
    <n v="80"/>
    <n v="2"/>
    <n v="7"/>
    <n v="2"/>
    <n v="3"/>
    <n v="5"/>
    <n v="2"/>
    <n v="1"/>
    <n v="4"/>
    <n v="1"/>
    <x v="1"/>
    <x v="0"/>
    <s v="Medium"/>
  </r>
  <r>
    <n v="32"/>
    <x v="1"/>
    <s v="Non-Travel"/>
    <n v="1200"/>
    <x v="1"/>
    <n v="1"/>
    <n v="4"/>
    <x v="4"/>
    <n v="1"/>
    <n v="1574"/>
    <n v="4"/>
    <x v="1"/>
    <n v="62"/>
    <n v="3"/>
    <n v="2"/>
    <x v="1"/>
    <n v="1"/>
    <s v="Married"/>
    <n v="4087"/>
    <n v="25174"/>
    <n v="4"/>
    <s v="Y"/>
    <x v="1"/>
    <n v="14"/>
    <n v="3"/>
    <n v="2"/>
    <n v="80"/>
    <n v="1"/>
    <n v="9"/>
    <n v="3"/>
    <n v="2"/>
    <n v="6"/>
    <n v="5"/>
    <n v="1"/>
    <n v="2"/>
    <n v="0"/>
    <x v="1"/>
    <x v="0"/>
    <s v="Medium"/>
  </r>
  <r>
    <n v="48"/>
    <x v="1"/>
    <s v="Travel_Rarely"/>
    <n v="1108"/>
    <x v="1"/>
    <n v="15"/>
    <n v="4"/>
    <x v="1"/>
    <n v="1"/>
    <n v="1576"/>
    <n v="3"/>
    <x v="0"/>
    <n v="65"/>
    <n v="3"/>
    <n v="1"/>
    <x v="1"/>
    <n v="1"/>
    <s v="Married"/>
    <n v="2367"/>
    <n v="16530"/>
    <n v="8"/>
    <s v="Y"/>
    <x v="1"/>
    <n v="12"/>
    <n v="3"/>
    <n v="4"/>
    <n v="80"/>
    <n v="1"/>
    <n v="10"/>
    <n v="3"/>
    <n v="2"/>
    <n v="8"/>
    <n v="2"/>
    <n v="7"/>
    <n v="6"/>
    <n v="0"/>
    <x v="0"/>
    <x v="1"/>
    <s v="Low"/>
  </r>
  <r>
    <n v="34"/>
    <x v="1"/>
    <s v="Travel_Rarely"/>
    <n v="479"/>
    <x v="1"/>
    <n v="7"/>
    <n v="4"/>
    <x v="2"/>
    <n v="1"/>
    <n v="1577"/>
    <n v="1"/>
    <x v="1"/>
    <n v="35"/>
    <n v="3"/>
    <n v="1"/>
    <x v="1"/>
    <n v="4"/>
    <s v="Single"/>
    <n v="2972"/>
    <n v="22061"/>
    <n v="1"/>
    <s v="Y"/>
    <x v="1"/>
    <n v="13"/>
    <n v="3"/>
    <n v="3"/>
    <n v="80"/>
    <n v="0"/>
    <n v="1"/>
    <n v="4"/>
    <n v="1"/>
    <n v="1"/>
    <n v="0"/>
    <n v="0"/>
    <n v="0"/>
    <n v="0"/>
    <x v="1"/>
    <x v="2"/>
    <s v="Low"/>
  </r>
  <r>
    <n v="55"/>
    <x v="1"/>
    <s v="Travel_Rarely"/>
    <n v="685"/>
    <x v="0"/>
    <n v="26"/>
    <n v="5"/>
    <x v="3"/>
    <n v="1"/>
    <n v="1578"/>
    <n v="3"/>
    <x v="1"/>
    <n v="60"/>
    <n v="2"/>
    <n v="5"/>
    <x v="5"/>
    <n v="4"/>
    <s v="Married"/>
    <n v="19586"/>
    <n v="23037"/>
    <n v="1"/>
    <s v="Y"/>
    <x v="1"/>
    <n v="21"/>
    <n v="4"/>
    <n v="3"/>
    <n v="80"/>
    <n v="1"/>
    <n v="36"/>
    <n v="3"/>
    <n v="3"/>
    <n v="36"/>
    <n v="6"/>
    <n v="2"/>
    <n v="13"/>
    <n v="0"/>
    <x v="3"/>
    <x v="1"/>
    <s v="Very High"/>
  </r>
  <r>
    <n v="34"/>
    <x v="1"/>
    <s v="Travel_Rarely"/>
    <n v="1351"/>
    <x v="1"/>
    <n v="1"/>
    <n v="4"/>
    <x v="0"/>
    <n v="1"/>
    <n v="1580"/>
    <n v="2"/>
    <x v="1"/>
    <n v="45"/>
    <n v="3"/>
    <n v="2"/>
    <x v="1"/>
    <n v="4"/>
    <s v="Married"/>
    <n v="5484"/>
    <n v="13008"/>
    <n v="9"/>
    <s v="Y"/>
    <x v="1"/>
    <n v="17"/>
    <n v="3"/>
    <n v="2"/>
    <n v="80"/>
    <n v="1"/>
    <n v="9"/>
    <n v="3"/>
    <n v="2"/>
    <n v="2"/>
    <n v="2"/>
    <n v="2"/>
    <n v="1"/>
    <n v="0"/>
    <x v="1"/>
    <x v="2"/>
    <s v="Medium"/>
  </r>
  <r>
    <n v="26"/>
    <x v="1"/>
    <s v="Travel_Rarely"/>
    <n v="474"/>
    <x v="1"/>
    <n v="3"/>
    <n v="3"/>
    <x v="0"/>
    <n v="1"/>
    <n v="1581"/>
    <n v="1"/>
    <x v="0"/>
    <n v="89"/>
    <n v="3"/>
    <n v="1"/>
    <x v="1"/>
    <n v="4"/>
    <s v="Married"/>
    <n v="2061"/>
    <n v="11133"/>
    <n v="1"/>
    <s v="Y"/>
    <x v="1"/>
    <n v="21"/>
    <n v="4"/>
    <n v="1"/>
    <n v="80"/>
    <n v="0"/>
    <n v="1"/>
    <n v="5"/>
    <n v="3"/>
    <n v="1"/>
    <n v="0"/>
    <n v="0"/>
    <n v="0"/>
    <n v="0"/>
    <x v="2"/>
    <x v="2"/>
    <s v="Low"/>
  </r>
  <r>
    <n v="38"/>
    <x v="1"/>
    <s v="Travel_Rarely"/>
    <n v="1245"/>
    <x v="0"/>
    <n v="14"/>
    <n v="3"/>
    <x v="0"/>
    <n v="1"/>
    <n v="1582"/>
    <n v="3"/>
    <x v="1"/>
    <n v="80"/>
    <n v="3"/>
    <n v="2"/>
    <x v="0"/>
    <n v="2"/>
    <s v="Married"/>
    <n v="9924"/>
    <n v="12355"/>
    <n v="0"/>
    <s v="Y"/>
    <x v="1"/>
    <n v="11"/>
    <n v="3"/>
    <n v="4"/>
    <n v="80"/>
    <n v="1"/>
    <n v="10"/>
    <n v="3"/>
    <n v="3"/>
    <n v="9"/>
    <n v="8"/>
    <n v="7"/>
    <n v="7"/>
    <n v="0"/>
    <x v="1"/>
    <x v="1"/>
    <s v="High"/>
  </r>
  <r>
    <n v="38"/>
    <x v="1"/>
    <s v="Travel_Rarely"/>
    <n v="437"/>
    <x v="0"/>
    <n v="16"/>
    <n v="3"/>
    <x v="0"/>
    <n v="1"/>
    <n v="1583"/>
    <n v="2"/>
    <x v="0"/>
    <n v="90"/>
    <n v="3"/>
    <n v="2"/>
    <x v="0"/>
    <n v="2"/>
    <s v="Single"/>
    <n v="4198"/>
    <n v="16379"/>
    <n v="2"/>
    <s v="Y"/>
    <x v="1"/>
    <n v="12"/>
    <n v="3"/>
    <n v="2"/>
    <n v="80"/>
    <n v="0"/>
    <n v="8"/>
    <n v="5"/>
    <n v="4"/>
    <n v="3"/>
    <n v="2"/>
    <n v="1"/>
    <n v="2"/>
    <n v="0"/>
    <x v="1"/>
    <x v="0"/>
    <s v="Medium"/>
  </r>
  <r>
    <n v="36"/>
    <x v="1"/>
    <s v="Travel_Rarely"/>
    <n v="884"/>
    <x v="0"/>
    <n v="1"/>
    <n v="4"/>
    <x v="0"/>
    <n v="1"/>
    <n v="1585"/>
    <n v="2"/>
    <x v="0"/>
    <n v="73"/>
    <n v="3"/>
    <n v="2"/>
    <x v="0"/>
    <n v="3"/>
    <s v="Single"/>
    <n v="6815"/>
    <n v="21447"/>
    <n v="6"/>
    <s v="Y"/>
    <x v="1"/>
    <n v="13"/>
    <n v="3"/>
    <n v="1"/>
    <n v="80"/>
    <n v="0"/>
    <n v="15"/>
    <n v="5"/>
    <n v="3"/>
    <n v="1"/>
    <n v="0"/>
    <n v="0"/>
    <n v="0"/>
    <n v="0"/>
    <x v="1"/>
    <x v="2"/>
    <s v="High"/>
  </r>
  <r>
    <n v="29"/>
    <x v="1"/>
    <s v="Travel_Rarely"/>
    <n v="1370"/>
    <x v="1"/>
    <n v="3"/>
    <n v="1"/>
    <x v="2"/>
    <n v="1"/>
    <n v="1586"/>
    <n v="2"/>
    <x v="1"/>
    <n v="87"/>
    <n v="3"/>
    <n v="1"/>
    <x v="2"/>
    <n v="1"/>
    <s v="Single"/>
    <n v="4723"/>
    <n v="16213"/>
    <n v="1"/>
    <s v="Y"/>
    <x v="0"/>
    <n v="18"/>
    <n v="3"/>
    <n v="4"/>
    <n v="80"/>
    <n v="0"/>
    <n v="10"/>
    <n v="3"/>
    <n v="3"/>
    <n v="10"/>
    <n v="9"/>
    <n v="1"/>
    <n v="5"/>
    <n v="0"/>
    <x v="2"/>
    <x v="1"/>
    <s v="Medium"/>
  </r>
  <r>
    <n v="35"/>
    <x v="1"/>
    <s v="Travel_Rarely"/>
    <n v="670"/>
    <x v="1"/>
    <n v="10"/>
    <n v="4"/>
    <x v="2"/>
    <n v="1"/>
    <n v="1587"/>
    <n v="1"/>
    <x v="0"/>
    <n v="51"/>
    <n v="3"/>
    <n v="2"/>
    <x v="4"/>
    <n v="3"/>
    <s v="Single"/>
    <n v="6142"/>
    <n v="4223"/>
    <n v="3"/>
    <s v="Y"/>
    <x v="0"/>
    <n v="16"/>
    <n v="3"/>
    <n v="3"/>
    <n v="80"/>
    <n v="0"/>
    <n v="10"/>
    <n v="4"/>
    <n v="3"/>
    <n v="5"/>
    <n v="2"/>
    <n v="0"/>
    <n v="4"/>
    <n v="0"/>
    <x v="1"/>
    <x v="0"/>
    <s v="High"/>
  </r>
  <r>
    <n v="39"/>
    <x v="1"/>
    <s v="Travel_Rarely"/>
    <n v="1462"/>
    <x v="0"/>
    <n v="6"/>
    <n v="3"/>
    <x v="2"/>
    <n v="1"/>
    <n v="1588"/>
    <n v="4"/>
    <x v="1"/>
    <n v="38"/>
    <n v="4"/>
    <n v="3"/>
    <x v="0"/>
    <n v="3"/>
    <s v="Married"/>
    <n v="8237"/>
    <n v="4658"/>
    <n v="2"/>
    <s v="Y"/>
    <x v="1"/>
    <n v="11"/>
    <n v="3"/>
    <n v="1"/>
    <n v="80"/>
    <n v="1"/>
    <n v="11"/>
    <n v="3"/>
    <n v="3"/>
    <n v="7"/>
    <n v="6"/>
    <n v="7"/>
    <n v="6"/>
    <n v="0"/>
    <x v="1"/>
    <x v="1"/>
    <s v="High"/>
  </r>
  <r>
    <n v="29"/>
    <x v="1"/>
    <s v="Travel_Frequently"/>
    <n v="995"/>
    <x v="1"/>
    <n v="2"/>
    <n v="1"/>
    <x v="0"/>
    <n v="1"/>
    <n v="1590"/>
    <n v="1"/>
    <x v="1"/>
    <n v="87"/>
    <n v="3"/>
    <n v="2"/>
    <x v="4"/>
    <n v="4"/>
    <s v="Divorced"/>
    <n v="8853"/>
    <n v="24483"/>
    <n v="1"/>
    <s v="Y"/>
    <x v="1"/>
    <n v="19"/>
    <n v="3"/>
    <n v="4"/>
    <n v="80"/>
    <n v="1"/>
    <n v="6"/>
    <n v="0"/>
    <n v="4"/>
    <n v="6"/>
    <n v="4"/>
    <n v="1"/>
    <n v="3"/>
    <n v="0"/>
    <x v="2"/>
    <x v="0"/>
    <s v="High"/>
  </r>
  <r>
    <n v="50"/>
    <x v="1"/>
    <s v="Travel_Rarely"/>
    <n v="264"/>
    <x v="0"/>
    <n v="9"/>
    <n v="3"/>
    <x v="3"/>
    <n v="1"/>
    <n v="1591"/>
    <n v="3"/>
    <x v="1"/>
    <n v="59"/>
    <n v="3"/>
    <n v="5"/>
    <x v="5"/>
    <n v="3"/>
    <s v="Married"/>
    <n v="19331"/>
    <n v="19519"/>
    <n v="4"/>
    <s v="Y"/>
    <x v="0"/>
    <n v="16"/>
    <n v="3"/>
    <n v="3"/>
    <n v="80"/>
    <n v="1"/>
    <n v="27"/>
    <n v="2"/>
    <n v="3"/>
    <n v="1"/>
    <n v="0"/>
    <n v="0"/>
    <n v="0"/>
    <n v="0"/>
    <x v="0"/>
    <x v="2"/>
    <s v="Very High"/>
  </r>
  <r>
    <n v="23"/>
    <x v="1"/>
    <s v="Travel_Rarely"/>
    <n v="977"/>
    <x v="1"/>
    <n v="10"/>
    <n v="3"/>
    <x v="4"/>
    <n v="1"/>
    <n v="1592"/>
    <n v="4"/>
    <x v="1"/>
    <n v="45"/>
    <n v="4"/>
    <n v="1"/>
    <x v="1"/>
    <n v="3"/>
    <s v="Married"/>
    <n v="2073"/>
    <n v="12826"/>
    <n v="2"/>
    <s v="Y"/>
    <x v="1"/>
    <n v="16"/>
    <n v="3"/>
    <n v="4"/>
    <n v="80"/>
    <n v="1"/>
    <n v="4"/>
    <n v="2"/>
    <n v="3"/>
    <n v="2"/>
    <n v="2"/>
    <n v="2"/>
    <n v="2"/>
    <n v="0"/>
    <x v="2"/>
    <x v="2"/>
    <s v="Low"/>
  </r>
  <r>
    <n v="36"/>
    <x v="1"/>
    <s v="Travel_Frequently"/>
    <n v="1302"/>
    <x v="1"/>
    <n v="6"/>
    <n v="4"/>
    <x v="0"/>
    <n v="1"/>
    <n v="1594"/>
    <n v="1"/>
    <x v="1"/>
    <n v="80"/>
    <n v="4"/>
    <n v="2"/>
    <x v="2"/>
    <n v="1"/>
    <s v="Married"/>
    <n v="5562"/>
    <n v="19711"/>
    <n v="3"/>
    <s v="Y"/>
    <x v="0"/>
    <n v="13"/>
    <n v="3"/>
    <n v="4"/>
    <n v="80"/>
    <n v="1"/>
    <n v="9"/>
    <n v="3"/>
    <n v="3"/>
    <n v="3"/>
    <n v="2"/>
    <n v="0"/>
    <n v="2"/>
    <n v="0"/>
    <x v="1"/>
    <x v="0"/>
    <s v="Medium"/>
  </r>
  <r>
    <n v="42"/>
    <x v="1"/>
    <s v="Travel_Rarely"/>
    <n v="1059"/>
    <x v="1"/>
    <n v="9"/>
    <n v="2"/>
    <x v="1"/>
    <n v="1"/>
    <n v="1595"/>
    <n v="4"/>
    <x v="1"/>
    <n v="93"/>
    <n v="2"/>
    <n v="5"/>
    <x v="5"/>
    <n v="4"/>
    <s v="Single"/>
    <n v="19613"/>
    <n v="26362"/>
    <n v="8"/>
    <s v="Y"/>
    <x v="1"/>
    <n v="22"/>
    <n v="4"/>
    <n v="4"/>
    <n v="80"/>
    <n v="0"/>
    <n v="24"/>
    <n v="2"/>
    <n v="3"/>
    <n v="1"/>
    <n v="0"/>
    <n v="0"/>
    <n v="1"/>
    <n v="0"/>
    <x v="0"/>
    <x v="2"/>
    <s v="Very High"/>
  </r>
  <r>
    <n v="35"/>
    <x v="1"/>
    <s v="Travel_Rarely"/>
    <n v="750"/>
    <x v="1"/>
    <n v="28"/>
    <n v="3"/>
    <x v="0"/>
    <n v="1"/>
    <n v="1596"/>
    <n v="2"/>
    <x v="1"/>
    <n v="46"/>
    <n v="4"/>
    <n v="2"/>
    <x v="2"/>
    <n v="3"/>
    <s v="Married"/>
    <n v="3407"/>
    <n v="25348"/>
    <n v="1"/>
    <s v="Y"/>
    <x v="1"/>
    <n v="17"/>
    <n v="3"/>
    <n v="4"/>
    <n v="80"/>
    <n v="2"/>
    <n v="10"/>
    <n v="3"/>
    <n v="2"/>
    <n v="10"/>
    <n v="9"/>
    <n v="6"/>
    <n v="8"/>
    <n v="0"/>
    <x v="1"/>
    <x v="1"/>
    <s v="Medium"/>
  </r>
  <r>
    <n v="34"/>
    <x v="1"/>
    <s v="Travel_Frequently"/>
    <n v="653"/>
    <x v="1"/>
    <n v="10"/>
    <n v="4"/>
    <x v="4"/>
    <n v="1"/>
    <n v="1597"/>
    <n v="4"/>
    <x v="1"/>
    <n v="92"/>
    <n v="2"/>
    <n v="2"/>
    <x v="4"/>
    <n v="3"/>
    <s v="Married"/>
    <n v="5063"/>
    <n v="15332"/>
    <n v="1"/>
    <s v="Y"/>
    <x v="1"/>
    <n v="14"/>
    <n v="3"/>
    <n v="2"/>
    <n v="80"/>
    <n v="1"/>
    <n v="8"/>
    <n v="3"/>
    <n v="2"/>
    <n v="8"/>
    <n v="2"/>
    <n v="7"/>
    <n v="7"/>
    <n v="0"/>
    <x v="1"/>
    <x v="1"/>
    <s v="Medium"/>
  </r>
  <r>
    <n v="40"/>
    <x v="1"/>
    <s v="Travel_Rarely"/>
    <n v="118"/>
    <x v="0"/>
    <n v="14"/>
    <n v="2"/>
    <x v="0"/>
    <n v="1"/>
    <n v="1598"/>
    <n v="4"/>
    <x v="0"/>
    <n v="84"/>
    <n v="3"/>
    <n v="2"/>
    <x v="0"/>
    <n v="1"/>
    <s v="Married"/>
    <n v="4639"/>
    <n v="11262"/>
    <n v="1"/>
    <s v="Y"/>
    <x v="1"/>
    <n v="15"/>
    <n v="3"/>
    <n v="3"/>
    <n v="80"/>
    <n v="1"/>
    <n v="5"/>
    <n v="2"/>
    <n v="3"/>
    <n v="5"/>
    <n v="4"/>
    <n v="1"/>
    <n v="2"/>
    <n v="0"/>
    <x v="1"/>
    <x v="0"/>
    <s v="Medium"/>
  </r>
  <r>
    <n v="43"/>
    <x v="1"/>
    <s v="Travel_Rarely"/>
    <n v="990"/>
    <x v="1"/>
    <n v="27"/>
    <n v="3"/>
    <x v="4"/>
    <n v="1"/>
    <n v="1599"/>
    <n v="4"/>
    <x v="1"/>
    <n v="87"/>
    <n v="4"/>
    <n v="1"/>
    <x v="2"/>
    <n v="2"/>
    <s v="Divorced"/>
    <n v="4876"/>
    <n v="5855"/>
    <n v="5"/>
    <s v="Y"/>
    <x v="1"/>
    <n v="12"/>
    <n v="3"/>
    <n v="3"/>
    <n v="80"/>
    <n v="1"/>
    <n v="8"/>
    <n v="0"/>
    <n v="3"/>
    <n v="6"/>
    <n v="4"/>
    <n v="0"/>
    <n v="2"/>
    <n v="0"/>
    <x v="0"/>
    <x v="0"/>
    <s v="Medium"/>
  </r>
  <r>
    <n v="35"/>
    <x v="1"/>
    <s v="Travel_Rarely"/>
    <n v="1349"/>
    <x v="1"/>
    <n v="7"/>
    <n v="2"/>
    <x v="0"/>
    <n v="1"/>
    <n v="1601"/>
    <n v="3"/>
    <x v="1"/>
    <n v="63"/>
    <n v="2"/>
    <n v="1"/>
    <x v="2"/>
    <n v="4"/>
    <s v="Married"/>
    <n v="2690"/>
    <n v="7713"/>
    <n v="1"/>
    <s v="Y"/>
    <x v="1"/>
    <n v="18"/>
    <n v="3"/>
    <n v="4"/>
    <n v="80"/>
    <n v="1"/>
    <n v="1"/>
    <n v="5"/>
    <n v="2"/>
    <n v="1"/>
    <n v="0"/>
    <n v="0"/>
    <n v="1"/>
    <n v="0"/>
    <x v="1"/>
    <x v="2"/>
    <s v="Low"/>
  </r>
  <r>
    <n v="46"/>
    <x v="1"/>
    <s v="Travel_Rarely"/>
    <n v="563"/>
    <x v="0"/>
    <n v="1"/>
    <n v="4"/>
    <x v="0"/>
    <n v="1"/>
    <n v="1602"/>
    <n v="4"/>
    <x v="1"/>
    <n v="56"/>
    <n v="4"/>
    <n v="4"/>
    <x v="5"/>
    <n v="1"/>
    <s v="Single"/>
    <n v="17567"/>
    <n v="3156"/>
    <n v="1"/>
    <s v="Y"/>
    <x v="1"/>
    <n v="15"/>
    <n v="3"/>
    <n v="2"/>
    <n v="80"/>
    <n v="0"/>
    <n v="27"/>
    <n v="5"/>
    <n v="1"/>
    <n v="26"/>
    <n v="0"/>
    <n v="0"/>
    <n v="12"/>
    <n v="0"/>
    <x v="0"/>
    <x v="1"/>
    <s v="Very High"/>
  </r>
  <r>
    <n v="28"/>
    <x v="0"/>
    <s v="Travel_Rarely"/>
    <n v="329"/>
    <x v="1"/>
    <n v="24"/>
    <n v="3"/>
    <x v="2"/>
    <n v="1"/>
    <n v="1604"/>
    <n v="3"/>
    <x v="1"/>
    <n v="51"/>
    <n v="3"/>
    <n v="1"/>
    <x v="2"/>
    <n v="2"/>
    <s v="Married"/>
    <n v="2408"/>
    <n v="7324"/>
    <n v="1"/>
    <s v="Y"/>
    <x v="0"/>
    <n v="17"/>
    <n v="3"/>
    <n v="3"/>
    <n v="80"/>
    <n v="3"/>
    <n v="1"/>
    <n v="3"/>
    <n v="3"/>
    <n v="1"/>
    <n v="1"/>
    <n v="0"/>
    <n v="0"/>
    <n v="1"/>
    <x v="2"/>
    <x v="2"/>
    <s v="Low"/>
  </r>
  <r>
    <n v="22"/>
    <x v="1"/>
    <s v="Non-Travel"/>
    <n v="457"/>
    <x v="1"/>
    <n v="26"/>
    <n v="2"/>
    <x v="1"/>
    <n v="1"/>
    <n v="1605"/>
    <n v="2"/>
    <x v="0"/>
    <n v="85"/>
    <n v="2"/>
    <n v="1"/>
    <x v="1"/>
    <n v="3"/>
    <s v="Married"/>
    <n v="2814"/>
    <n v="10293"/>
    <n v="1"/>
    <s v="Y"/>
    <x v="0"/>
    <n v="14"/>
    <n v="3"/>
    <n v="2"/>
    <n v="80"/>
    <n v="0"/>
    <n v="4"/>
    <n v="2"/>
    <n v="2"/>
    <n v="4"/>
    <n v="2"/>
    <n v="1"/>
    <n v="3"/>
    <n v="0"/>
    <x v="2"/>
    <x v="0"/>
    <s v="Low"/>
  </r>
  <r>
    <n v="50"/>
    <x v="1"/>
    <s v="Travel_Frequently"/>
    <n v="1234"/>
    <x v="1"/>
    <n v="20"/>
    <n v="5"/>
    <x v="2"/>
    <n v="1"/>
    <n v="1606"/>
    <n v="2"/>
    <x v="1"/>
    <n v="41"/>
    <n v="3"/>
    <n v="4"/>
    <x v="4"/>
    <n v="3"/>
    <s v="Married"/>
    <n v="11245"/>
    <n v="20689"/>
    <n v="2"/>
    <s v="Y"/>
    <x v="0"/>
    <n v="15"/>
    <n v="3"/>
    <n v="3"/>
    <n v="80"/>
    <n v="1"/>
    <n v="32"/>
    <n v="3"/>
    <n v="3"/>
    <n v="30"/>
    <n v="8"/>
    <n v="12"/>
    <n v="13"/>
    <n v="0"/>
    <x v="0"/>
    <x v="1"/>
    <s v="Very High"/>
  </r>
  <r>
    <n v="32"/>
    <x v="1"/>
    <s v="Travel_Rarely"/>
    <n v="634"/>
    <x v="1"/>
    <n v="5"/>
    <n v="4"/>
    <x v="1"/>
    <n v="1"/>
    <n v="1607"/>
    <n v="2"/>
    <x v="0"/>
    <n v="35"/>
    <n v="4"/>
    <n v="1"/>
    <x v="1"/>
    <n v="4"/>
    <s v="Married"/>
    <n v="3312"/>
    <n v="18783"/>
    <n v="3"/>
    <s v="Y"/>
    <x v="1"/>
    <n v="17"/>
    <n v="3"/>
    <n v="4"/>
    <n v="80"/>
    <n v="2"/>
    <n v="6"/>
    <n v="3"/>
    <n v="3"/>
    <n v="3"/>
    <n v="2"/>
    <n v="0"/>
    <n v="2"/>
    <n v="0"/>
    <x v="1"/>
    <x v="0"/>
    <s v="Medium"/>
  </r>
  <r>
    <n v="44"/>
    <x v="1"/>
    <s v="Travel_Rarely"/>
    <n v="1313"/>
    <x v="1"/>
    <n v="7"/>
    <n v="3"/>
    <x v="2"/>
    <n v="1"/>
    <n v="1608"/>
    <n v="2"/>
    <x v="0"/>
    <n v="31"/>
    <n v="3"/>
    <n v="5"/>
    <x v="7"/>
    <n v="4"/>
    <s v="Divorced"/>
    <n v="19049"/>
    <n v="3549"/>
    <n v="0"/>
    <s v="Y"/>
    <x v="0"/>
    <n v="14"/>
    <n v="3"/>
    <n v="4"/>
    <n v="80"/>
    <n v="1"/>
    <n v="23"/>
    <n v="4"/>
    <n v="2"/>
    <n v="22"/>
    <n v="7"/>
    <n v="1"/>
    <n v="10"/>
    <n v="0"/>
    <x v="0"/>
    <x v="1"/>
    <s v="Very High"/>
  </r>
  <r>
    <n v="30"/>
    <x v="1"/>
    <s v="Travel_Rarely"/>
    <n v="241"/>
    <x v="1"/>
    <n v="7"/>
    <n v="3"/>
    <x v="2"/>
    <n v="1"/>
    <n v="1609"/>
    <n v="2"/>
    <x v="1"/>
    <n v="48"/>
    <n v="2"/>
    <n v="1"/>
    <x v="1"/>
    <n v="2"/>
    <s v="Married"/>
    <n v="2141"/>
    <n v="5348"/>
    <n v="1"/>
    <s v="Y"/>
    <x v="1"/>
    <n v="12"/>
    <n v="3"/>
    <n v="2"/>
    <n v="80"/>
    <n v="1"/>
    <n v="6"/>
    <n v="3"/>
    <n v="2"/>
    <n v="6"/>
    <n v="4"/>
    <n v="1"/>
    <n v="1"/>
    <n v="0"/>
    <x v="1"/>
    <x v="0"/>
    <s v="Low"/>
  </r>
  <r>
    <n v="45"/>
    <x v="1"/>
    <s v="Travel_Rarely"/>
    <n v="1015"/>
    <x v="1"/>
    <n v="5"/>
    <n v="5"/>
    <x v="2"/>
    <n v="1"/>
    <n v="1611"/>
    <n v="3"/>
    <x v="0"/>
    <n v="50"/>
    <n v="1"/>
    <n v="2"/>
    <x v="2"/>
    <n v="1"/>
    <s v="Single"/>
    <n v="5769"/>
    <n v="23447"/>
    <n v="1"/>
    <s v="Y"/>
    <x v="0"/>
    <n v="14"/>
    <n v="3"/>
    <n v="1"/>
    <n v="80"/>
    <n v="0"/>
    <n v="10"/>
    <n v="3"/>
    <n v="3"/>
    <n v="10"/>
    <n v="7"/>
    <n v="1"/>
    <n v="4"/>
    <n v="0"/>
    <x v="0"/>
    <x v="1"/>
    <s v="Medium"/>
  </r>
  <r>
    <n v="45"/>
    <x v="1"/>
    <s v="Non-Travel"/>
    <n v="336"/>
    <x v="0"/>
    <n v="26"/>
    <n v="3"/>
    <x v="3"/>
    <n v="1"/>
    <n v="1612"/>
    <n v="1"/>
    <x v="1"/>
    <n v="52"/>
    <n v="2"/>
    <n v="2"/>
    <x v="0"/>
    <n v="1"/>
    <s v="Married"/>
    <n v="4385"/>
    <n v="24162"/>
    <n v="1"/>
    <s v="Y"/>
    <x v="1"/>
    <n v="15"/>
    <n v="3"/>
    <n v="1"/>
    <n v="80"/>
    <n v="1"/>
    <n v="10"/>
    <n v="2"/>
    <n v="3"/>
    <n v="10"/>
    <n v="7"/>
    <n v="4"/>
    <n v="5"/>
    <n v="0"/>
    <x v="0"/>
    <x v="1"/>
    <s v="Medium"/>
  </r>
  <r>
    <n v="31"/>
    <x v="1"/>
    <s v="Travel_Frequently"/>
    <n v="715"/>
    <x v="0"/>
    <n v="2"/>
    <n v="4"/>
    <x v="1"/>
    <n v="1"/>
    <n v="1613"/>
    <n v="4"/>
    <x v="1"/>
    <n v="54"/>
    <n v="3"/>
    <n v="2"/>
    <x v="0"/>
    <n v="1"/>
    <s v="Single"/>
    <n v="5332"/>
    <n v="21602"/>
    <n v="7"/>
    <s v="Y"/>
    <x v="1"/>
    <n v="13"/>
    <n v="3"/>
    <n v="4"/>
    <n v="80"/>
    <n v="0"/>
    <n v="10"/>
    <n v="3"/>
    <n v="3"/>
    <n v="5"/>
    <n v="2"/>
    <n v="0"/>
    <n v="3"/>
    <n v="0"/>
    <x v="1"/>
    <x v="0"/>
    <s v="Medium"/>
  </r>
  <r>
    <n v="36"/>
    <x v="1"/>
    <s v="Travel_Rarely"/>
    <n v="559"/>
    <x v="1"/>
    <n v="12"/>
    <n v="4"/>
    <x v="0"/>
    <n v="1"/>
    <n v="1614"/>
    <n v="3"/>
    <x v="0"/>
    <n v="76"/>
    <n v="3"/>
    <n v="2"/>
    <x v="3"/>
    <n v="3"/>
    <s v="Married"/>
    <n v="4663"/>
    <n v="12421"/>
    <n v="9"/>
    <s v="Y"/>
    <x v="0"/>
    <n v="12"/>
    <n v="3"/>
    <n v="2"/>
    <n v="80"/>
    <n v="2"/>
    <n v="7"/>
    <n v="2"/>
    <n v="3"/>
    <n v="3"/>
    <n v="2"/>
    <n v="1"/>
    <n v="1"/>
    <n v="0"/>
    <x v="1"/>
    <x v="0"/>
    <s v="Medium"/>
  </r>
  <r>
    <n v="34"/>
    <x v="1"/>
    <s v="Travel_Frequently"/>
    <n v="426"/>
    <x v="1"/>
    <n v="10"/>
    <n v="4"/>
    <x v="0"/>
    <n v="1"/>
    <n v="1615"/>
    <n v="3"/>
    <x v="1"/>
    <n v="42"/>
    <n v="4"/>
    <n v="2"/>
    <x v="3"/>
    <n v="4"/>
    <s v="Divorced"/>
    <n v="4724"/>
    <n v="17000"/>
    <n v="1"/>
    <s v="Y"/>
    <x v="1"/>
    <n v="13"/>
    <n v="3"/>
    <n v="1"/>
    <n v="80"/>
    <n v="1"/>
    <n v="9"/>
    <n v="3"/>
    <n v="3"/>
    <n v="9"/>
    <n v="7"/>
    <n v="7"/>
    <n v="2"/>
    <n v="0"/>
    <x v="1"/>
    <x v="1"/>
    <s v="Medium"/>
  </r>
  <r>
    <n v="49"/>
    <x v="1"/>
    <s v="Travel_Rarely"/>
    <n v="722"/>
    <x v="1"/>
    <n v="25"/>
    <n v="4"/>
    <x v="0"/>
    <n v="1"/>
    <n v="1617"/>
    <n v="3"/>
    <x v="0"/>
    <n v="84"/>
    <n v="3"/>
    <n v="1"/>
    <x v="2"/>
    <n v="1"/>
    <s v="Married"/>
    <n v="3211"/>
    <n v="22102"/>
    <n v="1"/>
    <s v="Y"/>
    <x v="1"/>
    <n v="14"/>
    <n v="3"/>
    <n v="4"/>
    <n v="80"/>
    <n v="1"/>
    <n v="10"/>
    <n v="3"/>
    <n v="2"/>
    <n v="9"/>
    <n v="6"/>
    <n v="1"/>
    <n v="4"/>
    <n v="0"/>
    <x v="0"/>
    <x v="1"/>
    <s v="Medium"/>
  </r>
  <r>
    <n v="39"/>
    <x v="1"/>
    <s v="Travel_Rarely"/>
    <n v="1387"/>
    <x v="1"/>
    <n v="10"/>
    <n v="5"/>
    <x v="2"/>
    <n v="1"/>
    <n v="1618"/>
    <n v="2"/>
    <x v="1"/>
    <n v="76"/>
    <n v="3"/>
    <n v="2"/>
    <x v="3"/>
    <n v="1"/>
    <s v="Married"/>
    <n v="5377"/>
    <n v="3835"/>
    <n v="2"/>
    <s v="Y"/>
    <x v="1"/>
    <n v="13"/>
    <n v="3"/>
    <n v="4"/>
    <n v="80"/>
    <n v="3"/>
    <n v="10"/>
    <n v="3"/>
    <n v="3"/>
    <n v="7"/>
    <n v="7"/>
    <n v="7"/>
    <n v="7"/>
    <n v="0"/>
    <x v="1"/>
    <x v="1"/>
    <s v="Medium"/>
  </r>
  <r>
    <n v="27"/>
    <x v="1"/>
    <s v="Travel_Rarely"/>
    <n v="1302"/>
    <x v="1"/>
    <n v="19"/>
    <n v="3"/>
    <x v="1"/>
    <n v="1"/>
    <n v="1619"/>
    <n v="4"/>
    <x v="1"/>
    <n v="67"/>
    <n v="2"/>
    <n v="1"/>
    <x v="2"/>
    <n v="1"/>
    <s v="Divorced"/>
    <n v="4066"/>
    <n v="16290"/>
    <n v="1"/>
    <s v="Y"/>
    <x v="1"/>
    <n v="11"/>
    <n v="3"/>
    <n v="1"/>
    <n v="80"/>
    <n v="2"/>
    <n v="7"/>
    <n v="3"/>
    <n v="3"/>
    <n v="7"/>
    <n v="7"/>
    <n v="0"/>
    <n v="7"/>
    <n v="0"/>
    <x v="2"/>
    <x v="1"/>
    <s v="Medium"/>
  </r>
  <r>
    <n v="35"/>
    <x v="1"/>
    <s v="Travel_Rarely"/>
    <n v="819"/>
    <x v="1"/>
    <n v="18"/>
    <n v="5"/>
    <x v="0"/>
    <n v="1"/>
    <n v="1621"/>
    <n v="2"/>
    <x v="1"/>
    <n v="48"/>
    <n v="4"/>
    <n v="2"/>
    <x v="1"/>
    <n v="1"/>
    <s v="Married"/>
    <n v="5208"/>
    <n v="26312"/>
    <n v="1"/>
    <s v="Y"/>
    <x v="1"/>
    <n v="11"/>
    <n v="3"/>
    <n v="4"/>
    <n v="80"/>
    <n v="0"/>
    <n v="16"/>
    <n v="2"/>
    <n v="3"/>
    <n v="16"/>
    <n v="15"/>
    <n v="1"/>
    <n v="10"/>
    <n v="0"/>
    <x v="1"/>
    <x v="1"/>
    <s v="Medium"/>
  </r>
  <r>
    <n v="28"/>
    <x v="1"/>
    <s v="Travel_Rarely"/>
    <n v="580"/>
    <x v="1"/>
    <n v="27"/>
    <n v="3"/>
    <x v="2"/>
    <n v="1"/>
    <n v="1622"/>
    <n v="2"/>
    <x v="0"/>
    <n v="39"/>
    <n v="1"/>
    <n v="2"/>
    <x v="3"/>
    <n v="1"/>
    <s v="Divorced"/>
    <n v="4877"/>
    <n v="20460"/>
    <n v="0"/>
    <s v="Y"/>
    <x v="1"/>
    <n v="21"/>
    <n v="4"/>
    <n v="2"/>
    <n v="80"/>
    <n v="1"/>
    <n v="6"/>
    <n v="5"/>
    <n v="2"/>
    <n v="5"/>
    <n v="3"/>
    <n v="0"/>
    <n v="0"/>
    <n v="0"/>
    <x v="2"/>
    <x v="0"/>
    <s v="Medium"/>
  </r>
  <r>
    <n v="21"/>
    <x v="1"/>
    <s v="Travel_Rarely"/>
    <n v="546"/>
    <x v="1"/>
    <n v="5"/>
    <n v="1"/>
    <x v="2"/>
    <n v="1"/>
    <n v="1623"/>
    <n v="3"/>
    <x v="1"/>
    <n v="97"/>
    <n v="3"/>
    <n v="1"/>
    <x v="1"/>
    <n v="4"/>
    <s v="Single"/>
    <n v="3117"/>
    <n v="26009"/>
    <n v="1"/>
    <s v="Y"/>
    <x v="1"/>
    <n v="18"/>
    <n v="3"/>
    <n v="3"/>
    <n v="80"/>
    <n v="0"/>
    <n v="3"/>
    <n v="2"/>
    <n v="3"/>
    <n v="2"/>
    <n v="2"/>
    <n v="2"/>
    <n v="2"/>
    <n v="0"/>
    <x v="2"/>
    <x v="2"/>
    <s v="Medium"/>
  </r>
  <r>
    <n v="18"/>
    <x v="0"/>
    <s v="Travel_Frequently"/>
    <n v="544"/>
    <x v="0"/>
    <n v="3"/>
    <n v="2"/>
    <x v="2"/>
    <n v="1"/>
    <n v="1624"/>
    <n v="2"/>
    <x v="0"/>
    <n v="70"/>
    <n v="3"/>
    <n v="1"/>
    <x v="6"/>
    <n v="4"/>
    <s v="Single"/>
    <n v="1569"/>
    <n v="18420"/>
    <n v="1"/>
    <s v="Y"/>
    <x v="0"/>
    <n v="12"/>
    <n v="3"/>
    <n v="3"/>
    <n v="80"/>
    <n v="0"/>
    <n v="0"/>
    <n v="2"/>
    <n v="4"/>
    <n v="0"/>
    <n v="0"/>
    <n v="0"/>
    <n v="0"/>
    <n v="1"/>
    <x v="2"/>
    <x v="2"/>
    <s v="Low"/>
  </r>
  <r>
    <n v="47"/>
    <x v="1"/>
    <s v="Travel_Rarely"/>
    <n v="1176"/>
    <x v="2"/>
    <n v="26"/>
    <n v="4"/>
    <x v="0"/>
    <n v="1"/>
    <n v="1625"/>
    <n v="4"/>
    <x v="0"/>
    <n v="98"/>
    <n v="3"/>
    <n v="5"/>
    <x v="5"/>
    <n v="3"/>
    <s v="Married"/>
    <n v="19658"/>
    <n v="5220"/>
    <n v="3"/>
    <s v="Y"/>
    <x v="1"/>
    <n v="11"/>
    <n v="3"/>
    <n v="3"/>
    <n v="80"/>
    <n v="1"/>
    <n v="27"/>
    <n v="2"/>
    <n v="3"/>
    <n v="5"/>
    <n v="2"/>
    <n v="1"/>
    <n v="0"/>
    <n v="0"/>
    <x v="0"/>
    <x v="0"/>
    <s v="Very High"/>
  </r>
  <r>
    <n v="39"/>
    <x v="1"/>
    <s v="Travel_Rarely"/>
    <n v="170"/>
    <x v="1"/>
    <n v="3"/>
    <n v="2"/>
    <x v="2"/>
    <n v="1"/>
    <n v="1627"/>
    <n v="3"/>
    <x v="1"/>
    <n v="76"/>
    <n v="2"/>
    <n v="2"/>
    <x v="2"/>
    <n v="3"/>
    <s v="Divorced"/>
    <n v="3069"/>
    <n v="10302"/>
    <n v="0"/>
    <s v="Y"/>
    <x v="1"/>
    <n v="15"/>
    <n v="3"/>
    <n v="4"/>
    <n v="80"/>
    <n v="1"/>
    <n v="11"/>
    <n v="3"/>
    <n v="3"/>
    <n v="10"/>
    <n v="8"/>
    <n v="0"/>
    <n v="7"/>
    <n v="0"/>
    <x v="1"/>
    <x v="1"/>
    <s v="Medium"/>
  </r>
  <r>
    <n v="40"/>
    <x v="1"/>
    <s v="Travel_Rarely"/>
    <n v="884"/>
    <x v="1"/>
    <n v="15"/>
    <n v="3"/>
    <x v="0"/>
    <n v="1"/>
    <n v="1628"/>
    <n v="1"/>
    <x v="0"/>
    <n v="80"/>
    <n v="2"/>
    <n v="3"/>
    <x v="3"/>
    <n v="3"/>
    <s v="Married"/>
    <n v="10435"/>
    <n v="25800"/>
    <n v="1"/>
    <s v="Y"/>
    <x v="1"/>
    <n v="13"/>
    <n v="3"/>
    <n v="4"/>
    <n v="80"/>
    <n v="2"/>
    <n v="18"/>
    <n v="2"/>
    <n v="3"/>
    <n v="18"/>
    <n v="15"/>
    <n v="14"/>
    <n v="12"/>
    <n v="0"/>
    <x v="1"/>
    <x v="1"/>
    <s v="Very High"/>
  </r>
  <r>
    <n v="35"/>
    <x v="1"/>
    <s v="Non-Travel"/>
    <n v="208"/>
    <x v="1"/>
    <n v="8"/>
    <n v="4"/>
    <x v="0"/>
    <n v="1"/>
    <n v="1630"/>
    <n v="3"/>
    <x v="0"/>
    <n v="52"/>
    <n v="3"/>
    <n v="2"/>
    <x v="4"/>
    <n v="3"/>
    <s v="Married"/>
    <n v="4148"/>
    <n v="12250"/>
    <n v="1"/>
    <s v="Y"/>
    <x v="1"/>
    <n v="12"/>
    <n v="3"/>
    <n v="4"/>
    <n v="80"/>
    <n v="1"/>
    <n v="15"/>
    <n v="5"/>
    <n v="3"/>
    <n v="14"/>
    <n v="11"/>
    <n v="2"/>
    <n v="9"/>
    <n v="0"/>
    <x v="1"/>
    <x v="1"/>
    <s v="Medium"/>
  </r>
  <r>
    <n v="37"/>
    <x v="1"/>
    <s v="Travel_Rarely"/>
    <n v="671"/>
    <x v="1"/>
    <n v="19"/>
    <n v="3"/>
    <x v="0"/>
    <n v="1"/>
    <n v="1631"/>
    <n v="3"/>
    <x v="1"/>
    <n v="85"/>
    <n v="3"/>
    <n v="2"/>
    <x v="3"/>
    <n v="3"/>
    <s v="Married"/>
    <n v="5768"/>
    <n v="26493"/>
    <n v="3"/>
    <s v="Y"/>
    <x v="1"/>
    <n v="17"/>
    <n v="3"/>
    <n v="1"/>
    <n v="80"/>
    <n v="3"/>
    <n v="9"/>
    <n v="2"/>
    <n v="2"/>
    <n v="4"/>
    <n v="3"/>
    <n v="0"/>
    <n v="2"/>
    <n v="0"/>
    <x v="1"/>
    <x v="0"/>
    <s v="Medium"/>
  </r>
  <r>
    <n v="39"/>
    <x v="1"/>
    <s v="Travel_Frequently"/>
    <n v="711"/>
    <x v="1"/>
    <n v="4"/>
    <n v="3"/>
    <x v="2"/>
    <n v="1"/>
    <n v="1633"/>
    <n v="1"/>
    <x v="0"/>
    <n v="81"/>
    <n v="3"/>
    <n v="2"/>
    <x v="3"/>
    <n v="3"/>
    <s v="Single"/>
    <n v="5042"/>
    <n v="3140"/>
    <n v="0"/>
    <s v="Y"/>
    <x v="1"/>
    <n v="13"/>
    <n v="3"/>
    <n v="4"/>
    <n v="80"/>
    <n v="0"/>
    <n v="10"/>
    <n v="2"/>
    <n v="1"/>
    <n v="9"/>
    <n v="2"/>
    <n v="3"/>
    <n v="8"/>
    <n v="0"/>
    <x v="1"/>
    <x v="1"/>
    <s v="Medium"/>
  </r>
  <r>
    <n v="45"/>
    <x v="1"/>
    <s v="Travel_Rarely"/>
    <n v="1329"/>
    <x v="1"/>
    <n v="2"/>
    <n v="2"/>
    <x v="1"/>
    <n v="1"/>
    <n v="1635"/>
    <n v="4"/>
    <x v="0"/>
    <n v="59"/>
    <n v="2"/>
    <n v="2"/>
    <x v="3"/>
    <n v="4"/>
    <s v="Divorced"/>
    <n v="5770"/>
    <n v="5388"/>
    <n v="1"/>
    <s v="Y"/>
    <x v="1"/>
    <n v="19"/>
    <n v="3"/>
    <n v="1"/>
    <n v="80"/>
    <n v="2"/>
    <n v="10"/>
    <n v="3"/>
    <n v="3"/>
    <n v="10"/>
    <n v="7"/>
    <n v="3"/>
    <n v="9"/>
    <n v="0"/>
    <x v="0"/>
    <x v="1"/>
    <s v="Medium"/>
  </r>
  <r>
    <n v="38"/>
    <x v="1"/>
    <s v="Travel_Rarely"/>
    <n v="397"/>
    <x v="1"/>
    <n v="2"/>
    <n v="2"/>
    <x v="2"/>
    <n v="1"/>
    <n v="1638"/>
    <n v="4"/>
    <x v="0"/>
    <n v="54"/>
    <n v="2"/>
    <n v="3"/>
    <x v="3"/>
    <n v="3"/>
    <s v="Married"/>
    <n v="7756"/>
    <n v="14199"/>
    <n v="3"/>
    <s v="Y"/>
    <x v="0"/>
    <n v="19"/>
    <n v="3"/>
    <n v="4"/>
    <n v="80"/>
    <n v="1"/>
    <n v="10"/>
    <n v="6"/>
    <n v="4"/>
    <n v="5"/>
    <n v="4"/>
    <n v="0"/>
    <n v="2"/>
    <n v="0"/>
    <x v="1"/>
    <x v="0"/>
    <s v="High"/>
  </r>
  <r>
    <n v="35"/>
    <x v="0"/>
    <s v="Travel_Rarely"/>
    <n v="737"/>
    <x v="0"/>
    <n v="10"/>
    <n v="3"/>
    <x v="2"/>
    <n v="1"/>
    <n v="1639"/>
    <n v="4"/>
    <x v="1"/>
    <n v="55"/>
    <n v="2"/>
    <n v="3"/>
    <x v="0"/>
    <n v="1"/>
    <s v="Married"/>
    <n v="10306"/>
    <n v="21530"/>
    <n v="9"/>
    <s v="Y"/>
    <x v="1"/>
    <n v="17"/>
    <n v="3"/>
    <n v="3"/>
    <n v="80"/>
    <n v="0"/>
    <n v="15"/>
    <n v="3"/>
    <n v="3"/>
    <n v="13"/>
    <n v="12"/>
    <n v="6"/>
    <n v="0"/>
    <n v="1"/>
    <x v="1"/>
    <x v="1"/>
    <s v="Very High"/>
  </r>
  <r>
    <n v="37"/>
    <x v="1"/>
    <s v="Travel_Rarely"/>
    <n v="1470"/>
    <x v="1"/>
    <n v="10"/>
    <n v="3"/>
    <x v="2"/>
    <n v="1"/>
    <n v="1640"/>
    <n v="2"/>
    <x v="0"/>
    <n v="71"/>
    <n v="3"/>
    <n v="1"/>
    <x v="1"/>
    <n v="2"/>
    <s v="Married"/>
    <n v="3936"/>
    <n v="9953"/>
    <n v="1"/>
    <s v="Y"/>
    <x v="1"/>
    <n v="11"/>
    <n v="3"/>
    <n v="1"/>
    <n v="80"/>
    <n v="1"/>
    <n v="8"/>
    <n v="2"/>
    <n v="1"/>
    <n v="8"/>
    <n v="4"/>
    <n v="7"/>
    <n v="7"/>
    <n v="0"/>
    <x v="1"/>
    <x v="1"/>
    <s v="Medium"/>
  </r>
  <r>
    <n v="40"/>
    <x v="1"/>
    <s v="Travel_Rarely"/>
    <n v="448"/>
    <x v="1"/>
    <n v="16"/>
    <n v="3"/>
    <x v="0"/>
    <n v="1"/>
    <n v="1641"/>
    <n v="3"/>
    <x v="0"/>
    <n v="84"/>
    <n v="3"/>
    <n v="3"/>
    <x v="3"/>
    <n v="4"/>
    <s v="Single"/>
    <n v="7945"/>
    <n v="19948"/>
    <n v="6"/>
    <s v="Y"/>
    <x v="0"/>
    <n v="15"/>
    <n v="3"/>
    <n v="4"/>
    <n v="80"/>
    <n v="0"/>
    <n v="18"/>
    <n v="2"/>
    <n v="2"/>
    <n v="4"/>
    <n v="2"/>
    <n v="3"/>
    <n v="3"/>
    <n v="0"/>
    <x v="1"/>
    <x v="0"/>
    <s v="High"/>
  </r>
  <r>
    <n v="44"/>
    <x v="1"/>
    <s v="Travel_Frequently"/>
    <n v="602"/>
    <x v="2"/>
    <n v="1"/>
    <n v="5"/>
    <x v="5"/>
    <n v="1"/>
    <n v="1642"/>
    <n v="1"/>
    <x v="1"/>
    <n v="37"/>
    <n v="3"/>
    <n v="2"/>
    <x v="8"/>
    <n v="4"/>
    <s v="Married"/>
    <n v="5743"/>
    <n v="10503"/>
    <n v="4"/>
    <s v="Y"/>
    <x v="0"/>
    <n v="11"/>
    <n v="3"/>
    <n v="3"/>
    <n v="80"/>
    <n v="0"/>
    <n v="14"/>
    <n v="3"/>
    <n v="3"/>
    <n v="10"/>
    <n v="7"/>
    <n v="0"/>
    <n v="2"/>
    <n v="0"/>
    <x v="0"/>
    <x v="1"/>
    <s v="Medium"/>
  </r>
  <r>
    <n v="48"/>
    <x v="1"/>
    <s v="Travel_Frequently"/>
    <n v="365"/>
    <x v="1"/>
    <n v="4"/>
    <n v="5"/>
    <x v="2"/>
    <n v="1"/>
    <n v="1644"/>
    <n v="3"/>
    <x v="1"/>
    <n v="89"/>
    <n v="2"/>
    <n v="4"/>
    <x v="5"/>
    <n v="4"/>
    <s v="Married"/>
    <n v="15202"/>
    <n v="5602"/>
    <n v="2"/>
    <s v="Y"/>
    <x v="1"/>
    <n v="25"/>
    <n v="4"/>
    <n v="2"/>
    <n v="80"/>
    <n v="1"/>
    <n v="23"/>
    <n v="3"/>
    <n v="3"/>
    <n v="2"/>
    <n v="2"/>
    <n v="2"/>
    <n v="2"/>
    <n v="0"/>
    <x v="0"/>
    <x v="2"/>
    <s v="Very High"/>
  </r>
  <r>
    <n v="35"/>
    <x v="0"/>
    <s v="Travel_Rarely"/>
    <n v="763"/>
    <x v="0"/>
    <n v="15"/>
    <n v="2"/>
    <x v="2"/>
    <n v="1"/>
    <n v="1645"/>
    <n v="1"/>
    <x v="1"/>
    <n v="59"/>
    <n v="1"/>
    <n v="2"/>
    <x v="0"/>
    <n v="4"/>
    <s v="Divorced"/>
    <n v="5440"/>
    <n v="22098"/>
    <n v="6"/>
    <s v="Y"/>
    <x v="0"/>
    <n v="14"/>
    <n v="3"/>
    <n v="4"/>
    <n v="80"/>
    <n v="2"/>
    <n v="7"/>
    <n v="2"/>
    <n v="2"/>
    <n v="2"/>
    <n v="2"/>
    <n v="2"/>
    <n v="2"/>
    <n v="1"/>
    <x v="1"/>
    <x v="2"/>
    <s v="Medium"/>
  </r>
  <r>
    <n v="24"/>
    <x v="1"/>
    <s v="Travel_Frequently"/>
    <n v="567"/>
    <x v="1"/>
    <n v="2"/>
    <n v="1"/>
    <x v="4"/>
    <n v="1"/>
    <n v="1646"/>
    <n v="1"/>
    <x v="0"/>
    <n v="32"/>
    <n v="3"/>
    <n v="1"/>
    <x v="1"/>
    <n v="4"/>
    <s v="Single"/>
    <n v="3760"/>
    <n v="17218"/>
    <n v="1"/>
    <s v="Y"/>
    <x v="0"/>
    <n v="13"/>
    <n v="3"/>
    <n v="3"/>
    <n v="80"/>
    <n v="0"/>
    <n v="6"/>
    <n v="2"/>
    <n v="3"/>
    <n v="6"/>
    <n v="3"/>
    <n v="1"/>
    <n v="3"/>
    <n v="0"/>
    <x v="2"/>
    <x v="0"/>
    <s v="Medium"/>
  </r>
  <r>
    <n v="27"/>
    <x v="1"/>
    <s v="Travel_Rarely"/>
    <n v="486"/>
    <x v="1"/>
    <n v="8"/>
    <n v="3"/>
    <x v="2"/>
    <n v="1"/>
    <n v="1647"/>
    <n v="2"/>
    <x v="0"/>
    <n v="86"/>
    <n v="4"/>
    <n v="1"/>
    <x v="1"/>
    <n v="3"/>
    <s v="Married"/>
    <n v="3517"/>
    <n v="22490"/>
    <n v="7"/>
    <s v="Y"/>
    <x v="1"/>
    <n v="17"/>
    <n v="3"/>
    <n v="1"/>
    <n v="80"/>
    <n v="0"/>
    <n v="5"/>
    <n v="0"/>
    <n v="3"/>
    <n v="3"/>
    <n v="2"/>
    <n v="0"/>
    <n v="2"/>
    <n v="0"/>
    <x v="2"/>
    <x v="0"/>
    <s v="Medium"/>
  </r>
  <r>
    <n v="27"/>
    <x v="1"/>
    <s v="Travel_Frequently"/>
    <n v="591"/>
    <x v="1"/>
    <n v="2"/>
    <n v="3"/>
    <x v="2"/>
    <n v="1"/>
    <n v="1648"/>
    <n v="4"/>
    <x v="1"/>
    <n v="87"/>
    <n v="3"/>
    <n v="1"/>
    <x v="1"/>
    <n v="4"/>
    <s v="Single"/>
    <n v="2580"/>
    <n v="6297"/>
    <n v="2"/>
    <s v="Y"/>
    <x v="1"/>
    <n v="13"/>
    <n v="3"/>
    <n v="3"/>
    <n v="80"/>
    <n v="0"/>
    <n v="6"/>
    <n v="0"/>
    <n v="2"/>
    <n v="4"/>
    <n v="2"/>
    <n v="1"/>
    <n v="2"/>
    <n v="0"/>
    <x v="2"/>
    <x v="0"/>
    <s v="Low"/>
  </r>
  <r>
    <n v="40"/>
    <x v="0"/>
    <s v="Travel_Rarely"/>
    <n v="1329"/>
    <x v="1"/>
    <n v="7"/>
    <n v="3"/>
    <x v="0"/>
    <n v="1"/>
    <n v="1649"/>
    <n v="1"/>
    <x v="1"/>
    <n v="73"/>
    <n v="3"/>
    <n v="1"/>
    <x v="2"/>
    <n v="1"/>
    <s v="Single"/>
    <n v="2166"/>
    <n v="3339"/>
    <n v="3"/>
    <s v="Y"/>
    <x v="0"/>
    <n v="14"/>
    <n v="3"/>
    <n v="2"/>
    <n v="80"/>
    <n v="0"/>
    <n v="10"/>
    <n v="3"/>
    <n v="1"/>
    <n v="4"/>
    <n v="2"/>
    <n v="0"/>
    <n v="3"/>
    <n v="1"/>
    <x v="1"/>
    <x v="0"/>
    <s v="Low"/>
  </r>
  <r>
    <n v="29"/>
    <x v="1"/>
    <s v="Travel_Rarely"/>
    <n v="469"/>
    <x v="0"/>
    <n v="10"/>
    <n v="3"/>
    <x v="2"/>
    <n v="1"/>
    <n v="1650"/>
    <n v="3"/>
    <x v="1"/>
    <n v="42"/>
    <n v="2"/>
    <n v="2"/>
    <x v="0"/>
    <n v="3"/>
    <s v="Single"/>
    <n v="5869"/>
    <n v="23413"/>
    <n v="9"/>
    <s v="Y"/>
    <x v="1"/>
    <n v="11"/>
    <n v="3"/>
    <n v="3"/>
    <n v="80"/>
    <n v="0"/>
    <n v="8"/>
    <n v="2"/>
    <n v="3"/>
    <n v="5"/>
    <n v="2"/>
    <n v="1"/>
    <n v="4"/>
    <n v="0"/>
    <x v="2"/>
    <x v="0"/>
    <s v="Medium"/>
  </r>
  <r>
    <n v="36"/>
    <x v="1"/>
    <s v="Travel_Rarely"/>
    <n v="711"/>
    <x v="1"/>
    <n v="5"/>
    <n v="4"/>
    <x v="0"/>
    <n v="1"/>
    <n v="1651"/>
    <n v="2"/>
    <x v="0"/>
    <n v="42"/>
    <n v="3"/>
    <n v="3"/>
    <x v="4"/>
    <n v="1"/>
    <s v="Married"/>
    <n v="8008"/>
    <n v="22792"/>
    <n v="4"/>
    <s v="Y"/>
    <x v="1"/>
    <n v="12"/>
    <n v="3"/>
    <n v="3"/>
    <n v="80"/>
    <n v="2"/>
    <n v="9"/>
    <n v="6"/>
    <n v="3"/>
    <n v="3"/>
    <n v="2"/>
    <n v="0"/>
    <n v="2"/>
    <n v="0"/>
    <x v="1"/>
    <x v="0"/>
    <s v="High"/>
  </r>
  <r>
    <n v="25"/>
    <x v="1"/>
    <s v="Travel_Frequently"/>
    <n v="772"/>
    <x v="1"/>
    <n v="2"/>
    <n v="1"/>
    <x v="0"/>
    <n v="1"/>
    <n v="1653"/>
    <n v="4"/>
    <x v="1"/>
    <n v="77"/>
    <n v="4"/>
    <n v="2"/>
    <x v="3"/>
    <n v="3"/>
    <s v="Divorced"/>
    <n v="5206"/>
    <n v="4973"/>
    <n v="1"/>
    <s v="Y"/>
    <x v="1"/>
    <n v="17"/>
    <n v="3"/>
    <n v="3"/>
    <n v="80"/>
    <n v="2"/>
    <n v="7"/>
    <n v="6"/>
    <n v="3"/>
    <n v="7"/>
    <n v="7"/>
    <n v="0"/>
    <n v="7"/>
    <n v="0"/>
    <x v="2"/>
    <x v="1"/>
    <s v="Medium"/>
  </r>
  <r>
    <n v="39"/>
    <x v="1"/>
    <s v="Travel_Rarely"/>
    <n v="492"/>
    <x v="1"/>
    <n v="12"/>
    <n v="3"/>
    <x v="2"/>
    <n v="1"/>
    <n v="1654"/>
    <n v="4"/>
    <x v="1"/>
    <n v="66"/>
    <n v="3"/>
    <n v="2"/>
    <x v="3"/>
    <n v="2"/>
    <s v="Married"/>
    <n v="5295"/>
    <n v="7693"/>
    <n v="4"/>
    <s v="Y"/>
    <x v="1"/>
    <n v="21"/>
    <n v="4"/>
    <n v="3"/>
    <n v="80"/>
    <n v="0"/>
    <n v="7"/>
    <n v="3"/>
    <n v="3"/>
    <n v="5"/>
    <n v="4"/>
    <n v="1"/>
    <n v="0"/>
    <n v="0"/>
    <x v="1"/>
    <x v="0"/>
    <s v="Medium"/>
  </r>
  <r>
    <n v="49"/>
    <x v="1"/>
    <s v="Travel_Rarely"/>
    <n v="301"/>
    <x v="1"/>
    <n v="22"/>
    <n v="4"/>
    <x v="1"/>
    <n v="1"/>
    <n v="1655"/>
    <n v="1"/>
    <x v="0"/>
    <n v="72"/>
    <n v="3"/>
    <n v="4"/>
    <x v="7"/>
    <n v="2"/>
    <s v="Married"/>
    <n v="16413"/>
    <n v="3498"/>
    <n v="3"/>
    <s v="Y"/>
    <x v="1"/>
    <n v="16"/>
    <n v="3"/>
    <n v="2"/>
    <n v="80"/>
    <n v="2"/>
    <n v="27"/>
    <n v="2"/>
    <n v="3"/>
    <n v="4"/>
    <n v="2"/>
    <n v="1"/>
    <n v="2"/>
    <n v="0"/>
    <x v="0"/>
    <x v="0"/>
    <s v="Very High"/>
  </r>
  <r>
    <n v="50"/>
    <x v="1"/>
    <s v="Travel_Rarely"/>
    <n v="813"/>
    <x v="1"/>
    <n v="17"/>
    <n v="5"/>
    <x v="0"/>
    <n v="1"/>
    <n v="1656"/>
    <n v="4"/>
    <x v="0"/>
    <n v="50"/>
    <n v="2"/>
    <n v="3"/>
    <x v="7"/>
    <n v="1"/>
    <s v="Divorced"/>
    <n v="13269"/>
    <n v="21981"/>
    <n v="5"/>
    <s v="Y"/>
    <x v="1"/>
    <n v="15"/>
    <n v="3"/>
    <n v="3"/>
    <n v="80"/>
    <n v="3"/>
    <n v="19"/>
    <n v="3"/>
    <n v="3"/>
    <n v="14"/>
    <n v="11"/>
    <n v="1"/>
    <n v="11"/>
    <n v="0"/>
    <x v="0"/>
    <x v="1"/>
    <s v="Very High"/>
  </r>
  <r>
    <n v="20"/>
    <x v="1"/>
    <s v="Travel_Rarely"/>
    <n v="1141"/>
    <x v="0"/>
    <n v="2"/>
    <n v="3"/>
    <x v="2"/>
    <n v="1"/>
    <n v="1657"/>
    <n v="3"/>
    <x v="0"/>
    <n v="31"/>
    <n v="3"/>
    <n v="1"/>
    <x v="6"/>
    <n v="3"/>
    <s v="Single"/>
    <n v="2783"/>
    <n v="13251"/>
    <n v="1"/>
    <s v="Y"/>
    <x v="1"/>
    <n v="19"/>
    <n v="3"/>
    <n v="1"/>
    <n v="80"/>
    <n v="0"/>
    <n v="2"/>
    <n v="3"/>
    <n v="3"/>
    <n v="2"/>
    <n v="2"/>
    <n v="2"/>
    <n v="2"/>
    <n v="0"/>
    <x v="2"/>
    <x v="2"/>
    <s v="Low"/>
  </r>
  <r>
    <n v="34"/>
    <x v="1"/>
    <s v="Travel_Rarely"/>
    <n v="1130"/>
    <x v="1"/>
    <n v="3"/>
    <n v="3"/>
    <x v="0"/>
    <n v="1"/>
    <n v="1658"/>
    <n v="4"/>
    <x v="0"/>
    <n v="66"/>
    <n v="3"/>
    <n v="2"/>
    <x v="1"/>
    <n v="2"/>
    <s v="Divorced"/>
    <n v="5433"/>
    <n v="19332"/>
    <n v="1"/>
    <s v="Y"/>
    <x v="1"/>
    <n v="12"/>
    <n v="3"/>
    <n v="3"/>
    <n v="80"/>
    <n v="1"/>
    <n v="11"/>
    <n v="2"/>
    <n v="3"/>
    <n v="11"/>
    <n v="8"/>
    <n v="7"/>
    <n v="9"/>
    <n v="0"/>
    <x v="1"/>
    <x v="1"/>
    <s v="Medium"/>
  </r>
  <r>
    <n v="36"/>
    <x v="1"/>
    <s v="Travel_Rarely"/>
    <n v="311"/>
    <x v="1"/>
    <n v="7"/>
    <n v="3"/>
    <x v="0"/>
    <n v="1"/>
    <n v="1659"/>
    <n v="1"/>
    <x v="1"/>
    <n v="77"/>
    <n v="3"/>
    <n v="1"/>
    <x v="2"/>
    <n v="2"/>
    <s v="Single"/>
    <n v="2013"/>
    <n v="10950"/>
    <n v="2"/>
    <s v="Y"/>
    <x v="1"/>
    <n v="11"/>
    <n v="3"/>
    <n v="3"/>
    <n v="80"/>
    <n v="0"/>
    <n v="15"/>
    <n v="4"/>
    <n v="3"/>
    <n v="4"/>
    <n v="3"/>
    <n v="1"/>
    <n v="3"/>
    <n v="0"/>
    <x v="1"/>
    <x v="0"/>
    <s v="Low"/>
  </r>
  <r>
    <n v="49"/>
    <x v="1"/>
    <s v="Travel_Rarely"/>
    <n v="465"/>
    <x v="1"/>
    <n v="6"/>
    <n v="1"/>
    <x v="0"/>
    <n v="1"/>
    <n v="1661"/>
    <n v="3"/>
    <x v="0"/>
    <n v="41"/>
    <n v="2"/>
    <n v="4"/>
    <x v="4"/>
    <n v="3"/>
    <s v="Married"/>
    <n v="13966"/>
    <n v="11652"/>
    <n v="2"/>
    <s v="Y"/>
    <x v="0"/>
    <n v="19"/>
    <n v="3"/>
    <n v="2"/>
    <n v="80"/>
    <n v="1"/>
    <n v="30"/>
    <n v="3"/>
    <n v="3"/>
    <n v="15"/>
    <n v="11"/>
    <n v="2"/>
    <n v="12"/>
    <n v="0"/>
    <x v="0"/>
    <x v="1"/>
    <s v="Very High"/>
  </r>
  <r>
    <n v="36"/>
    <x v="1"/>
    <s v="Non-Travel"/>
    <n v="894"/>
    <x v="1"/>
    <n v="1"/>
    <n v="4"/>
    <x v="2"/>
    <n v="1"/>
    <n v="1662"/>
    <n v="4"/>
    <x v="0"/>
    <n v="33"/>
    <n v="2"/>
    <n v="2"/>
    <x v="3"/>
    <n v="3"/>
    <s v="Married"/>
    <n v="4374"/>
    <n v="15411"/>
    <n v="0"/>
    <s v="Y"/>
    <x v="1"/>
    <n v="15"/>
    <n v="3"/>
    <n v="3"/>
    <n v="80"/>
    <n v="0"/>
    <n v="4"/>
    <n v="6"/>
    <n v="3"/>
    <n v="3"/>
    <n v="2"/>
    <n v="1"/>
    <n v="2"/>
    <n v="0"/>
    <x v="1"/>
    <x v="0"/>
    <s v="Medium"/>
  </r>
  <r>
    <n v="36"/>
    <x v="1"/>
    <s v="Travel_Rarely"/>
    <n v="1040"/>
    <x v="1"/>
    <n v="3"/>
    <n v="2"/>
    <x v="0"/>
    <n v="1"/>
    <n v="1664"/>
    <n v="4"/>
    <x v="1"/>
    <n v="79"/>
    <n v="4"/>
    <n v="2"/>
    <x v="4"/>
    <n v="1"/>
    <s v="Divorced"/>
    <n v="6842"/>
    <n v="26308"/>
    <n v="6"/>
    <s v="Y"/>
    <x v="1"/>
    <n v="20"/>
    <n v="4"/>
    <n v="1"/>
    <n v="80"/>
    <n v="1"/>
    <n v="13"/>
    <n v="3"/>
    <n v="3"/>
    <n v="5"/>
    <n v="4"/>
    <n v="0"/>
    <n v="4"/>
    <n v="0"/>
    <x v="1"/>
    <x v="0"/>
    <s v="High"/>
  </r>
  <r>
    <n v="54"/>
    <x v="1"/>
    <s v="Travel_Rarely"/>
    <n v="584"/>
    <x v="1"/>
    <n v="22"/>
    <n v="5"/>
    <x v="2"/>
    <n v="1"/>
    <n v="1665"/>
    <n v="2"/>
    <x v="0"/>
    <n v="91"/>
    <n v="3"/>
    <n v="4"/>
    <x v="5"/>
    <n v="3"/>
    <s v="Married"/>
    <n v="17426"/>
    <n v="18685"/>
    <n v="3"/>
    <s v="Y"/>
    <x v="1"/>
    <n v="25"/>
    <n v="4"/>
    <n v="3"/>
    <n v="80"/>
    <n v="1"/>
    <n v="36"/>
    <n v="6"/>
    <n v="3"/>
    <n v="10"/>
    <n v="8"/>
    <n v="4"/>
    <n v="7"/>
    <n v="0"/>
    <x v="3"/>
    <x v="1"/>
    <s v="Very High"/>
  </r>
  <r>
    <n v="43"/>
    <x v="1"/>
    <s v="Travel_Rarely"/>
    <n v="1291"/>
    <x v="1"/>
    <n v="15"/>
    <n v="2"/>
    <x v="0"/>
    <n v="1"/>
    <n v="1666"/>
    <n v="3"/>
    <x v="1"/>
    <n v="65"/>
    <n v="2"/>
    <n v="4"/>
    <x v="7"/>
    <n v="3"/>
    <s v="Married"/>
    <n v="17603"/>
    <n v="3525"/>
    <n v="1"/>
    <s v="Y"/>
    <x v="1"/>
    <n v="24"/>
    <n v="4"/>
    <n v="1"/>
    <n v="80"/>
    <n v="1"/>
    <n v="14"/>
    <n v="3"/>
    <n v="3"/>
    <n v="14"/>
    <n v="10"/>
    <n v="6"/>
    <n v="11"/>
    <n v="0"/>
    <x v="0"/>
    <x v="1"/>
    <s v="Very High"/>
  </r>
  <r>
    <n v="35"/>
    <x v="0"/>
    <s v="Travel_Frequently"/>
    <n v="880"/>
    <x v="0"/>
    <n v="12"/>
    <n v="4"/>
    <x v="1"/>
    <n v="1"/>
    <n v="1667"/>
    <n v="4"/>
    <x v="1"/>
    <n v="36"/>
    <n v="3"/>
    <n v="2"/>
    <x v="0"/>
    <n v="4"/>
    <s v="Single"/>
    <n v="4581"/>
    <n v="10414"/>
    <n v="3"/>
    <s v="Y"/>
    <x v="0"/>
    <n v="24"/>
    <n v="4"/>
    <n v="1"/>
    <n v="80"/>
    <n v="0"/>
    <n v="13"/>
    <n v="2"/>
    <n v="4"/>
    <n v="11"/>
    <n v="9"/>
    <n v="6"/>
    <n v="7"/>
    <n v="1"/>
    <x v="1"/>
    <x v="1"/>
    <s v="Medium"/>
  </r>
  <r>
    <n v="38"/>
    <x v="1"/>
    <s v="Travel_Frequently"/>
    <n v="1189"/>
    <x v="1"/>
    <n v="1"/>
    <n v="3"/>
    <x v="0"/>
    <n v="1"/>
    <n v="1668"/>
    <n v="4"/>
    <x v="1"/>
    <n v="90"/>
    <n v="3"/>
    <n v="2"/>
    <x v="1"/>
    <n v="4"/>
    <s v="Married"/>
    <n v="4735"/>
    <n v="9867"/>
    <n v="7"/>
    <s v="Y"/>
    <x v="1"/>
    <n v="15"/>
    <n v="3"/>
    <n v="4"/>
    <n v="80"/>
    <n v="2"/>
    <n v="19"/>
    <n v="4"/>
    <n v="4"/>
    <n v="13"/>
    <n v="11"/>
    <n v="2"/>
    <n v="9"/>
    <n v="0"/>
    <x v="1"/>
    <x v="1"/>
    <s v="Medium"/>
  </r>
  <r>
    <n v="29"/>
    <x v="1"/>
    <s v="Travel_Rarely"/>
    <n v="991"/>
    <x v="0"/>
    <n v="5"/>
    <n v="3"/>
    <x v="2"/>
    <n v="1"/>
    <n v="1669"/>
    <n v="1"/>
    <x v="1"/>
    <n v="43"/>
    <n v="2"/>
    <n v="2"/>
    <x v="0"/>
    <n v="2"/>
    <s v="Divorced"/>
    <n v="4187"/>
    <n v="3356"/>
    <n v="1"/>
    <s v="Y"/>
    <x v="0"/>
    <n v="13"/>
    <n v="3"/>
    <n v="2"/>
    <n v="80"/>
    <n v="1"/>
    <n v="10"/>
    <n v="3"/>
    <n v="2"/>
    <n v="10"/>
    <n v="0"/>
    <n v="0"/>
    <n v="9"/>
    <n v="0"/>
    <x v="2"/>
    <x v="1"/>
    <s v="Medium"/>
  </r>
  <r>
    <n v="33"/>
    <x v="1"/>
    <s v="Travel_Rarely"/>
    <n v="392"/>
    <x v="0"/>
    <n v="2"/>
    <n v="4"/>
    <x v="2"/>
    <n v="1"/>
    <n v="1670"/>
    <n v="4"/>
    <x v="1"/>
    <n v="93"/>
    <n v="3"/>
    <n v="2"/>
    <x v="0"/>
    <n v="4"/>
    <s v="Divorced"/>
    <n v="5505"/>
    <n v="3921"/>
    <n v="1"/>
    <s v="Y"/>
    <x v="1"/>
    <n v="14"/>
    <n v="3"/>
    <n v="3"/>
    <n v="80"/>
    <n v="2"/>
    <n v="6"/>
    <n v="5"/>
    <n v="3"/>
    <n v="6"/>
    <n v="2"/>
    <n v="0"/>
    <n v="4"/>
    <n v="0"/>
    <x v="1"/>
    <x v="0"/>
    <s v="Medium"/>
  </r>
  <r>
    <n v="32"/>
    <x v="1"/>
    <s v="Travel_Rarely"/>
    <n v="977"/>
    <x v="1"/>
    <n v="2"/>
    <n v="3"/>
    <x v="2"/>
    <n v="1"/>
    <n v="1671"/>
    <n v="4"/>
    <x v="1"/>
    <n v="45"/>
    <n v="3"/>
    <n v="2"/>
    <x v="1"/>
    <n v="2"/>
    <s v="Divorced"/>
    <n v="5470"/>
    <n v="25518"/>
    <n v="0"/>
    <s v="Y"/>
    <x v="1"/>
    <n v="13"/>
    <n v="3"/>
    <n v="3"/>
    <n v="80"/>
    <n v="2"/>
    <n v="10"/>
    <n v="4"/>
    <n v="2"/>
    <n v="9"/>
    <n v="5"/>
    <n v="1"/>
    <n v="6"/>
    <n v="0"/>
    <x v="1"/>
    <x v="1"/>
    <s v="Medium"/>
  </r>
  <r>
    <n v="31"/>
    <x v="1"/>
    <s v="Travel_Rarely"/>
    <n v="1112"/>
    <x v="0"/>
    <n v="5"/>
    <n v="4"/>
    <x v="0"/>
    <n v="1"/>
    <n v="1673"/>
    <n v="1"/>
    <x v="0"/>
    <n v="67"/>
    <n v="3"/>
    <n v="2"/>
    <x v="0"/>
    <n v="4"/>
    <s v="Married"/>
    <n v="5476"/>
    <n v="22589"/>
    <n v="1"/>
    <s v="Y"/>
    <x v="1"/>
    <n v="11"/>
    <n v="3"/>
    <n v="1"/>
    <n v="80"/>
    <n v="2"/>
    <n v="10"/>
    <n v="2"/>
    <n v="3"/>
    <n v="10"/>
    <n v="0"/>
    <n v="0"/>
    <n v="2"/>
    <n v="0"/>
    <x v="1"/>
    <x v="1"/>
    <s v="Medium"/>
  </r>
  <r>
    <n v="49"/>
    <x v="1"/>
    <s v="Travel_Rarely"/>
    <n v="464"/>
    <x v="1"/>
    <n v="16"/>
    <n v="3"/>
    <x v="2"/>
    <n v="1"/>
    <n v="1674"/>
    <n v="4"/>
    <x v="0"/>
    <n v="74"/>
    <n v="3"/>
    <n v="1"/>
    <x v="2"/>
    <n v="1"/>
    <s v="Divorced"/>
    <n v="2587"/>
    <n v="24941"/>
    <n v="4"/>
    <s v="Y"/>
    <x v="0"/>
    <n v="16"/>
    <n v="3"/>
    <n v="2"/>
    <n v="80"/>
    <n v="1"/>
    <n v="17"/>
    <n v="2"/>
    <n v="2"/>
    <n v="2"/>
    <n v="2"/>
    <n v="2"/>
    <n v="2"/>
    <n v="0"/>
    <x v="0"/>
    <x v="2"/>
    <s v="Low"/>
  </r>
  <r>
    <n v="38"/>
    <x v="1"/>
    <s v="Travel_Frequently"/>
    <n v="148"/>
    <x v="1"/>
    <n v="2"/>
    <n v="3"/>
    <x v="2"/>
    <n v="1"/>
    <n v="1675"/>
    <n v="4"/>
    <x v="0"/>
    <n v="42"/>
    <n v="2"/>
    <n v="1"/>
    <x v="2"/>
    <n v="2"/>
    <s v="Single"/>
    <n v="2440"/>
    <n v="23826"/>
    <n v="1"/>
    <s v="Y"/>
    <x v="1"/>
    <n v="22"/>
    <n v="4"/>
    <n v="2"/>
    <n v="80"/>
    <n v="0"/>
    <n v="4"/>
    <n v="3"/>
    <n v="3"/>
    <n v="4"/>
    <n v="3"/>
    <n v="3"/>
    <n v="3"/>
    <n v="0"/>
    <x v="1"/>
    <x v="0"/>
    <s v="Low"/>
  </r>
  <r>
    <n v="47"/>
    <x v="1"/>
    <s v="Travel_Rarely"/>
    <n v="1225"/>
    <x v="0"/>
    <n v="2"/>
    <n v="4"/>
    <x v="0"/>
    <n v="1"/>
    <n v="1676"/>
    <n v="2"/>
    <x v="0"/>
    <n v="47"/>
    <n v="4"/>
    <n v="4"/>
    <x v="5"/>
    <n v="2"/>
    <s v="Divorced"/>
    <n v="15972"/>
    <n v="21086"/>
    <n v="6"/>
    <s v="Y"/>
    <x v="1"/>
    <n v="14"/>
    <n v="3"/>
    <n v="3"/>
    <n v="80"/>
    <n v="3"/>
    <n v="29"/>
    <n v="2"/>
    <n v="3"/>
    <n v="3"/>
    <n v="2"/>
    <n v="1"/>
    <n v="2"/>
    <n v="0"/>
    <x v="0"/>
    <x v="0"/>
    <s v="Very High"/>
  </r>
  <r>
    <n v="49"/>
    <x v="1"/>
    <s v="Travel_Rarely"/>
    <n v="809"/>
    <x v="1"/>
    <n v="1"/>
    <n v="3"/>
    <x v="0"/>
    <n v="1"/>
    <n v="1677"/>
    <n v="3"/>
    <x v="1"/>
    <n v="36"/>
    <n v="3"/>
    <n v="4"/>
    <x v="5"/>
    <n v="3"/>
    <s v="Single"/>
    <n v="15379"/>
    <n v="22384"/>
    <n v="4"/>
    <s v="Y"/>
    <x v="1"/>
    <n v="14"/>
    <n v="3"/>
    <n v="1"/>
    <n v="80"/>
    <n v="0"/>
    <n v="23"/>
    <n v="2"/>
    <n v="3"/>
    <n v="8"/>
    <n v="7"/>
    <n v="0"/>
    <n v="0"/>
    <n v="0"/>
    <x v="0"/>
    <x v="1"/>
    <s v="Very High"/>
  </r>
  <r>
    <n v="41"/>
    <x v="1"/>
    <s v="Travel_Rarely"/>
    <n v="1206"/>
    <x v="0"/>
    <n v="23"/>
    <n v="2"/>
    <x v="0"/>
    <n v="1"/>
    <n v="1678"/>
    <n v="4"/>
    <x v="1"/>
    <n v="80"/>
    <n v="3"/>
    <n v="3"/>
    <x v="0"/>
    <n v="3"/>
    <s v="Single"/>
    <n v="7082"/>
    <n v="11591"/>
    <n v="3"/>
    <s v="Y"/>
    <x v="0"/>
    <n v="16"/>
    <n v="3"/>
    <n v="4"/>
    <n v="80"/>
    <n v="0"/>
    <n v="21"/>
    <n v="2"/>
    <n v="3"/>
    <n v="2"/>
    <n v="0"/>
    <n v="0"/>
    <n v="2"/>
    <n v="0"/>
    <x v="0"/>
    <x v="2"/>
    <s v="High"/>
  </r>
  <r>
    <n v="20"/>
    <x v="1"/>
    <s v="Travel_Rarely"/>
    <n v="727"/>
    <x v="0"/>
    <n v="9"/>
    <n v="1"/>
    <x v="0"/>
    <n v="1"/>
    <n v="1680"/>
    <n v="4"/>
    <x v="1"/>
    <n v="54"/>
    <n v="3"/>
    <n v="1"/>
    <x v="6"/>
    <n v="1"/>
    <s v="Single"/>
    <n v="2728"/>
    <n v="21082"/>
    <n v="1"/>
    <s v="Y"/>
    <x v="1"/>
    <n v="11"/>
    <n v="3"/>
    <n v="1"/>
    <n v="80"/>
    <n v="0"/>
    <n v="2"/>
    <n v="3"/>
    <n v="3"/>
    <n v="2"/>
    <n v="2"/>
    <n v="0"/>
    <n v="2"/>
    <n v="0"/>
    <x v="2"/>
    <x v="2"/>
    <s v="Low"/>
  </r>
  <r>
    <n v="33"/>
    <x v="1"/>
    <s v="Non-Travel"/>
    <n v="530"/>
    <x v="0"/>
    <n v="16"/>
    <n v="3"/>
    <x v="0"/>
    <n v="1"/>
    <n v="1681"/>
    <n v="3"/>
    <x v="0"/>
    <n v="36"/>
    <n v="3"/>
    <n v="2"/>
    <x v="0"/>
    <n v="4"/>
    <s v="Divorced"/>
    <n v="5368"/>
    <n v="16130"/>
    <n v="1"/>
    <s v="Y"/>
    <x v="0"/>
    <n v="25"/>
    <n v="4"/>
    <n v="3"/>
    <n v="80"/>
    <n v="1"/>
    <n v="7"/>
    <n v="2"/>
    <n v="3"/>
    <n v="6"/>
    <n v="5"/>
    <n v="1"/>
    <n v="2"/>
    <n v="0"/>
    <x v="1"/>
    <x v="0"/>
    <s v="Medium"/>
  </r>
  <r>
    <n v="36"/>
    <x v="1"/>
    <s v="Travel_Rarely"/>
    <n v="1351"/>
    <x v="1"/>
    <n v="26"/>
    <n v="4"/>
    <x v="0"/>
    <n v="1"/>
    <n v="1682"/>
    <n v="1"/>
    <x v="1"/>
    <n v="80"/>
    <n v="3"/>
    <n v="2"/>
    <x v="4"/>
    <n v="3"/>
    <s v="Married"/>
    <n v="5347"/>
    <n v="7419"/>
    <n v="6"/>
    <s v="Y"/>
    <x v="1"/>
    <n v="14"/>
    <n v="3"/>
    <n v="2"/>
    <n v="80"/>
    <n v="2"/>
    <n v="10"/>
    <n v="2"/>
    <n v="2"/>
    <n v="3"/>
    <n v="2"/>
    <n v="0"/>
    <n v="2"/>
    <n v="0"/>
    <x v="1"/>
    <x v="0"/>
    <s v="Medium"/>
  </r>
  <r>
    <n v="44"/>
    <x v="1"/>
    <s v="Travel_Rarely"/>
    <n v="528"/>
    <x v="2"/>
    <n v="1"/>
    <n v="3"/>
    <x v="0"/>
    <n v="1"/>
    <n v="1683"/>
    <n v="3"/>
    <x v="0"/>
    <n v="44"/>
    <n v="3"/>
    <n v="1"/>
    <x v="8"/>
    <n v="4"/>
    <s v="Divorced"/>
    <n v="3195"/>
    <n v="4167"/>
    <n v="4"/>
    <s v="Y"/>
    <x v="0"/>
    <n v="18"/>
    <n v="3"/>
    <n v="1"/>
    <n v="80"/>
    <n v="3"/>
    <n v="8"/>
    <n v="2"/>
    <n v="3"/>
    <n v="2"/>
    <n v="2"/>
    <n v="2"/>
    <n v="2"/>
    <n v="0"/>
    <x v="0"/>
    <x v="2"/>
    <s v="Medium"/>
  </r>
  <r>
    <n v="23"/>
    <x v="0"/>
    <s v="Travel_Rarely"/>
    <n v="1320"/>
    <x v="1"/>
    <n v="8"/>
    <n v="1"/>
    <x v="2"/>
    <n v="1"/>
    <n v="1684"/>
    <n v="4"/>
    <x v="1"/>
    <n v="93"/>
    <n v="2"/>
    <n v="1"/>
    <x v="2"/>
    <n v="3"/>
    <s v="Single"/>
    <n v="3989"/>
    <n v="20586"/>
    <n v="1"/>
    <s v="Y"/>
    <x v="0"/>
    <n v="11"/>
    <n v="3"/>
    <n v="1"/>
    <n v="80"/>
    <n v="0"/>
    <n v="5"/>
    <n v="2"/>
    <n v="3"/>
    <n v="5"/>
    <n v="4"/>
    <n v="1"/>
    <n v="2"/>
    <n v="1"/>
    <x v="2"/>
    <x v="0"/>
    <s v="Medium"/>
  </r>
  <r>
    <n v="38"/>
    <x v="1"/>
    <s v="Travel_Rarely"/>
    <n v="1495"/>
    <x v="1"/>
    <n v="4"/>
    <n v="2"/>
    <x v="2"/>
    <n v="1"/>
    <n v="1687"/>
    <n v="4"/>
    <x v="0"/>
    <n v="87"/>
    <n v="3"/>
    <n v="1"/>
    <x v="2"/>
    <n v="3"/>
    <s v="Married"/>
    <n v="3306"/>
    <n v="26176"/>
    <n v="7"/>
    <s v="Y"/>
    <x v="1"/>
    <n v="19"/>
    <n v="3"/>
    <n v="4"/>
    <n v="80"/>
    <n v="1"/>
    <n v="7"/>
    <n v="5"/>
    <n v="2"/>
    <n v="0"/>
    <n v="0"/>
    <n v="0"/>
    <n v="0"/>
    <n v="0"/>
    <x v="1"/>
    <x v="2"/>
    <s v="Medium"/>
  </r>
  <r>
    <n v="53"/>
    <x v="1"/>
    <s v="Travel_Rarely"/>
    <n v="1395"/>
    <x v="1"/>
    <n v="24"/>
    <n v="4"/>
    <x v="2"/>
    <n v="1"/>
    <n v="1689"/>
    <n v="2"/>
    <x v="1"/>
    <n v="48"/>
    <n v="4"/>
    <n v="3"/>
    <x v="4"/>
    <n v="4"/>
    <s v="Married"/>
    <n v="7005"/>
    <n v="3458"/>
    <n v="3"/>
    <s v="Y"/>
    <x v="1"/>
    <n v="15"/>
    <n v="3"/>
    <n v="3"/>
    <n v="80"/>
    <n v="0"/>
    <n v="11"/>
    <n v="2"/>
    <n v="3"/>
    <n v="4"/>
    <n v="3"/>
    <n v="1"/>
    <n v="2"/>
    <n v="0"/>
    <x v="3"/>
    <x v="0"/>
    <s v="High"/>
  </r>
  <r>
    <n v="48"/>
    <x v="0"/>
    <s v="Travel_Frequently"/>
    <n v="708"/>
    <x v="0"/>
    <n v="7"/>
    <n v="2"/>
    <x v="2"/>
    <n v="1"/>
    <n v="1691"/>
    <n v="4"/>
    <x v="0"/>
    <n v="95"/>
    <n v="3"/>
    <n v="1"/>
    <x v="6"/>
    <n v="3"/>
    <s v="Married"/>
    <n v="2655"/>
    <n v="11740"/>
    <n v="2"/>
    <s v="Y"/>
    <x v="0"/>
    <n v="11"/>
    <n v="3"/>
    <n v="3"/>
    <n v="80"/>
    <n v="2"/>
    <n v="19"/>
    <n v="3"/>
    <n v="3"/>
    <n v="9"/>
    <n v="7"/>
    <n v="7"/>
    <n v="7"/>
    <n v="1"/>
    <x v="0"/>
    <x v="1"/>
    <s v="Low"/>
  </r>
  <r>
    <n v="32"/>
    <x v="0"/>
    <s v="Travel_Rarely"/>
    <n v="1259"/>
    <x v="1"/>
    <n v="2"/>
    <n v="4"/>
    <x v="0"/>
    <n v="1"/>
    <n v="1692"/>
    <n v="4"/>
    <x v="1"/>
    <n v="95"/>
    <n v="3"/>
    <n v="1"/>
    <x v="2"/>
    <n v="2"/>
    <s v="Single"/>
    <n v="1393"/>
    <n v="24852"/>
    <n v="1"/>
    <s v="Y"/>
    <x v="1"/>
    <n v="12"/>
    <n v="3"/>
    <n v="1"/>
    <n v="80"/>
    <n v="0"/>
    <n v="1"/>
    <n v="2"/>
    <n v="3"/>
    <n v="1"/>
    <n v="0"/>
    <n v="0"/>
    <n v="0"/>
    <n v="1"/>
    <x v="1"/>
    <x v="2"/>
    <s v="Low"/>
  </r>
  <r>
    <n v="26"/>
    <x v="1"/>
    <s v="Non-Travel"/>
    <n v="786"/>
    <x v="1"/>
    <n v="7"/>
    <n v="3"/>
    <x v="2"/>
    <n v="1"/>
    <n v="1693"/>
    <n v="4"/>
    <x v="1"/>
    <n v="76"/>
    <n v="3"/>
    <n v="1"/>
    <x v="2"/>
    <n v="4"/>
    <s v="Single"/>
    <n v="2570"/>
    <n v="11925"/>
    <n v="1"/>
    <s v="Y"/>
    <x v="1"/>
    <n v="20"/>
    <n v="4"/>
    <n v="3"/>
    <n v="80"/>
    <n v="0"/>
    <n v="7"/>
    <n v="5"/>
    <n v="3"/>
    <n v="7"/>
    <n v="7"/>
    <n v="5"/>
    <n v="7"/>
    <n v="0"/>
    <x v="2"/>
    <x v="1"/>
    <s v="Low"/>
  </r>
  <r>
    <n v="55"/>
    <x v="1"/>
    <s v="Travel_Rarely"/>
    <n v="1441"/>
    <x v="1"/>
    <n v="22"/>
    <n v="3"/>
    <x v="4"/>
    <n v="1"/>
    <n v="1694"/>
    <n v="1"/>
    <x v="1"/>
    <n v="94"/>
    <n v="2"/>
    <n v="1"/>
    <x v="1"/>
    <n v="2"/>
    <s v="Divorced"/>
    <n v="3537"/>
    <n v="23737"/>
    <n v="5"/>
    <s v="Y"/>
    <x v="1"/>
    <n v="12"/>
    <n v="3"/>
    <n v="4"/>
    <n v="80"/>
    <n v="1"/>
    <n v="8"/>
    <n v="1"/>
    <n v="3"/>
    <n v="4"/>
    <n v="2"/>
    <n v="1"/>
    <n v="2"/>
    <n v="0"/>
    <x v="3"/>
    <x v="0"/>
    <s v="Medium"/>
  </r>
  <r>
    <n v="34"/>
    <x v="1"/>
    <s v="Travel_Rarely"/>
    <n v="1157"/>
    <x v="1"/>
    <n v="5"/>
    <n v="2"/>
    <x v="2"/>
    <n v="1"/>
    <n v="1696"/>
    <n v="2"/>
    <x v="1"/>
    <n v="57"/>
    <n v="2"/>
    <n v="2"/>
    <x v="2"/>
    <n v="4"/>
    <s v="Married"/>
    <n v="3986"/>
    <n v="11912"/>
    <n v="1"/>
    <s v="Y"/>
    <x v="1"/>
    <n v="14"/>
    <n v="3"/>
    <n v="3"/>
    <n v="80"/>
    <n v="1"/>
    <n v="15"/>
    <n v="3"/>
    <n v="4"/>
    <n v="15"/>
    <n v="10"/>
    <n v="4"/>
    <n v="13"/>
    <n v="0"/>
    <x v="1"/>
    <x v="1"/>
    <s v="Medium"/>
  </r>
  <r>
    <n v="60"/>
    <x v="1"/>
    <s v="Travel_Rarely"/>
    <n v="370"/>
    <x v="1"/>
    <n v="1"/>
    <n v="4"/>
    <x v="2"/>
    <n v="1"/>
    <n v="1697"/>
    <n v="3"/>
    <x v="1"/>
    <n v="92"/>
    <n v="1"/>
    <n v="3"/>
    <x v="4"/>
    <n v="4"/>
    <s v="Divorced"/>
    <n v="10883"/>
    <n v="20467"/>
    <n v="3"/>
    <s v="Y"/>
    <x v="1"/>
    <n v="20"/>
    <n v="4"/>
    <n v="3"/>
    <n v="80"/>
    <n v="1"/>
    <n v="19"/>
    <n v="2"/>
    <n v="4"/>
    <n v="1"/>
    <n v="0"/>
    <n v="0"/>
    <n v="0"/>
    <n v="0"/>
    <x v="3"/>
    <x v="2"/>
    <s v="Very High"/>
  </r>
  <r>
    <n v="33"/>
    <x v="1"/>
    <s v="Travel_Rarely"/>
    <n v="267"/>
    <x v="1"/>
    <n v="21"/>
    <n v="3"/>
    <x v="2"/>
    <n v="1"/>
    <n v="1698"/>
    <n v="2"/>
    <x v="1"/>
    <n v="79"/>
    <n v="4"/>
    <n v="1"/>
    <x v="2"/>
    <n v="2"/>
    <s v="Married"/>
    <n v="2028"/>
    <n v="13637"/>
    <n v="1"/>
    <s v="Y"/>
    <x v="1"/>
    <n v="18"/>
    <n v="3"/>
    <n v="4"/>
    <n v="80"/>
    <n v="3"/>
    <n v="14"/>
    <n v="6"/>
    <n v="3"/>
    <n v="14"/>
    <n v="11"/>
    <n v="2"/>
    <n v="13"/>
    <n v="0"/>
    <x v="1"/>
    <x v="1"/>
    <s v="Low"/>
  </r>
  <r>
    <n v="37"/>
    <x v="1"/>
    <s v="Travel_Frequently"/>
    <n v="1278"/>
    <x v="0"/>
    <n v="1"/>
    <n v="4"/>
    <x v="2"/>
    <n v="1"/>
    <n v="1700"/>
    <n v="3"/>
    <x v="1"/>
    <n v="31"/>
    <n v="1"/>
    <n v="2"/>
    <x v="0"/>
    <n v="4"/>
    <s v="Divorced"/>
    <n v="9525"/>
    <n v="7677"/>
    <n v="1"/>
    <s v="Y"/>
    <x v="1"/>
    <n v="14"/>
    <n v="3"/>
    <n v="3"/>
    <n v="80"/>
    <n v="2"/>
    <n v="6"/>
    <n v="2"/>
    <n v="2"/>
    <n v="6"/>
    <n v="3"/>
    <n v="1"/>
    <n v="3"/>
    <n v="0"/>
    <x v="1"/>
    <x v="0"/>
    <s v="High"/>
  </r>
  <r>
    <n v="34"/>
    <x v="1"/>
    <s v="Travel_Rarely"/>
    <n v="678"/>
    <x v="1"/>
    <n v="19"/>
    <n v="3"/>
    <x v="0"/>
    <n v="1"/>
    <n v="1701"/>
    <n v="2"/>
    <x v="0"/>
    <n v="35"/>
    <n v="2"/>
    <n v="1"/>
    <x v="1"/>
    <n v="4"/>
    <s v="Married"/>
    <n v="2929"/>
    <n v="20338"/>
    <n v="1"/>
    <s v="Y"/>
    <x v="1"/>
    <n v="12"/>
    <n v="3"/>
    <n v="2"/>
    <n v="80"/>
    <n v="0"/>
    <n v="10"/>
    <n v="3"/>
    <n v="3"/>
    <n v="10"/>
    <n v="9"/>
    <n v="8"/>
    <n v="7"/>
    <n v="0"/>
    <x v="1"/>
    <x v="1"/>
    <s v="Low"/>
  </r>
  <r>
    <n v="23"/>
    <x v="0"/>
    <s v="Travel_Rarely"/>
    <n v="427"/>
    <x v="0"/>
    <n v="7"/>
    <n v="3"/>
    <x v="0"/>
    <n v="1"/>
    <n v="1702"/>
    <n v="3"/>
    <x v="1"/>
    <n v="99"/>
    <n v="3"/>
    <n v="1"/>
    <x v="6"/>
    <n v="4"/>
    <s v="Divorced"/>
    <n v="2275"/>
    <n v="25103"/>
    <n v="1"/>
    <s v="Y"/>
    <x v="0"/>
    <n v="21"/>
    <n v="4"/>
    <n v="2"/>
    <n v="80"/>
    <n v="1"/>
    <n v="3"/>
    <n v="2"/>
    <n v="3"/>
    <n v="3"/>
    <n v="2"/>
    <n v="0"/>
    <n v="2"/>
    <n v="1"/>
    <x v="2"/>
    <x v="0"/>
    <s v="Low"/>
  </r>
  <r>
    <n v="44"/>
    <x v="1"/>
    <s v="Travel_Rarely"/>
    <n v="921"/>
    <x v="1"/>
    <n v="2"/>
    <n v="3"/>
    <x v="0"/>
    <n v="1"/>
    <n v="1703"/>
    <n v="3"/>
    <x v="0"/>
    <n v="96"/>
    <n v="4"/>
    <n v="3"/>
    <x v="4"/>
    <n v="4"/>
    <s v="Married"/>
    <n v="7879"/>
    <n v="14810"/>
    <n v="1"/>
    <s v="Y"/>
    <x v="0"/>
    <n v="19"/>
    <n v="3"/>
    <n v="2"/>
    <n v="80"/>
    <n v="1"/>
    <n v="9"/>
    <n v="2"/>
    <n v="3"/>
    <n v="8"/>
    <n v="7"/>
    <n v="6"/>
    <n v="7"/>
    <n v="0"/>
    <x v="0"/>
    <x v="1"/>
    <s v="High"/>
  </r>
  <r>
    <n v="35"/>
    <x v="1"/>
    <s v="Travel_Frequently"/>
    <n v="146"/>
    <x v="1"/>
    <n v="2"/>
    <n v="4"/>
    <x v="2"/>
    <n v="1"/>
    <n v="1704"/>
    <n v="1"/>
    <x v="1"/>
    <n v="79"/>
    <n v="2"/>
    <n v="1"/>
    <x v="1"/>
    <n v="4"/>
    <s v="Single"/>
    <n v="4930"/>
    <n v="13970"/>
    <n v="0"/>
    <s v="Y"/>
    <x v="0"/>
    <n v="14"/>
    <n v="3"/>
    <n v="3"/>
    <n v="80"/>
    <n v="0"/>
    <n v="6"/>
    <n v="2"/>
    <n v="4"/>
    <n v="5"/>
    <n v="4"/>
    <n v="1"/>
    <n v="4"/>
    <n v="0"/>
    <x v="1"/>
    <x v="0"/>
    <s v="Medium"/>
  </r>
  <r>
    <n v="43"/>
    <x v="1"/>
    <s v="Travel_Rarely"/>
    <n v="1179"/>
    <x v="0"/>
    <n v="2"/>
    <n v="3"/>
    <x v="2"/>
    <n v="1"/>
    <n v="1706"/>
    <n v="4"/>
    <x v="1"/>
    <n v="73"/>
    <n v="3"/>
    <n v="2"/>
    <x v="0"/>
    <n v="4"/>
    <s v="Married"/>
    <n v="7847"/>
    <n v="6069"/>
    <n v="1"/>
    <s v="Y"/>
    <x v="0"/>
    <n v="17"/>
    <n v="3"/>
    <n v="1"/>
    <n v="80"/>
    <n v="1"/>
    <n v="10"/>
    <n v="3"/>
    <n v="3"/>
    <n v="10"/>
    <n v="9"/>
    <n v="8"/>
    <n v="8"/>
    <n v="0"/>
    <x v="0"/>
    <x v="1"/>
    <s v="High"/>
  </r>
  <r>
    <n v="24"/>
    <x v="1"/>
    <s v="Travel_Rarely"/>
    <n v="581"/>
    <x v="1"/>
    <n v="9"/>
    <n v="3"/>
    <x v="2"/>
    <n v="1"/>
    <n v="1707"/>
    <n v="3"/>
    <x v="1"/>
    <n v="62"/>
    <n v="4"/>
    <n v="1"/>
    <x v="1"/>
    <n v="3"/>
    <s v="Married"/>
    <n v="4401"/>
    <n v="17616"/>
    <n v="1"/>
    <s v="Y"/>
    <x v="1"/>
    <n v="16"/>
    <n v="3"/>
    <n v="4"/>
    <n v="80"/>
    <n v="1"/>
    <n v="5"/>
    <n v="1"/>
    <n v="3"/>
    <n v="5"/>
    <n v="3"/>
    <n v="0"/>
    <n v="4"/>
    <n v="0"/>
    <x v="2"/>
    <x v="0"/>
    <s v="Medium"/>
  </r>
  <r>
    <n v="41"/>
    <x v="1"/>
    <s v="Travel_Rarely"/>
    <n v="918"/>
    <x v="0"/>
    <n v="6"/>
    <n v="3"/>
    <x v="3"/>
    <n v="1"/>
    <n v="1708"/>
    <n v="4"/>
    <x v="1"/>
    <n v="35"/>
    <n v="3"/>
    <n v="3"/>
    <x v="0"/>
    <n v="3"/>
    <s v="Single"/>
    <n v="9241"/>
    <n v="15869"/>
    <n v="1"/>
    <s v="Y"/>
    <x v="1"/>
    <n v="12"/>
    <n v="3"/>
    <n v="2"/>
    <n v="80"/>
    <n v="0"/>
    <n v="10"/>
    <n v="3"/>
    <n v="3"/>
    <n v="10"/>
    <n v="8"/>
    <n v="8"/>
    <n v="7"/>
    <n v="0"/>
    <x v="0"/>
    <x v="1"/>
    <s v="High"/>
  </r>
  <r>
    <n v="29"/>
    <x v="1"/>
    <s v="Travel_Rarely"/>
    <n v="1082"/>
    <x v="1"/>
    <n v="9"/>
    <n v="4"/>
    <x v="2"/>
    <n v="1"/>
    <n v="1709"/>
    <n v="4"/>
    <x v="0"/>
    <n v="43"/>
    <n v="3"/>
    <n v="1"/>
    <x v="2"/>
    <n v="3"/>
    <s v="Married"/>
    <n v="2974"/>
    <n v="25412"/>
    <n v="9"/>
    <s v="Y"/>
    <x v="1"/>
    <n v="17"/>
    <n v="3"/>
    <n v="3"/>
    <n v="80"/>
    <n v="1"/>
    <n v="9"/>
    <n v="2"/>
    <n v="3"/>
    <n v="5"/>
    <n v="3"/>
    <n v="1"/>
    <n v="2"/>
    <n v="0"/>
    <x v="2"/>
    <x v="0"/>
    <s v="Low"/>
  </r>
  <r>
    <n v="36"/>
    <x v="1"/>
    <s v="Travel_Rarely"/>
    <n v="530"/>
    <x v="0"/>
    <n v="2"/>
    <n v="4"/>
    <x v="0"/>
    <n v="1"/>
    <n v="1710"/>
    <n v="3"/>
    <x v="0"/>
    <n v="51"/>
    <n v="3"/>
    <n v="2"/>
    <x v="6"/>
    <n v="4"/>
    <s v="Single"/>
    <n v="4502"/>
    <n v="7439"/>
    <n v="3"/>
    <s v="Y"/>
    <x v="1"/>
    <n v="15"/>
    <n v="3"/>
    <n v="3"/>
    <n v="80"/>
    <n v="0"/>
    <n v="17"/>
    <n v="2"/>
    <n v="2"/>
    <n v="13"/>
    <n v="7"/>
    <n v="6"/>
    <n v="7"/>
    <n v="0"/>
    <x v="1"/>
    <x v="1"/>
    <s v="Medium"/>
  </r>
  <r>
    <n v="45"/>
    <x v="1"/>
    <s v="Non-Travel"/>
    <n v="1238"/>
    <x v="1"/>
    <n v="1"/>
    <n v="1"/>
    <x v="0"/>
    <n v="1"/>
    <n v="1712"/>
    <n v="3"/>
    <x v="1"/>
    <n v="74"/>
    <n v="2"/>
    <n v="3"/>
    <x v="4"/>
    <n v="3"/>
    <s v="Married"/>
    <n v="10748"/>
    <n v="3395"/>
    <n v="3"/>
    <s v="Y"/>
    <x v="1"/>
    <n v="23"/>
    <n v="4"/>
    <n v="4"/>
    <n v="80"/>
    <n v="1"/>
    <n v="25"/>
    <n v="3"/>
    <n v="2"/>
    <n v="23"/>
    <n v="15"/>
    <n v="14"/>
    <n v="4"/>
    <n v="0"/>
    <x v="0"/>
    <x v="1"/>
    <s v="Very High"/>
  </r>
  <r>
    <n v="24"/>
    <x v="0"/>
    <s v="Travel_Rarely"/>
    <n v="240"/>
    <x v="2"/>
    <n v="22"/>
    <n v="1"/>
    <x v="5"/>
    <n v="1"/>
    <n v="1714"/>
    <n v="4"/>
    <x v="1"/>
    <n v="58"/>
    <n v="1"/>
    <n v="1"/>
    <x v="8"/>
    <n v="3"/>
    <s v="Married"/>
    <n v="1555"/>
    <n v="11585"/>
    <n v="1"/>
    <s v="Y"/>
    <x v="1"/>
    <n v="11"/>
    <n v="3"/>
    <n v="3"/>
    <n v="80"/>
    <n v="1"/>
    <n v="1"/>
    <n v="2"/>
    <n v="3"/>
    <n v="1"/>
    <n v="0"/>
    <n v="0"/>
    <n v="0"/>
    <n v="1"/>
    <x v="2"/>
    <x v="2"/>
    <s v="Low"/>
  </r>
  <r>
    <n v="47"/>
    <x v="0"/>
    <s v="Travel_Frequently"/>
    <n v="1093"/>
    <x v="0"/>
    <n v="9"/>
    <n v="3"/>
    <x v="0"/>
    <n v="1"/>
    <n v="1716"/>
    <n v="3"/>
    <x v="1"/>
    <n v="82"/>
    <n v="1"/>
    <n v="4"/>
    <x v="0"/>
    <n v="3"/>
    <s v="Married"/>
    <n v="12936"/>
    <n v="24164"/>
    <n v="7"/>
    <s v="Y"/>
    <x v="1"/>
    <n v="11"/>
    <n v="3"/>
    <n v="3"/>
    <n v="80"/>
    <n v="0"/>
    <n v="25"/>
    <n v="3"/>
    <n v="1"/>
    <n v="23"/>
    <n v="5"/>
    <n v="14"/>
    <n v="10"/>
    <n v="1"/>
    <x v="0"/>
    <x v="1"/>
    <s v="Very High"/>
  </r>
  <r>
    <n v="26"/>
    <x v="1"/>
    <s v="Travel_Rarely"/>
    <n v="390"/>
    <x v="1"/>
    <n v="17"/>
    <n v="4"/>
    <x v="2"/>
    <n v="1"/>
    <n v="1718"/>
    <n v="4"/>
    <x v="1"/>
    <n v="62"/>
    <n v="1"/>
    <n v="1"/>
    <x v="2"/>
    <n v="3"/>
    <s v="Married"/>
    <n v="2305"/>
    <n v="6217"/>
    <n v="1"/>
    <s v="Y"/>
    <x v="1"/>
    <n v="15"/>
    <n v="3"/>
    <n v="3"/>
    <n v="80"/>
    <n v="3"/>
    <n v="3"/>
    <n v="3"/>
    <n v="4"/>
    <n v="3"/>
    <n v="2"/>
    <n v="0"/>
    <n v="2"/>
    <n v="0"/>
    <x v="2"/>
    <x v="0"/>
    <s v="Low"/>
  </r>
  <r>
    <n v="45"/>
    <x v="1"/>
    <s v="Travel_Rarely"/>
    <n v="1005"/>
    <x v="1"/>
    <n v="28"/>
    <n v="2"/>
    <x v="4"/>
    <n v="1"/>
    <n v="1719"/>
    <n v="4"/>
    <x v="0"/>
    <n v="48"/>
    <n v="2"/>
    <n v="4"/>
    <x v="7"/>
    <n v="2"/>
    <s v="Single"/>
    <n v="16704"/>
    <n v="17119"/>
    <n v="1"/>
    <s v="Y"/>
    <x v="1"/>
    <n v="11"/>
    <n v="3"/>
    <n v="3"/>
    <n v="80"/>
    <n v="0"/>
    <n v="21"/>
    <n v="2"/>
    <n v="3"/>
    <n v="21"/>
    <n v="6"/>
    <n v="8"/>
    <n v="6"/>
    <n v="0"/>
    <x v="0"/>
    <x v="1"/>
    <s v="Very High"/>
  </r>
  <r>
    <n v="32"/>
    <x v="1"/>
    <s v="Travel_Frequently"/>
    <n v="585"/>
    <x v="1"/>
    <n v="10"/>
    <n v="3"/>
    <x v="0"/>
    <n v="1"/>
    <n v="1720"/>
    <n v="1"/>
    <x v="1"/>
    <n v="56"/>
    <n v="3"/>
    <n v="1"/>
    <x v="1"/>
    <n v="3"/>
    <s v="Married"/>
    <n v="3433"/>
    <n v="17360"/>
    <n v="6"/>
    <s v="Y"/>
    <x v="1"/>
    <n v="13"/>
    <n v="3"/>
    <n v="1"/>
    <n v="80"/>
    <n v="1"/>
    <n v="10"/>
    <n v="3"/>
    <n v="2"/>
    <n v="5"/>
    <n v="2"/>
    <n v="1"/>
    <n v="3"/>
    <n v="0"/>
    <x v="1"/>
    <x v="0"/>
    <s v="Medium"/>
  </r>
  <r>
    <n v="31"/>
    <x v="1"/>
    <s v="Travel_Rarely"/>
    <n v="741"/>
    <x v="1"/>
    <n v="2"/>
    <n v="4"/>
    <x v="0"/>
    <n v="1"/>
    <n v="1721"/>
    <n v="2"/>
    <x v="1"/>
    <n v="69"/>
    <n v="3"/>
    <n v="1"/>
    <x v="2"/>
    <n v="3"/>
    <s v="Married"/>
    <n v="3477"/>
    <n v="18103"/>
    <n v="1"/>
    <s v="Y"/>
    <x v="1"/>
    <n v="14"/>
    <n v="3"/>
    <n v="4"/>
    <n v="80"/>
    <n v="1"/>
    <n v="6"/>
    <n v="2"/>
    <n v="4"/>
    <n v="5"/>
    <n v="2"/>
    <n v="0"/>
    <n v="3"/>
    <n v="0"/>
    <x v="1"/>
    <x v="0"/>
    <s v="Medium"/>
  </r>
  <r>
    <n v="41"/>
    <x v="1"/>
    <s v="Non-Travel"/>
    <n v="552"/>
    <x v="2"/>
    <n v="4"/>
    <n v="3"/>
    <x v="5"/>
    <n v="1"/>
    <n v="1722"/>
    <n v="3"/>
    <x v="1"/>
    <n v="60"/>
    <n v="1"/>
    <n v="2"/>
    <x v="8"/>
    <n v="2"/>
    <s v="Married"/>
    <n v="6430"/>
    <n v="20794"/>
    <n v="6"/>
    <s v="Y"/>
    <x v="1"/>
    <n v="19"/>
    <n v="3"/>
    <n v="2"/>
    <n v="80"/>
    <n v="1"/>
    <n v="10"/>
    <n v="4"/>
    <n v="3"/>
    <n v="3"/>
    <n v="2"/>
    <n v="1"/>
    <n v="2"/>
    <n v="0"/>
    <x v="0"/>
    <x v="0"/>
    <s v="High"/>
  </r>
  <r>
    <n v="40"/>
    <x v="1"/>
    <s v="Travel_Rarely"/>
    <n v="369"/>
    <x v="1"/>
    <n v="8"/>
    <n v="2"/>
    <x v="0"/>
    <n v="1"/>
    <n v="1724"/>
    <n v="2"/>
    <x v="0"/>
    <n v="92"/>
    <n v="3"/>
    <n v="2"/>
    <x v="3"/>
    <n v="1"/>
    <s v="Married"/>
    <n v="6516"/>
    <n v="5041"/>
    <n v="2"/>
    <s v="Y"/>
    <x v="0"/>
    <n v="16"/>
    <n v="3"/>
    <n v="2"/>
    <n v="80"/>
    <n v="1"/>
    <n v="18"/>
    <n v="3"/>
    <n v="3"/>
    <n v="1"/>
    <n v="0"/>
    <n v="0"/>
    <n v="0"/>
    <n v="0"/>
    <x v="1"/>
    <x v="2"/>
    <s v="High"/>
  </r>
  <r>
    <n v="24"/>
    <x v="1"/>
    <s v="Travel_Rarely"/>
    <n v="506"/>
    <x v="1"/>
    <n v="29"/>
    <n v="1"/>
    <x v="2"/>
    <n v="1"/>
    <n v="1725"/>
    <n v="2"/>
    <x v="1"/>
    <n v="91"/>
    <n v="3"/>
    <n v="1"/>
    <x v="2"/>
    <n v="1"/>
    <s v="Divorced"/>
    <n v="3907"/>
    <n v="3622"/>
    <n v="1"/>
    <s v="Y"/>
    <x v="1"/>
    <n v="13"/>
    <n v="3"/>
    <n v="2"/>
    <n v="80"/>
    <n v="3"/>
    <n v="6"/>
    <n v="2"/>
    <n v="4"/>
    <n v="6"/>
    <n v="2"/>
    <n v="1"/>
    <n v="2"/>
    <n v="0"/>
    <x v="2"/>
    <x v="0"/>
    <s v="Medium"/>
  </r>
  <r>
    <n v="46"/>
    <x v="1"/>
    <s v="Travel_Rarely"/>
    <n v="717"/>
    <x v="1"/>
    <n v="13"/>
    <n v="4"/>
    <x v="0"/>
    <n v="1"/>
    <n v="1727"/>
    <n v="3"/>
    <x v="1"/>
    <n v="34"/>
    <n v="3"/>
    <n v="2"/>
    <x v="4"/>
    <n v="2"/>
    <s v="Single"/>
    <n v="5562"/>
    <n v="9697"/>
    <n v="6"/>
    <s v="Y"/>
    <x v="1"/>
    <n v="14"/>
    <n v="3"/>
    <n v="4"/>
    <n v="80"/>
    <n v="0"/>
    <n v="19"/>
    <n v="3"/>
    <n v="3"/>
    <n v="10"/>
    <n v="7"/>
    <n v="0"/>
    <n v="9"/>
    <n v="0"/>
    <x v="0"/>
    <x v="1"/>
    <s v="Medium"/>
  </r>
  <r>
    <n v="35"/>
    <x v="1"/>
    <s v="Travel_Rarely"/>
    <n v="1370"/>
    <x v="1"/>
    <n v="27"/>
    <n v="4"/>
    <x v="0"/>
    <n v="1"/>
    <n v="1728"/>
    <n v="4"/>
    <x v="1"/>
    <n v="49"/>
    <n v="3"/>
    <n v="2"/>
    <x v="3"/>
    <n v="3"/>
    <s v="Married"/>
    <n v="6883"/>
    <n v="5151"/>
    <n v="2"/>
    <s v="Y"/>
    <x v="1"/>
    <n v="16"/>
    <n v="3"/>
    <n v="2"/>
    <n v="80"/>
    <n v="1"/>
    <n v="17"/>
    <n v="3"/>
    <n v="3"/>
    <n v="7"/>
    <n v="7"/>
    <n v="0"/>
    <n v="7"/>
    <n v="0"/>
    <x v="1"/>
    <x v="1"/>
    <s v="High"/>
  </r>
  <r>
    <n v="30"/>
    <x v="1"/>
    <s v="Travel_Rarely"/>
    <n v="793"/>
    <x v="1"/>
    <n v="16"/>
    <n v="1"/>
    <x v="0"/>
    <n v="1"/>
    <n v="1729"/>
    <n v="2"/>
    <x v="1"/>
    <n v="33"/>
    <n v="3"/>
    <n v="1"/>
    <x v="1"/>
    <n v="4"/>
    <s v="Married"/>
    <n v="2862"/>
    <n v="3811"/>
    <n v="1"/>
    <s v="Y"/>
    <x v="1"/>
    <n v="12"/>
    <n v="3"/>
    <n v="2"/>
    <n v="80"/>
    <n v="1"/>
    <n v="10"/>
    <n v="2"/>
    <n v="2"/>
    <n v="10"/>
    <n v="0"/>
    <n v="0"/>
    <n v="8"/>
    <n v="0"/>
    <x v="1"/>
    <x v="1"/>
    <s v="Low"/>
  </r>
  <r>
    <n v="47"/>
    <x v="1"/>
    <s v="Non-Travel"/>
    <n v="543"/>
    <x v="0"/>
    <n v="2"/>
    <n v="4"/>
    <x v="3"/>
    <n v="1"/>
    <n v="1731"/>
    <n v="3"/>
    <x v="1"/>
    <n v="87"/>
    <n v="3"/>
    <n v="2"/>
    <x v="0"/>
    <n v="2"/>
    <s v="Married"/>
    <n v="4978"/>
    <n v="3536"/>
    <n v="7"/>
    <s v="Y"/>
    <x v="1"/>
    <n v="11"/>
    <n v="3"/>
    <n v="4"/>
    <n v="80"/>
    <n v="1"/>
    <n v="4"/>
    <n v="3"/>
    <n v="1"/>
    <n v="1"/>
    <n v="0"/>
    <n v="0"/>
    <n v="0"/>
    <n v="0"/>
    <x v="0"/>
    <x v="2"/>
    <s v="Medium"/>
  </r>
  <r>
    <n v="46"/>
    <x v="1"/>
    <s v="Travel_Rarely"/>
    <n v="1277"/>
    <x v="0"/>
    <n v="2"/>
    <n v="3"/>
    <x v="0"/>
    <n v="1"/>
    <n v="1732"/>
    <n v="3"/>
    <x v="1"/>
    <n v="74"/>
    <n v="3"/>
    <n v="3"/>
    <x v="0"/>
    <n v="4"/>
    <s v="Divorced"/>
    <n v="10368"/>
    <n v="5596"/>
    <n v="4"/>
    <s v="Y"/>
    <x v="0"/>
    <n v="12"/>
    <n v="3"/>
    <n v="2"/>
    <n v="80"/>
    <n v="1"/>
    <n v="13"/>
    <n v="5"/>
    <n v="2"/>
    <n v="10"/>
    <n v="6"/>
    <n v="0"/>
    <n v="3"/>
    <n v="0"/>
    <x v="0"/>
    <x v="1"/>
    <s v="Very High"/>
  </r>
  <r>
    <n v="36"/>
    <x v="0"/>
    <s v="Travel_Rarely"/>
    <n v="1456"/>
    <x v="0"/>
    <n v="13"/>
    <n v="5"/>
    <x v="3"/>
    <n v="1"/>
    <n v="1733"/>
    <n v="2"/>
    <x v="1"/>
    <n v="96"/>
    <n v="2"/>
    <n v="2"/>
    <x v="0"/>
    <n v="1"/>
    <s v="Divorced"/>
    <n v="6134"/>
    <n v="8658"/>
    <n v="5"/>
    <s v="Y"/>
    <x v="0"/>
    <n v="13"/>
    <n v="3"/>
    <n v="2"/>
    <n v="80"/>
    <n v="3"/>
    <n v="16"/>
    <n v="3"/>
    <n v="3"/>
    <n v="2"/>
    <n v="2"/>
    <n v="2"/>
    <n v="2"/>
    <n v="1"/>
    <x v="1"/>
    <x v="2"/>
    <s v="High"/>
  </r>
  <r>
    <n v="32"/>
    <x v="0"/>
    <s v="Travel_Rarely"/>
    <n v="964"/>
    <x v="0"/>
    <n v="1"/>
    <n v="2"/>
    <x v="0"/>
    <n v="1"/>
    <n v="1734"/>
    <n v="1"/>
    <x v="1"/>
    <n v="34"/>
    <n v="1"/>
    <n v="2"/>
    <x v="0"/>
    <n v="2"/>
    <s v="Single"/>
    <n v="6735"/>
    <n v="12147"/>
    <n v="6"/>
    <s v="Y"/>
    <x v="1"/>
    <n v="15"/>
    <n v="3"/>
    <n v="2"/>
    <n v="80"/>
    <n v="0"/>
    <n v="10"/>
    <n v="2"/>
    <n v="3"/>
    <n v="0"/>
    <n v="0"/>
    <n v="0"/>
    <n v="0"/>
    <n v="1"/>
    <x v="1"/>
    <x v="2"/>
    <s v="High"/>
  </r>
  <r>
    <n v="23"/>
    <x v="1"/>
    <s v="Travel_Rarely"/>
    <n v="160"/>
    <x v="1"/>
    <n v="4"/>
    <n v="1"/>
    <x v="2"/>
    <n v="1"/>
    <n v="1735"/>
    <n v="3"/>
    <x v="0"/>
    <n v="51"/>
    <n v="3"/>
    <n v="1"/>
    <x v="2"/>
    <n v="2"/>
    <s v="Single"/>
    <n v="3295"/>
    <n v="12862"/>
    <n v="1"/>
    <s v="Y"/>
    <x v="1"/>
    <n v="13"/>
    <n v="3"/>
    <n v="3"/>
    <n v="80"/>
    <n v="0"/>
    <n v="3"/>
    <n v="3"/>
    <n v="1"/>
    <n v="3"/>
    <n v="2"/>
    <n v="1"/>
    <n v="2"/>
    <n v="0"/>
    <x v="2"/>
    <x v="0"/>
    <s v="Medium"/>
  </r>
  <r>
    <n v="31"/>
    <x v="1"/>
    <s v="Travel_Frequently"/>
    <n v="163"/>
    <x v="1"/>
    <n v="24"/>
    <n v="1"/>
    <x v="4"/>
    <n v="1"/>
    <n v="1736"/>
    <n v="4"/>
    <x v="0"/>
    <n v="30"/>
    <n v="3"/>
    <n v="2"/>
    <x v="3"/>
    <n v="4"/>
    <s v="Single"/>
    <n v="5238"/>
    <n v="6670"/>
    <n v="2"/>
    <s v="Y"/>
    <x v="1"/>
    <n v="20"/>
    <n v="4"/>
    <n v="4"/>
    <n v="80"/>
    <n v="0"/>
    <n v="9"/>
    <n v="3"/>
    <n v="2"/>
    <n v="5"/>
    <n v="4"/>
    <n v="1"/>
    <n v="4"/>
    <n v="0"/>
    <x v="1"/>
    <x v="0"/>
    <s v="Medium"/>
  </r>
  <r>
    <n v="39"/>
    <x v="1"/>
    <s v="Non-Travel"/>
    <n v="792"/>
    <x v="1"/>
    <n v="1"/>
    <n v="3"/>
    <x v="0"/>
    <n v="1"/>
    <n v="1737"/>
    <n v="4"/>
    <x v="1"/>
    <n v="77"/>
    <n v="3"/>
    <n v="2"/>
    <x v="2"/>
    <n v="4"/>
    <s v="Married"/>
    <n v="6472"/>
    <n v="8989"/>
    <n v="1"/>
    <s v="Y"/>
    <x v="0"/>
    <n v="15"/>
    <n v="3"/>
    <n v="4"/>
    <n v="80"/>
    <n v="1"/>
    <n v="9"/>
    <n v="2"/>
    <n v="3"/>
    <n v="9"/>
    <n v="8"/>
    <n v="5"/>
    <n v="8"/>
    <n v="0"/>
    <x v="1"/>
    <x v="1"/>
    <s v="High"/>
  </r>
  <r>
    <n v="32"/>
    <x v="1"/>
    <s v="Travel_Rarely"/>
    <n v="371"/>
    <x v="0"/>
    <n v="19"/>
    <n v="3"/>
    <x v="0"/>
    <n v="1"/>
    <n v="1739"/>
    <n v="4"/>
    <x v="1"/>
    <n v="80"/>
    <n v="1"/>
    <n v="3"/>
    <x v="0"/>
    <n v="3"/>
    <s v="Married"/>
    <n v="9610"/>
    <n v="3840"/>
    <n v="3"/>
    <s v="Y"/>
    <x v="1"/>
    <n v="13"/>
    <n v="3"/>
    <n v="3"/>
    <n v="80"/>
    <n v="1"/>
    <n v="10"/>
    <n v="2"/>
    <n v="1"/>
    <n v="4"/>
    <n v="3"/>
    <n v="0"/>
    <n v="2"/>
    <n v="0"/>
    <x v="1"/>
    <x v="0"/>
    <s v="High"/>
  </r>
  <r>
    <n v="40"/>
    <x v="1"/>
    <s v="Travel_Rarely"/>
    <n v="611"/>
    <x v="0"/>
    <n v="7"/>
    <n v="4"/>
    <x v="2"/>
    <n v="1"/>
    <n v="1740"/>
    <n v="2"/>
    <x v="1"/>
    <n v="88"/>
    <n v="3"/>
    <n v="5"/>
    <x v="5"/>
    <n v="2"/>
    <s v="Single"/>
    <n v="19833"/>
    <n v="4349"/>
    <n v="1"/>
    <s v="Y"/>
    <x v="1"/>
    <n v="14"/>
    <n v="3"/>
    <n v="2"/>
    <n v="80"/>
    <n v="0"/>
    <n v="21"/>
    <n v="3"/>
    <n v="2"/>
    <n v="21"/>
    <n v="8"/>
    <n v="12"/>
    <n v="8"/>
    <n v="0"/>
    <x v="1"/>
    <x v="1"/>
    <s v="Very High"/>
  </r>
  <r>
    <n v="45"/>
    <x v="1"/>
    <s v="Travel_Rarely"/>
    <n v="176"/>
    <x v="2"/>
    <n v="4"/>
    <n v="3"/>
    <x v="0"/>
    <n v="1"/>
    <n v="1744"/>
    <n v="3"/>
    <x v="0"/>
    <n v="56"/>
    <n v="1"/>
    <n v="3"/>
    <x v="8"/>
    <n v="3"/>
    <s v="Married"/>
    <n v="9756"/>
    <n v="6595"/>
    <n v="4"/>
    <s v="Y"/>
    <x v="1"/>
    <n v="21"/>
    <n v="4"/>
    <n v="3"/>
    <n v="80"/>
    <n v="2"/>
    <n v="9"/>
    <n v="2"/>
    <n v="4"/>
    <n v="5"/>
    <n v="0"/>
    <n v="0"/>
    <n v="3"/>
    <n v="0"/>
    <x v="0"/>
    <x v="0"/>
    <s v="High"/>
  </r>
  <r>
    <n v="30"/>
    <x v="1"/>
    <s v="Travel_Frequently"/>
    <n v="1312"/>
    <x v="1"/>
    <n v="2"/>
    <n v="4"/>
    <x v="4"/>
    <n v="1"/>
    <n v="1745"/>
    <n v="4"/>
    <x v="0"/>
    <n v="78"/>
    <n v="2"/>
    <n v="1"/>
    <x v="1"/>
    <n v="1"/>
    <s v="Single"/>
    <n v="4968"/>
    <n v="26427"/>
    <n v="0"/>
    <s v="Y"/>
    <x v="1"/>
    <n v="16"/>
    <n v="3"/>
    <n v="4"/>
    <n v="80"/>
    <n v="0"/>
    <n v="10"/>
    <n v="2"/>
    <n v="3"/>
    <n v="9"/>
    <n v="7"/>
    <n v="0"/>
    <n v="7"/>
    <n v="0"/>
    <x v="1"/>
    <x v="1"/>
    <s v="Medium"/>
  </r>
  <r>
    <n v="24"/>
    <x v="1"/>
    <s v="Travel_Frequently"/>
    <n v="897"/>
    <x v="2"/>
    <n v="10"/>
    <n v="3"/>
    <x v="2"/>
    <n v="1"/>
    <n v="1746"/>
    <n v="1"/>
    <x v="1"/>
    <n v="59"/>
    <n v="3"/>
    <n v="1"/>
    <x v="8"/>
    <n v="4"/>
    <s v="Married"/>
    <n v="2145"/>
    <n v="2097"/>
    <n v="0"/>
    <s v="Y"/>
    <x v="1"/>
    <n v="14"/>
    <n v="3"/>
    <n v="4"/>
    <n v="80"/>
    <n v="1"/>
    <n v="3"/>
    <n v="2"/>
    <n v="3"/>
    <n v="2"/>
    <n v="2"/>
    <n v="2"/>
    <n v="1"/>
    <n v="0"/>
    <x v="2"/>
    <x v="2"/>
    <s v="Low"/>
  </r>
  <r>
    <n v="30"/>
    <x v="0"/>
    <s v="Travel_Frequently"/>
    <n v="600"/>
    <x v="2"/>
    <n v="8"/>
    <n v="3"/>
    <x v="5"/>
    <n v="1"/>
    <n v="1747"/>
    <n v="3"/>
    <x v="0"/>
    <n v="66"/>
    <n v="2"/>
    <n v="1"/>
    <x v="8"/>
    <n v="4"/>
    <s v="Divorced"/>
    <n v="2180"/>
    <n v="9732"/>
    <n v="6"/>
    <s v="Y"/>
    <x v="1"/>
    <n v="11"/>
    <n v="3"/>
    <n v="3"/>
    <n v="80"/>
    <n v="1"/>
    <n v="6"/>
    <n v="0"/>
    <n v="2"/>
    <n v="4"/>
    <n v="2"/>
    <n v="1"/>
    <n v="2"/>
    <n v="1"/>
    <x v="1"/>
    <x v="0"/>
    <s v="Low"/>
  </r>
  <r>
    <n v="31"/>
    <x v="1"/>
    <s v="Travel_Rarely"/>
    <n v="1003"/>
    <x v="0"/>
    <n v="5"/>
    <n v="3"/>
    <x v="4"/>
    <n v="1"/>
    <n v="1749"/>
    <n v="1"/>
    <x v="1"/>
    <n v="51"/>
    <n v="3"/>
    <n v="2"/>
    <x v="0"/>
    <n v="3"/>
    <s v="Married"/>
    <n v="8346"/>
    <n v="20943"/>
    <n v="1"/>
    <s v="Y"/>
    <x v="1"/>
    <n v="19"/>
    <n v="3"/>
    <n v="3"/>
    <n v="80"/>
    <n v="1"/>
    <n v="6"/>
    <n v="3"/>
    <n v="3"/>
    <n v="5"/>
    <n v="2"/>
    <n v="0"/>
    <n v="2"/>
    <n v="0"/>
    <x v="1"/>
    <x v="0"/>
    <s v="High"/>
  </r>
  <r>
    <n v="27"/>
    <x v="1"/>
    <s v="Travel_Rarely"/>
    <n v="1054"/>
    <x v="1"/>
    <n v="8"/>
    <n v="3"/>
    <x v="2"/>
    <n v="1"/>
    <n v="1751"/>
    <n v="3"/>
    <x v="0"/>
    <n v="67"/>
    <n v="3"/>
    <n v="1"/>
    <x v="1"/>
    <n v="4"/>
    <s v="Single"/>
    <n v="3445"/>
    <n v="6152"/>
    <n v="1"/>
    <s v="Y"/>
    <x v="1"/>
    <n v="11"/>
    <n v="3"/>
    <n v="3"/>
    <n v="80"/>
    <n v="0"/>
    <n v="6"/>
    <n v="5"/>
    <n v="2"/>
    <n v="6"/>
    <n v="2"/>
    <n v="1"/>
    <n v="4"/>
    <n v="0"/>
    <x v="2"/>
    <x v="0"/>
    <s v="Medium"/>
  </r>
  <r>
    <n v="29"/>
    <x v="0"/>
    <s v="Travel_Rarely"/>
    <n v="428"/>
    <x v="0"/>
    <n v="9"/>
    <n v="3"/>
    <x v="3"/>
    <n v="1"/>
    <n v="1752"/>
    <n v="2"/>
    <x v="0"/>
    <n v="52"/>
    <n v="1"/>
    <n v="1"/>
    <x v="6"/>
    <n v="2"/>
    <s v="Single"/>
    <n v="2760"/>
    <n v="14630"/>
    <n v="1"/>
    <s v="Y"/>
    <x v="1"/>
    <n v="13"/>
    <n v="3"/>
    <n v="3"/>
    <n v="80"/>
    <n v="0"/>
    <n v="2"/>
    <n v="3"/>
    <n v="3"/>
    <n v="2"/>
    <n v="2"/>
    <n v="2"/>
    <n v="2"/>
    <n v="1"/>
    <x v="2"/>
    <x v="2"/>
    <s v="Low"/>
  </r>
  <r>
    <n v="29"/>
    <x v="1"/>
    <s v="Travel_Frequently"/>
    <n v="461"/>
    <x v="1"/>
    <n v="1"/>
    <n v="3"/>
    <x v="0"/>
    <n v="1"/>
    <n v="1753"/>
    <n v="4"/>
    <x v="1"/>
    <n v="70"/>
    <n v="4"/>
    <n v="2"/>
    <x v="4"/>
    <n v="3"/>
    <s v="Single"/>
    <n v="6294"/>
    <n v="23060"/>
    <n v="8"/>
    <s v="Y"/>
    <x v="0"/>
    <n v="12"/>
    <n v="3"/>
    <n v="4"/>
    <n v="80"/>
    <n v="0"/>
    <n v="10"/>
    <n v="5"/>
    <n v="4"/>
    <n v="3"/>
    <n v="2"/>
    <n v="0"/>
    <n v="2"/>
    <n v="0"/>
    <x v="2"/>
    <x v="0"/>
    <s v="High"/>
  </r>
  <r>
    <n v="30"/>
    <x v="1"/>
    <s v="Travel_Rarely"/>
    <n v="979"/>
    <x v="0"/>
    <n v="15"/>
    <n v="2"/>
    <x v="3"/>
    <n v="1"/>
    <n v="1754"/>
    <n v="3"/>
    <x v="1"/>
    <n v="94"/>
    <n v="2"/>
    <n v="3"/>
    <x v="0"/>
    <n v="1"/>
    <s v="Divorced"/>
    <n v="7140"/>
    <n v="3088"/>
    <n v="2"/>
    <s v="Y"/>
    <x v="1"/>
    <n v="11"/>
    <n v="3"/>
    <n v="1"/>
    <n v="80"/>
    <n v="1"/>
    <n v="12"/>
    <n v="2"/>
    <n v="3"/>
    <n v="7"/>
    <n v="7"/>
    <n v="1"/>
    <n v="7"/>
    <n v="0"/>
    <x v="1"/>
    <x v="1"/>
    <s v="High"/>
  </r>
  <r>
    <n v="34"/>
    <x v="1"/>
    <s v="Travel_Rarely"/>
    <n v="181"/>
    <x v="1"/>
    <n v="2"/>
    <n v="4"/>
    <x v="2"/>
    <n v="1"/>
    <n v="1755"/>
    <n v="4"/>
    <x v="1"/>
    <n v="97"/>
    <n v="4"/>
    <n v="1"/>
    <x v="1"/>
    <n v="4"/>
    <s v="Married"/>
    <n v="2932"/>
    <n v="5586"/>
    <n v="0"/>
    <s v="Y"/>
    <x v="0"/>
    <n v="14"/>
    <n v="3"/>
    <n v="1"/>
    <n v="80"/>
    <n v="3"/>
    <n v="6"/>
    <n v="3"/>
    <n v="3"/>
    <n v="5"/>
    <n v="0"/>
    <n v="1"/>
    <n v="2"/>
    <n v="0"/>
    <x v="1"/>
    <x v="0"/>
    <s v="Low"/>
  </r>
  <r>
    <n v="33"/>
    <x v="1"/>
    <s v="Non-Travel"/>
    <n v="1283"/>
    <x v="0"/>
    <n v="2"/>
    <n v="3"/>
    <x v="3"/>
    <n v="1"/>
    <n v="1756"/>
    <n v="4"/>
    <x v="0"/>
    <n v="62"/>
    <n v="3"/>
    <n v="2"/>
    <x v="0"/>
    <n v="2"/>
    <s v="Single"/>
    <n v="5147"/>
    <n v="10697"/>
    <n v="8"/>
    <s v="Y"/>
    <x v="1"/>
    <n v="15"/>
    <n v="3"/>
    <n v="4"/>
    <n v="80"/>
    <n v="0"/>
    <n v="13"/>
    <n v="2"/>
    <n v="2"/>
    <n v="11"/>
    <n v="7"/>
    <n v="1"/>
    <n v="7"/>
    <n v="0"/>
    <x v="1"/>
    <x v="1"/>
    <s v="Medium"/>
  </r>
  <r>
    <n v="49"/>
    <x v="1"/>
    <s v="Travel_Rarely"/>
    <n v="1313"/>
    <x v="0"/>
    <n v="11"/>
    <n v="4"/>
    <x v="3"/>
    <n v="1"/>
    <n v="1757"/>
    <n v="4"/>
    <x v="0"/>
    <n v="80"/>
    <n v="3"/>
    <n v="2"/>
    <x v="0"/>
    <n v="4"/>
    <s v="Single"/>
    <n v="4507"/>
    <n v="8191"/>
    <n v="3"/>
    <s v="Y"/>
    <x v="1"/>
    <n v="12"/>
    <n v="3"/>
    <n v="3"/>
    <n v="80"/>
    <n v="0"/>
    <n v="8"/>
    <n v="1"/>
    <n v="4"/>
    <n v="5"/>
    <n v="1"/>
    <n v="0"/>
    <n v="4"/>
    <n v="0"/>
    <x v="0"/>
    <x v="0"/>
    <s v="Medium"/>
  </r>
  <r>
    <n v="33"/>
    <x v="0"/>
    <s v="Travel_Rarely"/>
    <n v="211"/>
    <x v="0"/>
    <n v="16"/>
    <n v="3"/>
    <x v="0"/>
    <n v="1"/>
    <n v="1758"/>
    <n v="1"/>
    <x v="0"/>
    <n v="74"/>
    <n v="3"/>
    <n v="3"/>
    <x v="0"/>
    <n v="1"/>
    <s v="Single"/>
    <n v="8564"/>
    <n v="10092"/>
    <n v="2"/>
    <s v="Y"/>
    <x v="0"/>
    <n v="20"/>
    <n v="4"/>
    <n v="3"/>
    <n v="80"/>
    <n v="0"/>
    <n v="11"/>
    <n v="2"/>
    <n v="2"/>
    <n v="0"/>
    <n v="0"/>
    <n v="0"/>
    <n v="0"/>
    <n v="1"/>
    <x v="1"/>
    <x v="2"/>
    <s v="High"/>
  </r>
  <r>
    <n v="38"/>
    <x v="1"/>
    <s v="Travel_Frequently"/>
    <n v="594"/>
    <x v="1"/>
    <n v="2"/>
    <n v="2"/>
    <x v="2"/>
    <n v="1"/>
    <n v="1760"/>
    <n v="3"/>
    <x v="0"/>
    <n v="75"/>
    <n v="2"/>
    <n v="1"/>
    <x v="2"/>
    <n v="2"/>
    <s v="Married"/>
    <n v="2468"/>
    <n v="15963"/>
    <n v="4"/>
    <s v="Y"/>
    <x v="1"/>
    <n v="14"/>
    <n v="3"/>
    <n v="2"/>
    <n v="80"/>
    <n v="1"/>
    <n v="9"/>
    <n v="4"/>
    <n v="2"/>
    <n v="6"/>
    <n v="1"/>
    <n v="0"/>
    <n v="5"/>
    <n v="0"/>
    <x v="1"/>
    <x v="0"/>
    <s v="Low"/>
  </r>
  <r>
    <n v="31"/>
    <x v="0"/>
    <s v="Travel_Rarely"/>
    <n v="1079"/>
    <x v="0"/>
    <n v="16"/>
    <n v="4"/>
    <x v="3"/>
    <n v="1"/>
    <n v="1761"/>
    <n v="1"/>
    <x v="1"/>
    <n v="70"/>
    <n v="3"/>
    <n v="3"/>
    <x v="0"/>
    <n v="3"/>
    <s v="Married"/>
    <n v="8161"/>
    <n v="19002"/>
    <n v="2"/>
    <s v="Y"/>
    <x v="1"/>
    <n v="13"/>
    <n v="3"/>
    <n v="1"/>
    <n v="80"/>
    <n v="3"/>
    <n v="10"/>
    <n v="2"/>
    <n v="3"/>
    <n v="1"/>
    <n v="0"/>
    <n v="0"/>
    <n v="0"/>
    <n v="1"/>
    <x v="1"/>
    <x v="2"/>
    <s v="High"/>
  </r>
  <r>
    <n v="29"/>
    <x v="1"/>
    <s v="Travel_Rarely"/>
    <n v="590"/>
    <x v="1"/>
    <n v="4"/>
    <n v="3"/>
    <x v="4"/>
    <n v="1"/>
    <n v="1762"/>
    <n v="4"/>
    <x v="0"/>
    <n v="91"/>
    <n v="2"/>
    <n v="1"/>
    <x v="1"/>
    <n v="1"/>
    <s v="Divorced"/>
    <n v="2109"/>
    <n v="10007"/>
    <n v="1"/>
    <s v="Y"/>
    <x v="1"/>
    <n v="13"/>
    <n v="3"/>
    <n v="3"/>
    <n v="80"/>
    <n v="1"/>
    <n v="1"/>
    <n v="2"/>
    <n v="3"/>
    <n v="1"/>
    <n v="0"/>
    <n v="0"/>
    <n v="0"/>
    <n v="0"/>
    <x v="2"/>
    <x v="2"/>
    <s v="Low"/>
  </r>
  <r>
    <n v="30"/>
    <x v="1"/>
    <s v="Travel_Rarely"/>
    <n v="305"/>
    <x v="1"/>
    <n v="16"/>
    <n v="3"/>
    <x v="0"/>
    <n v="1"/>
    <n v="1763"/>
    <n v="3"/>
    <x v="1"/>
    <n v="58"/>
    <n v="4"/>
    <n v="2"/>
    <x v="4"/>
    <n v="3"/>
    <s v="Married"/>
    <n v="5294"/>
    <n v="9128"/>
    <n v="3"/>
    <s v="Y"/>
    <x v="1"/>
    <n v="16"/>
    <n v="3"/>
    <n v="3"/>
    <n v="80"/>
    <n v="1"/>
    <n v="10"/>
    <n v="3"/>
    <n v="3"/>
    <n v="7"/>
    <n v="0"/>
    <n v="1"/>
    <n v="7"/>
    <n v="0"/>
    <x v="1"/>
    <x v="1"/>
    <s v="Medium"/>
  </r>
  <r>
    <n v="32"/>
    <x v="1"/>
    <s v="Non-Travel"/>
    <n v="953"/>
    <x v="1"/>
    <n v="5"/>
    <n v="4"/>
    <x v="4"/>
    <n v="1"/>
    <n v="1764"/>
    <n v="2"/>
    <x v="1"/>
    <n v="65"/>
    <n v="3"/>
    <n v="1"/>
    <x v="1"/>
    <n v="2"/>
    <s v="Single"/>
    <n v="2718"/>
    <n v="17674"/>
    <n v="2"/>
    <s v="Y"/>
    <x v="1"/>
    <n v="14"/>
    <n v="3"/>
    <n v="2"/>
    <n v="80"/>
    <n v="0"/>
    <n v="12"/>
    <n v="3"/>
    <n v="3"/>
    <n v="7"/>
    <n v="7"/>
    <n v="0"/>
    <n v="7"/>
    <n v="0"/>
    <x v="1"/>
    <x v="1"/>
    <s v="Low"/>
  </r>
  <r>
    <n v="38"/>
    <x v="1"/>
    <s v="Travel_Rarely"/>
    <n v="833"/>
    <x v="1"/>
    <n v="18"/>
    <n v="3"/>
    <x v="2"/>
    <n v="1"/>
    <n v="1766"/>
    <n v="2"/>
    <x v="1"/>
    <n v="60"/>
    <n v="1"/>
    <n v="2"/>
    <x v="4"/>
    <n v="4"/>
    <s v="Married"/>
    <n v="5811"/>
    <n v="24539"/>
    <n v="3"/>
    <s v="Y"/>
    <x v="0"/>
    <n v="16"/>
    <n v="3"/>
    <n v="3"/>
    <n v="80"/>
    <n v="1"/>
    <n v="15"/>
    <n v="2"/>
    <n v="3"/>
    <n v="1"/>
    <n v="0"/>
    <n v="1"/>
    <n v="0"/>
    <n v="0"/>
    <x v="1"/>
    <x v="2"/>
    <s v="Medium"/>
  </r>
  <r>
    <n v="43"/>
    <x v="0"/>
    <s v="Travel_Frequently"/>
    <n v="807"/>
    <x v="1"/>
    <n v="17"/>
    <n v="3"/>
    <x v="4"/>
    <n v="1"/>
    <n v="1767"/>
    <n v="3"/>
    <x v="1"/>
    <n v="38"/>
    <n v="2"/>
    <n v="1"/>
    <x v="1"/>
    <n v="3"/>
    <s v="Married"/>
    <n v="2437"/>
    <n v="15587"/>
    <n v="9"/>
    <s v="Y"/>
    <x v="0"/>
    <n v="16"/>
    <n v="3"/>
    <n v="4"/>
    <n v="80"/>
    <n v="1"/>
    <n v="6"/>
    <n v="4"/>
    <n v="3"/>
    <n v="1"/>
    <n v="0"/>
    <n v="0"/>
    <n v="0"/>
    <n v="1"/>
    <x v="0"/>
    <x v="2"/>
    <s v="Low"/>
  </r>
  <r>
    <n v="42"/>
    <x v="1"/>
    <s v="Travel_Rarely"/>
    <n v="855"/>
    <x v="1"/>
    <n v="12"/>
    <n v="3"/>
    <x v="2"/>
    <n v="1"/>
    <n v="1768"/>
    <n v="2"/>
    <x v="1"/>
    <n v="57"/>
    <n v="3"/>
    <n v="1"/>
    <x v="2"/>
    <n v="2"/>
    <s v="Divorced"/>
    <n v="2766"/>
    <n v="8952"/>
    <n v="8"/>
    <s v="Y"/>
    <x v="1"/>
    <n v="22"/>
    <n v="4"/>
    <n v="2"/>
    <n v="80"/>
    <n v="3"/>
    <n v="7"/>
    <n v="6"/>
    <n v="2"/>
    <n v="5"/>
    <n v="3"/>
    <n v="0"/>
    <n v="4"/>
    <n v="0"/>
    <x v="0"/>
    <x v="0"/>
    <s v="Low"/>
  </r>
  <r>
    <n v="55"/>
    <x v="1"/>
    <s v="Travel_Rarely"/>
    <n v="478"/>
    <x v="1"/>
    <n v="2"/>
    <n v="3"/>
    <x v="2"/>
    <n v="1"/>
    <n v="1770"/>
    <n v="3"/>
    <x v="1"/>
    <n v="60"/>
    <n v="2"/>
    <n v="5"/>
    <x v="7"/>
    <n v="1"/>
    <s v="Married"/>
    <n v="19038"/>
    <n v="19805"/>
    <n v="8"/>
    <s v="Y"/>
    <x v="1"/>
    <n v="12"/>
    <n v="3"/>
    <n v="2"/>
    <n v="80"/>
    <n v="3"/>
    <n v="34"/>
    <n v="2"/>
    <n v="3"/>
    <n v="1"/>
    <n v="0"/>
    <n v="0"/>
    <n v="0"/>
    <n v="0"/>
    <x v="3"/>
    <x v="2"/>
    <s v="Very High"/>
  </r>
  <r>
    <n v="33"/>
    <x v="1"/>
    <s v="Non-Travel"/>
    <n v="775"/>
    <x v="1"/>
    <n v="4"/>
    <n v="3"/>
    <x v="4"/>
    <n v="1"/>
    <n v="1771"/>
    <n v="4"/>
    <x v="1"/>
    <n v="90"/>
    <n v="3"/>
    <n v="2"/>
    <x v="1"/>
    <n v="2"/>
    <s v="Divorced"/>
    <n v="3055"/>
    <n v="6194"/>
    <n v="5"/>
    <s v="Y"/>
    <x v="1"/>
    <n v="15"/>
    <n v="3"/>
    <n v="4"/>
    <n v="80"/>
    <n v="2"/>
    <n v="11"/>
    <n v="2"/>
    <n v="2"/>
    <n v="9"/>
    <n v="8"/>
    <n v="1"/>
    <n v="7"/>
    <n v="0"/>
    <x v="1"/>
    <x v="1"/>
    <s v="Medium"/>
  </r>
  <r>
    <n v="41"/>
    <x v="1"/>
    <s v="Travel_Rarely"/>
    <n v="548"/>
    <x v="1"/>
    <n v="9"/>
    <n v="4"/>
    <x v="0"/>
    <n v="1"/>
    <n v="1772"/>
    <n v="3"/>
    <x v="1"/>
    <n v="94"/>
    <n v="3"/>
    <n v="1"/>
    <x v="2"/>
    <n v="1"/>
    <s v="Divorced"/>
    <n v="2289"/>
    <n v="20520"/>
    <n v="1"/>
    <s v="Y"/>
    <x v="1"/>
    <n v="20"/>
    <n v="4"/>
    <n v="2"/>
    <n v="80"/>
    <n v="2"/>
    <n v="5"/>
    <n v="2"/>
    <n v="3"/>
    <n v="5"/>
    <n v="3"/>
    <n v="0"/>
    <n v="4"/>
    <n v="0"/>
    <x v="0"/>
    <x v="0"/>
    <s v="Low"/>
  </r>
  <r>
    <n v="34"/>
    <x v="1"/>
    <s v="Non-Travel"/>
    <n v="1375"/>
    <x v="0"/>
    <n v="10"/>
    <n v="3"/>
    <x v="0"/>
    <n v="1"/>
    <n v="1774"/>
    <n v="4"/>
    <x v="1"/>
    <n v="87"/>
    <n v="3"/>
    <n v="2"/>
    <x v="0"/>
    <n v="3"/>
    <s v="Divorced"/>
    <n v="4001"/>
    <n v="12313"/>
    <n v="1"/>
    <s v="Y"/>
    <x v="0"/>
    <n v="14"/>
    <n v="3"/>
    <n v="3"/>
    <n v="80"/>
    <n v="1"/>
    <n v="15"/>
    <n v="3"/>
    <n v="3"/>
    <n v="15"/>
    <n v="14"/>
    <n v="0"/>
    <n v="7"/>
    <n v="0"/>
    <x v="1"/>
    <x v="1"/>
    <s v="Medium"/>
  </r>
  <r>
    <n v="53"/>
    <x v="1"/>
    <s v="Non-Travel"/>
    <n v="661"/>
    <x v="1"/>
    <n v="1"/>
    <n v="4"/>
    <x v="2"/>
    <n v="1"/>
    <n v="1775"/>
    <n v="1"/>
    <x v="0"/>
    <n v="60"/>
    <n v="2"/>
    <n v="4"/>
    <x v="3"/>
    <n v="3"/>
    <s v="Married"/>
    <n v="12965"/>
    <n v="22308"/>
    <n v="4"/>
    <s v="Y"/>
    <x v="0"/>
    <n v="20"/>
    <n v="4"/>
    <n v="4"/>
    <n v="80"/>
    <n v="3"/>
    <n v="27"/>
    <n v="2"/>
    <n v="2"/>
    <n v="3"/>
    <n v="2"/>
    <n v="0"/>
    <n v="2"/>
    <n v="0"/>
    <x v="3"/>
    <x v="0"/>
    <s v="Very High"/>
  </r>
  <r>
    <n v="43"/>
    <x v="1"/>
    <s v="Travel_Rarely"/>
    <n v="244"/>
    <x v="2"/>
    <n v="2"/>
    <n v="3"/>
    <x v="0"/>
    <n v="1"/>
    <n v="1778"/>
    <n v="2"/>
    <x v="1"/>
    <n v="97"/>
    <n v="3"/>
    <n v="1"/>
    <x v="8"/>
    <n v="4"/>
    <s v="Single"/>
    <n v="3539"/>
    <n v="5033"/>
    <n v="0"/>
    <s v="Y"/>
    <x v="1"/>
    <n v="13"/>
    <n v="3"/>
    <n v="2"/>
    <n v="80"/>
    <n v="0"/>
    <n v="10"/>
    <n v="5"/>
    <n v="3"/>
    <n v="9"/>
    <n v="7"/>
    <n v="1"/>
    <n v="8"/>
    <n v="0"/>
    <x v="0"/>
    <x v="1"/>
    <s v="Medium"/>
  </r>
  <r>
    <n v="34"/>
    <x v="1"/>
    <s v="Travel_Rarely"/>
    <n v="511"/>
    <x v="0"/>
    <n v="3"/>
    <n v="2"/>
    <x v="0"/>
    <n v="1"/>
    <n v="1779"/>
    <n v="4"/>
    <x v="0"/>
    <n v="32"/>
    <n v="1"/>
    <n v="2"/>
    <x v="0"/>
    <n v="4"/>
    <s v="Single"/>
    <n v="6029"/>
    <n v="25353"/>
    <n v="5"/>
    <s v="Y"/>
    <x v="1"/>
    <n v="12"/>
    <n v="3"/>
    <n v="1"/>
    <n v="80"/>
    <n v="0"/>
    <n v="6"/>
    <n v="3"/>
    <n v="3"/>
    <n v="2"/>
    <n v="2"/>
    <n v="2"/>
    <n v="2"/>
    <n v="0"/>
    <x v="1"/>
    <x v="2"/>
    <s v="High"/>
  </r>
  <r>
    <n v="21"/>
    <x v="0"/>
    <s v="Travel_Rarely"/>
    <n v="337"/>
    <x v="0"/>
    <n v="7"/>
    <n v="1"/>
    <x v="3"/>
    <n v="1"/>
    <n v="1780"/>
    <n v="2"/>
    <x v="1"/>
    <n v="31"/>
    <n v="3"/>
    <n v="1"/>
    <x v="6"/>
    <n v="2"/>
    <s v="Single"/>
    <n v="2679"/>
    <n v="4567"/>
    <n v="1"/>
    <s v="Y"/>
    <x v="1"/>
    <n v="13"/>
    <n v="3"/>
    <n v="2"/>
    <n v="80"/>
    <n v="0"/>
    <n v="1"/>
    <n v="3"/>
    <n v="3"/>
    <n v="1"/>
    <n v="0"/>
    <n v="1"/>
    <n v="0"/>
    <n v="1"/>
    <x v="2"/>
    <x v="2"/>
    <s v="Low"/>
  </r>
  <r>
    <n v="38"/>
    <x v="1"/>
    <s v="Travel_Rarely"/>
    <n v="1153"/>
    <x v="1"/>
    <n v="6"/>
    <n v="2"/>
    <x v="1"/>
    <n v="1"/>
    <n v="1782"/>
    <n v="4"/>
    <x v="0"/>
    <n v="40"/>
    <n v="2"/>
    <n v="1"/>
    <x v="2"/>
    <n v="3"/>
    <s v="Married"/>
    <n v="3702"/>
    <n v="16376"/>
    <n v="1"/>
    <s v="Y"/>
    <x v="1"/>
    <n v="11"/>
    <n v="3"/>
    <n v="2"/>
    <n v="80"/>
    <n v="1"/>
    <n v="5"/>
    <n v="3"/>
    <n v="3"/>
    <n v="5"/>
    <n v="4"/>
    <n v="0"/>
    <n v="4"/>
    <n v="0"/>
    <x v="1"/>
    <x v="0"/>
    <s v="Medium"/>
  </r>
  <r>
    <n v="22"/>
    <x v="0"/>
    <s v="Travel_Rarely"/>
    <n v="1294"/>
    <x v="1"/>
    <n v="8"/>
    <n v="1"/>
    <x v="2"/>
    <n v="1"/>
    <n v="1783"/>
    <n v="3"/>
    <x v="0"/>
    <n v="79"/>
    <n v="3"/>
    <n v="1"/>
    <x v="2"/>
    <n v="1"/>
    <s v="Married"/>
    <n v="2398"/>
    <n v="15999"/>
    <n v="1"/>
    <s v="Y"/>
    <x v="0"/>
    <n v="17"/>
    <n v="3"/>
    <n v="3"/>
    <n v="80"/>
    <n v="0"/>
    <n v="1"/>
    <n v="6"/>
    <n v="3"/>
    <n v="1"/>
    <n v="0"/>
    <n v="0"/>
    <n v="0"/>
    <n v="1"/>
    <x v="2"/>
    <x v="2"/>
    <s v="Low"/>
  </r>
  <r>
    <n v="31"/>
    <x v="1"/>
    <s v="Travel_Rarely"/>
    <n v="196"/>
    <x v="0"/>
    <n v="29"/>
    <n v="4"/>
    <x v="3"/>
    <n v="1"/>
    <n v="1784"/>
    <n v="1"/>
    <x v="0"/>
    <n v="91"/>
    <n v="2"/>
    <n v="2"/>
    <x v="0"/>
    <n v="4"/>
    <s v="Married"/>
    <n v="5468"/>
    <n v="13402"/>
    <n v="1"/>
    <s v="Y"/>
    <x v="1"/>
    <n v="14"/>
    <n v="3"/>
    <n v="1"/>
    <n v="80"/>
    <n v="2"/>
    <n v="13"/>
    <n v="3"/>
    <n v="3"/>
    <n v="12"/>
    <n v="7"/>
    <n v="5"/>
    <n v="7"/>
    <n v="0"/>
    <x v="1"/>
    <x v="1"/>
    <s v="Medium"/>
  </r>
  <r>
    <n v="51"/>
    <x v="1"/>
    <s v="Travel_Rarely"/>
    <n v="942"/>
    <x v="1"/>
    <n v="3"/>
    <n v="3"/>
    <x v="4"/>
    <n v="1"/>
    <n v="1786"/>
    <n v="1"/>
    <x v="0"/>
    <n v="53"/>
    <n v="3"/>
    <n v="3"/>
    <x v="5"/>
    <n v="3"/>
    <s v="Married"/>
    <n v="13116"/>
    <n v="22984"/>
    <n v="2"/>
    <s v="Y"/>
    <x v="1"/>
    <n v="11"/>
    <n v="3"/>
    <n v="4"/>
    <n v="80"/>
    <n v="0"/>
    <n v="15"/>
    <n v="2"/>
    <n v="3"/>
    <n v="2"/>
    <n v="2"/>
    <n v="2"/>
    <n v="2"/>
    <n v="0"/>
    <x v="3"/>
    <x v="2"/>
    <s v="Very High"/>
  </r>
  <r>
    <n v="37"/>
    <x v="1"/>
    <s v="Travel_Rarely"/>
    <n v="589"/>
    <x v="0"/>
    <n v="9"/>
    <n v="2"/>
    <x v="3"/>
    <n v="1"/>
    <n v="1787"/>
    <n v="2"/>
    <x v="1"/>
    <n v="46"/>
    <n v="2"/>
    <n v="2"/>
    <x v="0"/>
    <n v="2"/>
    <s v="Married"/>
    <n v="4189"/>
    <n v="8800"/>
    <n v="1"/>
    <s v="Y"/>
    <x v="1"/>
    <n v="14"/>
    <n v="3"/>
    <n v="1"/>
    <n v="80"/>
    <n v="2"/>
    <n v="5"/>
    <n v="2"/>
    <n v="3"/>
    <n v="5"/>
    <n v="2"/>
    <n v="0"/>
    <n v="3"/>
    <n v="0"/>
    <x v="1"/>
    <x v="0"/>
    <s v="Medium"/>
  </r>
  <r>
    <n v="46"/>
    <x v="1"/>
    <s v="Travel_Rarely"/>
    <n v="734"/>
    <x v="1"/>
    <n v="2"/>
    <n v="4"/>
    <x v="2"/>
    <n v="1"/>
    <n v="1789"/>
    <n v="3"/>
    <x v="1"/>
    <n v="46"/>
    <n v="3"/>
    <n v="5"/>
    <x v="7"/>
    <n v="4"/>
    <s v="Divorced"/>
    <n v="19328"/>
    <n v="14218"/>
    <n v="7"/>
    <s v="Y"/>
    <x v="0"/>
    <n v="17"/>
    <n v="3"/>
    <n v="3"/>
    <n v="80"/>
    <n v="1"/>
    <n v="24"/>
    <n v="3"/>
    <n v="3"/>
    <n v="2"/>
    <n v="1"/>
    <n v="2"/>
    <n v="2"/>
    <n v="0"/>
    <x v="0"/>
    <x v="2"/>
    <s v="Very High"/>
  </r>
  <r>
    <n v="36"/>
    <x v="1"/>
    <s v="Travel_Rarely"/>
    <n v="1383"/>
    <x v="1"/>
    <n v="10"/>
    <n v="3"/>
    <x v="0"/>
    <n v="1"/>
    <n v="1790"/>
    <n v="4"/>
    <x v="1"/>
    <n v="90"/>
    <n v="3"/>
    <n v="3"/>
    <x v="4"/>
    <n v="1"/>
    <s v="Married"/>
    <n v="8321"/>
    <n v="25949"/>
    <n v="7"/>
    <s v="Y"/>
    <x v="0"/>
    <n v="13"/>
    <n v="3"/>
    <n v="4"/>
    <n v="80"/>
    <n v="1"/>
    <n v="15"/>
    <n v="1"/>
    <n v="3"/>
    <n v="12"/>
    <n v="8"/>
    <n v="5"/>
    <n v="7"/>
    <n v="0"/>
    <x v="1"/>
    <x v="1"/>
    <s v="High"/>
  </r>
  <r>
    <n v="44"/>
    <x v="0"/>
    <s v="Travel_Frequently"/>
    <n v="429"/>
    <x v="1"/>
    <n v="1"/>
    <n v="2"/>
    <x v="2"/>
    <n v="1"/>
    <n v="1792"/>
    <n v="3"/>
    <x v="1"/>
    <n v="99"/>
    <n v="3"/>
    <n v="1"/>
    <x v="1"/>
    <n v="2"/>
    <s v="Divorced"/>
    <n v="2342"/>
    <n v="11092"/>
    <n v="1"/>
    <s v="Y"/>
    <x v="0"/>
    <n v="12"/>
    <n v="3"/>
    <n v="3"/>
    <n v="80"/>
    <n v="3"/>
    <n v="6"/>
    <n v="2"/>
    <n v="2"/>
    <n v="5"/>
    <n v="3"/>
    <n v="2"/>
    <n v="3"/>
    <n v="1"/>
    <x v="0"/>
    <x v="0"/>
    <s v="Low"/>
  </r>
  <r>
    <n v="37"/>
    <x v="1"/>
    <s v="Travel_Rarely"/>
    <n v="1239"/>
    <x v="2"/>
    <n v="8"/>
    <n v="2"/>
    <x v="1"/>
    <n v="1"/>
    <n v="1794"/>
    <n v="3"/>
    <x v="1"/>
    <n v="89"/>
    <n v="3"/>
    <n v="2"/>
    <x v="8"/>
    <n v="2"/>
    <s v="Divorced"/>
    <n v="4071"/>
    <n v="12832"/>
    <n v="2"/>
    <s v="Y"/>
    <x v="1"/>
    <n v="13"/>
    <n v="3"/>
    <n v="3"/>
    <n v="80"/>
    <n v="0"/>
    <n v="19"/>
    <n v="4"/>
    <n v="2"/>
    <n v="10"/>
    <n v="0"/>
    <n v="4"/>
    <n v="7"/>
    <n v="0"/>
    <x v="1"/>
    <x v="1"/>
    <s v="Medium"/>
  </r>
  <r>
    <n v="35"/>
    <x v="0"/>
    <s v="Travel_Rarely"/>
    <n v="303"/>
    <x v="0"/>
    <n v="27"/>
    <n v="3"/>
    <x v="0"/>
    <n v="1"/>
    <n v="1797"/>
    <n v="3"/>
    <x v="1"/>
    <n v="84"/>
    <n v="3"/>
    <n v="2"/>
    <x v="0"/>
    <n v="4"/>
    <s v="Single"/>
    <n v="5813"/>
    <n v="13492"/>
    <n v="1"/>
    <s v="Y"/>
    <x v="0"/>
    <n v="18"/>
    <n v="3"/>
    <n v="4"/>
    <n v="80"/>
    <n v="0"/>
    <n v="10"/>
    <n v="2"/>
    <n v="3"/>
    <n v="10"/>
    <n v="7"/>
    <n v="7"/>
    <n v="7"/>
    <n v="1"/>
    <x v="1"/>
    <x v="1"/>
    <s v="Medium"/>
  </r>
  <r>
    <n v="33"/>
    <x v="1"/>
    <s v="Travel_Rarely"/>
    <n v="867"/>
    <x v="1"/>
    <n v="8"/>
    <n v="4"/>
    <x v="0"/>
    <n v="1"/>
    <n v="1798"/>
    <n v="4"/>
    <x v="1"/>
    <n v="90"/>
    <n v="4"/>
    <n v="1"/>
    <x v="1"/>
    <n v="1"/>
    <s v="Married"/>
    <n v="3143"/>
    <n v="6076"/>
    <n v="6"/>
    <s v="Y"/>
    <x v="1"/>
    <n v="19"/>
    <n v="3"/>
    <n v="2"/>
    <n v="80"/>
    <n v="1"/>
    <n v="14"/>
    <n v="1"/>
    <n v="3"/>
    <n v="10"/>
    <n v="8"/>
    <n v="7"/>
    <n v="6"/>
    <n v="0"/>
    <x v="1"/>
    <x v="1"/>
    <s v="Medium"/>
  </r>
  <r>
    <n v="28"/>
    <x v="1"/>
    <s v="Travel_Rarely"/>
    <n v="1181"/>
    <x v="1"/>
    <n v="1"/>
    <n v="3"/>
    <x v="0"/>
    <n v="1"/>
    <n v="1799"/>
    <n v="3"/>
    <x v="1"/>
    <n v="82"/>
    <n v="3"/>
    <n v="1"/>
    <x v="1"/>
    <n v="4"/>
    <s v="Married"/>
    <n v="2044"/>
    <n v="5531"/>
    <n v="1"/>
    <s v="Y"/>
    <x v="1"/>
    <n v="11"/>
    <n v="3"/>
    <n v="3"/>
    <n v="80"/>
    <n v="1"/>
    <n v="5"/>
    <n v="6"/>
    <n v="4"/>
    <n v="5"/>
    <n v="3"/>
    <n v="0"/>
    <n v="3"/>
    <n v="0"/>
    <x v="2"/>
    <x v="0"/>
    <s v="Low"/>
  </r>
  <r>
    <n v="39"/>
    <x v="1"/>
    <s v="Travel_Rarely"/>
    <n v="1253"/>
    <x v="1"/>
    <n v="10"/>
    <n v="1"/>
    <x v="2"/>
    <n v="1"/>
    <n v="1800"/>
    <n v="3"/>
    <x v="1"/>
    <n v="65"/>
    <n v="3"/>
    <n v="3"/>
    <x v="7"/>
    <n v="3"/>
    <s v="Single"/>
    <n v="13464"/>
    <n v="7914"/>
    <n v="7"/>
    <s v="Y"/>
    <x v="1"/>
    <n v="21"/>
    <n v="4"/>
    <n v="3"/>
    <n v="80"/>
    <n v="0"/>
    <n v="9"/>
    <n v="3"/>
    <n v="3"/>
    <n v="4"/>
    <n v="3"/>
    <n v="2"/>
    <n v="2"/>
    <n v="0"/>
    <x v="1"/>
    <x v="0"/>
    <s v="Very High"/>
  </r>
  <r>
    <n v="46"/>
    <x v="1"/>
    <s v="Non-Travel"/>
    <n v="849"/>
    <x v="0"/>
    <n v="26"/>
    <n v="2"/>
    <x v="0"/>
    <n v="1"/>
    <n v="1801"/>
    <n v="2"/>
    <x v="1"/>
    <n v="98"/>
    <n v="2"/>
    <n v="2"/>
    <x v="0"/>
    <n v="2"/>
    <s v="Single"/>
    <n v="7991"/>
    <n v="25166"/>
    <n v="8"/>
    <s v="Y"/>
    <x v="1"/>
    <n v="15"/>
    <n v="3"/>
    <n v="3"/>
    <n v="80"/>
    <n v="0"/>
    <n v="6"/>
    <n v="3"/>
    <n v="3"/>
    <n v="2"/>
    <n v="2"/>
    <n v="2"/>
    <n v="2"/>
    <n v="0"/>
    <x v="0"/>
    <x v="2"/>
    <s v="High"/>
  </r>
  <r>
    <n v="40"/>
    <x v="1"/>
    <s v="Travel_Rarely"/>
    <n v="616"/>
    <x v="1"/>
    <n v="2"/>
    <n v="2"/>
    <x v="0"/>
    <n v="1"/>
    <n v="1802"/>
    <n v="3"/>
    <x v="0"/>
    <n v="99"/>
    <n v="3"/>
    <n v="1"/>
    <x v="2"/>
    <n v="1"/>
    <s v="Married"/>
    <n v="3377"/>
    <n v="25605"/>
    <n v="4"/>
    <s v="Y"/>
    <x v="1"/>
    <n v="17"/>
    <n v="3"/>
    <n v="4"/>
    <n v="80"/>
    <n v="1"/>
    <n v="7"/>
    <n v="5"/>
    <n v="2"/>
    <n v="4"/>
    <n v="3"/>
    <n v="0"/>
    <n v="2"/>
    <n v="0"/>
    <x v="1"/>
    <x v="0"/>
    <s v="Medium"/>
  </r>
  <r>
    <n v="42"/>
    <x v="1"/>
    <s v="Travel_Rarely"/>
    <n v="1128"/>
    <x v="1"/>
    <n v="13"/>
    <n v="3"/>
    <x v="2"/>
    <n v="1"/>
    <n v="1803"/>
    <n v="2"/>
    <x v="1"/>
    <n v="95"/>
    <n v="4"/>
    <n v="2"/>
    <x v="4"/>
    <n v="1"/>
    <s v="Married"/>
    <n v="5538"/>
    <n v="5696"/>
    <n v="5"/>
    <s v="Y"/>
    <x v="1"/>
    <n v="18"/>
    <n v="3"/>
    <n v="3"/>
    <n v="80"/>
    <n v="2"/>
    <n v="10"/>
    <n v="2"/>
    <n v="2"/>
    <n v="0"/>
    <n v="0"/>
    <n v="0"/>
    <n v="0"/>
    <n v="0"/>
    <x v="0"/>
    <x v="2"/>
    <s v="Medium"/>
  </r>
  <r>
    <n v="35"/>
    <x v="1"/>
    <s v="Non-Travel"/>
    <n v="1180"/>
    <x v="1"/>
    <n v="2"/>
    <n v="2"/>
    <x v="2"/>
    <n v="1"/>
    <n v="1804"/>
    <n v="2"/>
    <x v="1"/>
    <n v="90"/>
    <n v="3"/>
    <n v="2"/>
    <x v="3"/>
    <n v="4"/>
    <s v="Divorced"/>
    <n v="5762"/>
    <n v="24442"/>
    <n v="2"/>
    <s v="Y"/>
    <x v="1"/>
    <n v="14"/>
    <n v="3"/>
    <n v="3"/>
    <n v="80"/>
    <n v="1"/>
    <n v="15"/>
    <n v="6"/>
    <n v="3"/>
    <n v="7"/>
    <n v="7"/>
    <n v="1"/>
    <n v="7"/>
    <n v="0"/>
    <x v="1"/>
    <x v="1"/>
    <s v="Medium"/>
  </r>
  <r>
    <n v="38"/>
    <x v="1"/>
    <s v="Non-Travel"/>
    <n v="1336"/>
    <x v="2"/>
    <n v="2"/>
    <n v="3"/>
    <x v="5"/>
    <n v="1"/>
    <n v="1805"/>
    <n v="1"/>
    <x v="1"/>
    <n v="100"/>
    <n v="3"/>
    <n v="1"/>
    <x v="8"/>
    <n v="2"/>
    <s v="Divorced"/>
    <n v="2592"/>
    <n v="7129"/>
    <n v="5"/>
    <s v="Y"/>
    <x v="1"/>
    <n v="13"/>
    <n v="3"/>
    <n v="4"/>
    <n v="80"/>
    <n v="3"/>
    <n v="13"/>
    <n v="3"/>
    <n v="3"/>
    <n v="11"/>
    <n v="10"/>
    <n v="3"/>
    <n v="8"/>
    <n v="0"/>
    <x v="1"/>
    <x v="1"/>
    <s v="Low"/>
  </r>
  <r>
    <n v="34"/>
    <x v="0"/>
    <s v="Travel_Frequently"/>
    <n v="234"/>
    <x v="1"/>
    <n v="9"/>
    <n v="4"/>
    <x v="0"/>
    <n v="1"/>
    <n v="1807"/>
    <n v="4"/>
    <x v="1"/>
    <n v="93"/>
    <n v="3"/>
    <n v="2"/>
    <x v="2"/>
    <n v="1"/>
    <s v="Married"/>
    <n v="5346"/>
    <n v="6208"/>
    <n v="4"/>
    <s v="Y"/>
    <x v="1"/>
    <n v="17"/>
    <n v="3"/>
    <n v="3"/>
    <n v="80"/>
    <n v="1"/>
    <n v="11"/>
    <n v="3"/>
    <n v="2"/>
    <n v="7"/>
    <n v="1"/>
    <n v="0"/>
    <n v="7"/>
    <n v="1"/>
    <x v="1"/>
    <x v="1"/>
    <s v="Medium"/>
  </r>
  <r>
    <n v="37"/>
    <x v="0"/>
    <s v="Travel_Rarely"/>
    <n v="370"/>
    <x v="1"/>
    <n v="10"/>
    <n v="4"/>
    <x v="2"/>
    <n v="1"/>
    <n v="1809"/>
    <n v="4"/>
    <x v="1"/>
    <n v="58"/>
    <n v="3"/>
    <n v="2"/>
    <x v="3"/>
    <n v="1"/>
    <s v="Single"/>
    <n v="4213"/>
    <n v="4992"/>
    <n v="1"/>
    <s v="Y"/>
    <x v="1"/>
    <n v="15"/>
    <n v="3"/>
    <n v="2"/>
    <n v="80"/>
    <n v="0"/>
    <n v="10"/>
    <n v="4"/>
    <n v="1"/>
    <n v="10"/>
    <n v="3"/>
    <n v="0"/>
    <n v="8"/>
    <n v="1"/>
    <x v="1"/>
    <x v="1"/>
    <s v="Medium"/>
  </r>
  <r>
    <n v="39"/>
    <x v="1"/>
    <s v="Travel_Frequently"/>
    <n v="766"/>
    <x v="0"/>
    <n v="20"/>
    <n v="3"/>
    <x v="0"/>
    <n v="1"/>
    <n v="1812"/>
    <n v="3"/>
    <x v="1"/>
    <n v="83"/>
    <n v="3"/>
    <n v="2"/>
    <x v="0"/>
    <n v="4"/>
    <s v="Divorced"/>
    <n v="4127"/>
    <n v="19188"/>
    <n v="2"/>
    <s v="Y"/>
    <x v="1"/>
    <n v="18"/>
    <n v="3"/>
    <n v="4"/>
    <n v="80"/>
    <n v="1"/>
    <n v="7"/>
    <n v="6"/>
    <n v="3"/>
    <n v="2"/>
    <n v="1"/>
    <n v="2"/>
    <n v="2"/>
    <n v="0"/>
    <x v="1"/>
    <x v="2"/>
    <s v="Medium"/>
  </r>
  <r>
    <n v="43"/>
    <x v="1"/>
    <s v="Non-Travel"/>
    <n v="343"/>
    <x v="1"/>
    <n v="9"/>
    <n v="3"/>
    <x v="0"/>
    <n v="1"/>
    <n v="1813"/>
    <n v="1"/>
    <x v="1"/>
    <n v="52"/>
    <n v="3"/>
    <n v="1"/>
    <x v="1"/>
    <n v="3"/>
    <s v="Single"/>
    <n v="2438"/>
    <n v="24978"/>
    <n v="4"/>
    <s v="Y"/>
    <x v="1"/>
    <n v="13"/>
    <n v="3"/>
    <n v="3"/>
    <n v="80"/>
    <n v="0"/>
    <n v="7"/>
    <n v="2"/>
    <n v="2"/>
    <n v="3"/>
    <n v="2"/>
    <n v="1"/>
    <n v="2"/>
    <n v="0"/>
    <x v="0"/>
    <x v="0"/>
    <s v="Low"/>
  </r>
  <r>
    <n v="41"/>
    <x v="1"/>
    <s v="Travel_Rarely"/>
    <n v="447"/>
    <x v="1"/>
    <n v="5"/>
    <n v="3"/>
    <x v="0"/>
    <n v="1"/>
    <n v="1814"/>
    <n v="2"/>
    <x v="1"/>
    <n v="85"/>
    <n v="4"/>
    <n v="2"/>
    <x v="4"/>
    <n v="2"/>
    <s v="Single"/>
    <n v="6870"/>
    <n v="15530"/>
    <n v="3"/>
    <s v="Y"/>
    <x v="1"/>
    <n v="12"/>
    <n v="3"/>
    <n v="1"/>
    <n v="80"/>
    <n v="0"/>
    <n v="11"/>
    <n v="3"/>
    <n v="1"/>
    <n v="3"/>
    <n v="2"/>
    <n v="1"/>
    <n v="2"/>
    <n v="0"/>
    <x v="0"/>
    <x v="0"/>
    <s v="High"/>
  </r>
  <r>
    <n v="41"/>
    <x v="1"/>
    <s v="Travel_Rarely"/>
    <n v="796"/>
    <x v="0"/>
    <n v="4"/>
    <n v="1"/>
    <x v="3"/>
    <n v="1"/>
    <n v="1815"/>
    <n v="3"/>
    <x v="0"/>
    <n v="81"/>
    <n v="3"/>
    <n v="3"/>
    <x v="0"/>
    <n v="3"/>
    <s v="Divorced"/>
    <n v="10447"/>
    <n v="26458"/>
    <n v="0"/>
    <s v="Y"/>
    <x v="0"/>
    <n v="13"/>
    <n v="3"/>
    <n v="4"/>
    <n v="80"/>
    <n v="1"/>
    <n v="23"/>
    <n v="3"/>
    <n v="4"/>
    <n v="22"/>
    <n v="14"/>
    <n v="13"/>
    <n v="5"/>
    <n v="0"/>
    <x v="0"/>
    <x v="1"/>
    <s v="Very High"/>
  </r>
  <r>
    <n v="30"/>
    <x v="1"/>
    <s v="Travel_Rarely"/>
    <n v="1092"/>
    <x v="1"/>
    <n v="10"/>
    <n v="3"/>
    <x v="2"/>
    <n v="1"/>
    <n v="1816"/>
    <n v="1"/>
    <x v="0"/>
    <n v="64"/>
    <n v="3"/>
    <n v="3"/>
    <x v="3"/>
    <n v="3"/>
    <s v="Single"/>
    <n v="9667"/>
    <n v="2739"/>
    <n v="9"/>
    <s v="Y"/>
    <x v="1"/>
    <n v="14"/>
    <n v="3"/>
    <n v="2"/>
    <n v="80"/>
    <n v="0"/>
    <n v="9"/>
    <n v="3"/>
    <n v="3"/>
    <n v="7"/>
    <n v="7"/>
    <n v="0"/>
    <n v="2"/>
    <n v="0"/>
    <x v="1"/>
    <x v="1"/>
    <s v="High"/>
  </r>
  <r>
    <n v="26"/>
    <x v="0"/>
    <s v="Travel_Rarely"/>
    <n v="920"/>
    <x v="2"/>
    <n v="20"/>
    <n v="2"/>
    <x v="2"/>
    <n v="1"/>
    <n v="1818"/>
    <n v="4"/>
    <x v="0"/>
    <n v="69"/>
    <n v="3"/>
    <n v="1"/>
    <x v="8"/>
    <n v="2"/>
    <s v="Married"/>
    <n v="2148"/>
    <n v="6889"/>
    <n v="0"/>
    <s v="Y"/>
    <x v="0"/>
    <n v="11"/>
    <n v="3"/>
    <n v="3"/>
    <n v="80"/>
    <n v="0"/>
    <n v="6"/>
    <n v="3"/>
    <n v="3"/>
    <n v="5"/>
    <n v="1"/>
    <n v="1"/>
    <n v="4"/>
    <n v="1"/>
    <x v="2"/>
    <x v="0"/>
    <s v="Low"/>
  </r>
  <r>
    <n v="46"/>
    <x v="0"/>
    <s v="Travel_Rarely"/>
    <n v="261"/>
    <x v="1"/>
    <n v="21"/>
    <n v="2"/>
    <x v="2"/>
    <n v="1"/>
    <n v="1821"/>
    <n v="4"/>
    <x v="0"/>
    <n v="66"/>
    <n v="3"/>
    <n v="2"/>
    <x v="4"/>
    <n v="2"/>
    <s v="Married"/>
    <n v="8926"/>
    <n v="10842"/>
    <n v="4"/>
    <s v="Y"/>
    <x v="1"/>
    <n v="22"/>
    <n v="4"/>
    <n v="4"/>
    <n v="80"/>
    <n v="1"/>
    <n v="13"/>
    <n v="2"/>
    <n v="4"/>
    <n v="9"/>
    <n v="7"/>
    <n v="3"/>
    <n v="7"/>
    <n v="1"/>
    <x v="0"/>
    <x v="1"/>
    <s v="High"/>
  </r>
  <r>
    <n v="40"/>
    <x v="1"/>
    <s v="Travel_Rarely"/>
    <n v="1194"/>
    <x v="1"/>
    <n v="1"/>
    <n v="3"/>
    <x v="0"/>
    <n v="1"/>
    <n v="1822"/>
    <n v="3"/>
    <x v="0"/>
    <n v="52"/>
    <n v="3"/>
    <n v="2"/>
    <x v="4"/>
    <n v="4"/>
    <s v="Divorced"/>
    <n v="6513"/>
    <n v="9060"/>
    <n v="4"/>
    <s v="Y"/>
    <x v="1"/>
    <n v="17"/>
    <n v="3"/>
    <n v="4"/>
    <n v="80"/>
    <n v="1"/>
    <n v="12"/>
    <n v="3"/>
    <n v="3"/>
    <n v="5"/>
    <n v="3"/>
    <n v="0"/>
    <n v="3"/>
    <n v="0"/>
    <x v="1"/>
    <x v="0"/>
    <s v="High"/>
  </r>
  <r>
    <n v="34"/>
    <x v="1"/>
    <s v="Travel_Rarely"/>
    <n v="810"/>
    <x v="0"/>
    <n v="8"/>
    <n v="2"/>
    <x v="4"/>
    <n v="1"/>
    <n v="1823"/>
    <n v="2"/>
    <x v="1"/>
    <n v="92"/>
    <n v="4"/>
    <n v="2"/>
    <x v="0"/>
    <n v="3"/>
    <s v="Married"/>
    <n v="6799"/>
    <n v="22128"/>
    <n v="1"/>
    <s v="Y"/>
    <x v="1"/>
    <n v="21"/>
    <n v="4"/>
    <n v="3"/>
    <n v="80"/>
    <n v="2"/>
    <n v="10"/>
    <n v="5"/>
    <n v="3"/>
    <n v="10"/>
    <n v="8"/>
    <n v="4"/>
    <n v="8"/>
    <n v="0"/>
    <x v="1"/>
    <x v="1"/>
    <s v="High"/>
  </r>
  <r>
    <n v="58"/>
    <x v="1"/>
    <s v="Non-Travel"/>
    <n v="350"/>
    <x v="0"/>
    <n v="2"/>
    <n v="3"/>
    <x v="2"/>
    <n v="1"/>
    <n v="1824"/>
    <n v="2"/>
    <x v="1"/>
    <n v="52"/>
    <n v="3"/>
    <n v="4"/>
    <x v="5"/>
    <n v="2"/>
    <s v="Divorced"/>
    <n v="16291"/>
    <n v="22577"/>
    <n v="4"/>
    <s v="Y"/>
    <x v="1"/>
    <n v="22"/>
    <n v="4"/>
    <n v="4"/>
    <n v="80"/>
    <n v="1"/>
    <n v="37"/>
    <n v="0"/>
    <n v="2"/>
    <n v="16"/>
    <n v="9"/>
    <n v="14"/>
    <n v="14"/>
    <n v="0"/>
    <x v="3"/>
    <x v="1"/>
    <s v="Very High"/>
  </r>
  <r>
    <n v="35"/>
    <x v="1"/>
    <s v="Travel_Rarely"/>
    <n v="185"/>
    <x v="1"/>
    <n v="23"/>
    <n v="4"/>
    <x v="2"/>
    <n v="1"/>
    <n v="1826"/>
    <n v="2"/>
    <x v="1"/>
    <n v="91"/>
    <n v="1"/>
    <n v="1"/>
    <x v="2"/>
    <n v="3"/>
    <s v="Married"/>
    <n v="2705"/>
    <n v="9696"/>
    <n v="0"/>
    <s v="Y"/>
    <x v="1"/>
    <n v="16"/>
    <n v="3"/>
    <n v="2"/>
    <n v="80"/>
    <n v="1"/>
    <n v="6"/>
    <n v="2"/>
    <n v="4"/>
    <n v="5"/>
    <n v="4"/>
    <n v="0"/>
    <n v="3"/>
    <n v="0"/>
    <x v="1"/>
    <x v="0"/>
    <s v="Low"/>
  </r>
  <r>
    <n v="47"/>
    <x v="1"/>
    <s v="Travel_Rarely"/>
    <n v="1001"/>
    <x v="1"/>
    <n v="4"/>
    <n v="3"/>
    <x v="0"/>
    <n v="1"/>
    <n v="1827"/>
    <n v="3"/>
    <x v="0"/>
    <n v="92"/>
    <n v="2"/>
    <n v="3"/>
    <x v="3"/>
    <n v="2"/>
    <s v="Divorced"/>
    <n v="10333"/>
    <n v="19271"/>
    <n v="8"/>
    <s v="Y"/>
    <x v="0"/>
    <n v="12"/>
    <n v="3"/>
    <n v="3"/>
    <n v="80"/>
    <n v="1"/>
    <n v="28"/>
    <n v="4"/>
    <n v="3"/>
    <n v="22"/>
    <n v="11"/>
    <n v="14"/>
    <n v="10"/>
    <n v="0"/>
    <x v="0"/>
    <x v="1"/>
    <s v="Very High"/>
  </r>
  <r>
    <n v="40"/>
    <x v="1"/>
    <s v="Travel_Rarely"/>
    <n v="750"/>
    <x v="1"/>
    <n v="12"/>
    <n v="3"/>
    <x v="0"/>
    <n v="1"/>
    <n v="1829"/>
    <n v="2"/>
    <x v="0"/>
    <n v="47"/>
    <n v="3"/>
    <n v="2"/>
    <x v="4"/>
    <n v="1"/>
    <s v="Divorced"/>
    <n v="4448"/>
    <n v="10748"/>
    <n v="2"/>
    <s v="Y"/>
    <x v="1"/>
    <n v="12"/>
    <n v="3"/>
    <n v="2"/>
    <n v="80"/>
    <n v="1"/>
    <n v="15"/>
    <n v="3"/>
    <n v="3"/>
    <n v="7"/>
    <n v="4"/>
    <n v="7"/>
    <n v="7"/>
    <n v="0"/>
    <x v="1"/>
    <x v="1"/>
    <s v="Medium"/>
  </r>
  <r>
    <n v="54"/>
    <x v="1"/>
    <s v="Travel_Rarely"/>
    <n v="431"/>
    <x v="1"/>
    <n v="7"/>
    <n v="4"/>
    <x v="2"/>
    <n v="1"/>
    <n v="1830"/>
    <n v="4"/>
    <x v="0"/>
    <n v="68"/>
    <n v="3"/>
    <n v="2"/>
    <x v="1"/>
    <n v="4"/>
    <s v="Married"/>
    <n v="6854"/>
    <n v="15696"/>
    <n v="4"/>
    <s v="Y"/>
    <x v="1"/>
    <n v="15"/>
    <n v="3"/>
    <n v="2"/>
    <n v="80"/>
    <n v="1"/>
    <n v="14"/>
    <n v="2"/>
    <n v="2"/>
    <n v="7"/>
    <n v="1"/>
    <n v="1"/>
    <n v="7"/>
    <n v="0"/>
    <x v="3"/>
    <x v="1"/>
    <s v="High"/>
  </r>
  <r>
    <n v="31"/>
    <x v="1"/>
    <s v="Travel_Frequently"/>
    <n v="1125"/>
    <x v="0"/>
    <n v="7"/>
    <n v="4"/>
    <x v="3"/>
    <n v="1"/>
    <n v="1833"/>
    <n v="1"/>
    <x v="0"/>
    <n v="68"/>
    <n v="3"/>
    <n v="3"/>
    <x v="0"/>
    <n v="1"/>
    <s v="Married"/>
    <n v="9637"/>
    <n v="8277"/>
    <n v="2"/>
    <s v="Y"/>
    <x v="1"/>
    <n v="14"/>
    <n v="3"/>
    <n v="4"/>
    <n v="80"/>
    <n v="2"/>
    <n v="9"/>
    <n v="3"/>
    <n v="3"/>
    <n v="3"/>
    <n v="2"/>
    <n v="2"/>
    <n v="2"/>
    <n v="0"/>
    <x v="1"/>
    <x v="0"/>
    <s v="High"/>
  </r>
  <r>
    <n v="28"/>
    <x v="1"/>
    <s v="Travel_Rarely"/>
    <n v="1217"/>
    <x v="1"/>
    <n v="1"/>
    <n v="3"/>
    <x v="2"/>
    <n v="1"/>
    <n v="1834"/>
    <n v="3"/>
    <x v="0"/>
    <n v="67"/>
    <n v="3"/>
    <n v="1"/>
    <x v="1"/>
    <n v="1"/>
    <s v="Married"/>
    <n v="3591"/>
    <n v="12719"/>
    <n v="1"/>
    <s v="Y"/>
    <x v="1"/>
    <n v="25"/>
    <n v="4"/>
    <n v="3"/>
    <n v="80"/>
    <n v="1"/>
    <n v="3"/>
    <n v="3"/>
    <n v="3"/>
    <n v="3"/>
    <n v="2"/>
    <n v="1"/>
    <n v="2"/>
    <n v="0"/>
    <x v="2"/>
    <x v="0"/>
    <s v="Medium"/>
  </r>
  <r>
    <n v="38"/>
    <x v="1"/>
    <s v="Travel_Rarely"/>
    <n v="723"/>
    <x v="0"/>
    <n v="2"/>
    <n v="4"/>
    <x v="3"/>
    <n v="1"/>
    <n v="1835"/>
    <n v="2"/>
    <x v="0"/>
    <n v="77"/>
    <n v="1"/>
    <n v="2"/>
    <x v="6"/>
    <n v="4"/>
    <s v="Married"/>
    <n v="5405"/>
    <n v="4244"/>
    <n v="2"/>
    <s v="Y"/>
    <x v="0"/>
    <n v="20"/>
    <n v="4"/>
    <n v="1"/>
    <n v="80"/>
    <n v="2"/>
    <n v="20"/>
    <n v="4"/>
    <n v="2"/>
    <n v="4"/>
    <n v="2"/>
    <n v="0"/>
    <n v="3"/>
    <n v="0"/>
    <x v="1"/>
    <x v="0"/>
    <s v="Medium"/>
  </r>
  <r>
    <n v="26"/>
    <x v="1"/>
    <s v="Travel_Rarely"/>
    <n v="572"/>
    <x v="0"/>
    <n v="10"/>
    <n v="3"/>
    <x v="2"/>
    <n v="1"/>
    <n v="1836"/>
    <n v="3"/>
    <x v="1"/>
    <n v="46"/>
    <n v="3"/>
    <n v="2"/>
    <x v="0"/>
    <n v="4"/>
    <s v="Single"/>
    <n v="4684"/>
    <n v="9125"/>
    <n v="1"/>
    <s v="Y"/>
    <x v="1"/>
    <n v="13"/>
    <n v="3"/>
    <n v="1"/>
    <n v="80"/>
    <n v="0"/>
    <n v="5"/>
    <n v="4"/>
    <n v="3"/>
    <n v="5"/>
    <n v="3"/>
    <n v="1"/>
    <n v="2"/>
    <n v="0"/>
    <x v="2"/>
    <x v="0"/>
    <s v="Medium"/>
  </r>
  <r>
    <n v="58"/>
    <x v="1"/>
    <s v="Travel_Frequently"/>
    <n v="1216"/>
    <x v="1"/>
    <n v="15"/>
    <n v="4"/>
    <x v="0"/>
    <n v="1"/>
    <n v="1837"/>
    <n v="1"/>
    <x v="1"/>
    <n v="87"/>
    <n v="3"/>
    <n v="4"/>
    <x v="7"/>
    <n v="3"/>
    <s v="Married"/>
    <n v="15787"/>
    <n v="21624"/>
    <n v="2"/>
    <s v="Y"/>
    <x v="0"/>
    <n v="14"/>
    <n v="3"/>
    <n v="2"/>
    <n v="80"/>
    <n v="0"/>
    <n v="23"/>
    <n v="3"/>
    <n v="3"/>
    <n v="2"/>
    <n v="2"/>
    <n v="2"/>
    <n v="2"/>
    <n v="0"/>
    <x v="3"/>
    <x v="2"/>
    <s v="Very High"/>
  </r>
  <r>
    <n v="18"/>
    <x v="1"/>
    <s v="Non-Travel"/>
    <n v="1431"/>
    <x v="1"/>
    <n v="14"/>
    <n v="3"/>
    <x v="2"/>
    <n v="1"/>
    <n v="1839"/>
    <n v="2"/>
    <x v="0"/>
    <n v="33"/>
    <n v="3"/>
    <n v="1"/>
    <x v="1"/>
    <n v="3"/>
    <s v="Single"/>
    <n v="1514"/>
    <n v="8018"/>
    <n v="1"/>
    <s v="Y"/>
    <x v="1"/>
    <n v="16"/>
    <n v="3"/>
    <n v="3"/>
    <n v="80"/>
    <n v="0"/>
    <n v="0"/>
    <n v="4"/>
    <n v="1"/>
    <n v="0"/>
    <n v="0"/>
    <n v="0"/>
    <n v="0"/>
    <n v="0"/>
    <x v="2"/>
    <x v="2"/>
    <s v="Low"/>
  </r>
  <r>
    <n v="31"/>
    <x v="0"/>
    <s v="Travel_Rarely"/>
    <n v="359"/>
    <x v="2"/>
    <n v="18"/>
    <n v="5"/>
    <x v="5"/>
    <n v="1"/>
    <n v="1842"/>
    <n v="4"/>
    <x v="1"/>
    <n v="89"/>
    <n v="4"/>
    <n v="1"/>
    <x v="8"/>
    <n v="1"/>
    <s v="Married"/>
    <n v="2956"/>
    <n v="21495"/>
    <n v="0"/>
    <s v="Y"/>
    <x v="1"/>
    <n v="17"/>
    <n v="3"/>
    <n v="3"/>
    <n v="80"/>
    <n v="0"/>
    <n v="2"/>
    <n v="4"/>
    <n v="3"/>
    <n v="1"/>
    <n v="0"/>
    <n v="0"/>
    <n v="0"/>
    <n v="1"/>
    <x v="1"/>
    <x v="2"/>
    <s v="Low"/>
  </r>
  <r>
    <n v="29"/>
    <x v="0"/>
    <s v="Travel_Rarely"/>
    <n v="350"/>
    <x v="2"/>
    <n v="13"/>
    <n v="3"/>
    <x v="5"/>
    <n v="1"/>
    <n v="1844"/>
    <n v="1"/>
    <x v="1"/>
    <n v="56"/>
    <n v="2"/>
    <n v="1"/>
    <x v="8"/>
    <n v="1"/>
    <s v="Divorced"/>
    <n v="2335"/>
    <n v="3157"/>
    <n v="4"/>
    <s v="Y"/>
    <x v="0"/>
    <n v="15"/>
    <n v="3"/>
    <n v="4"/>
    <n v="80"/>
    <n v="3"/>
    <n v="4"/>
    <n v="3"/>
    <n v="3"/>
    <n v="2"/>
    <n v="2"/>
    <n v="2"/>
    <n v="0"/>
    <n v="1"/>
    <x v="2"/>
    <x v="2"/>
    <s v="Low"/>
  </r>
  <r>
    <n v="45"/>
    <x v="1"/>
    <s v="Non-Travel"/>
    <n v="589"/>
    <x v="0"/>
    <n v="2"/>
    <n v="4"/>
    <x v="0"/>
    <n v="1"/>
    <n v="1845"/>
    <n v="3"/>
    <x v="0"/>
    <n v="67"/>
    <n v="3"/>
    <n v="2"/>
    <x v="0"/>
    <n v="3"/>
    <s v="Married"/>
    <n v="5154"/>
    <n v="19665"/>
    <n v="4"/>
    <s v="Y"/>
    <x v="1"/>
    <n v="22"/>
    <n v="4"/>
    <n v="2"/>
    <n v="80"/>
    <n v="2"/>
    <n v="10"/>
    <n v="3"/>
    <n v="4"/>
    <n v="8"/>
    <n v="7"/>
    <n v="5"/>
    <n v="7"/>
    <n v="0"/>
    <x v="0"/>
    <x v="1"/>
    <s v="Medium"/>
  </r>
  <r>
    <n v="36"/>
    <x v="1"/>
    <s v="Travel_Rarely"/>
    <n v="430"/>
    <x v="1"/>
    <n v="2"/>
    <n v="4"/>
    <x v="1"/>
    <n v="1"/>
    <n v="1847"/>
    <n v="4"/>
    <x v="0"/>
    <n v="73"/>
    <n v="3"/>
    <n v="2"/>
    <x v="1"/>
    <n v="2"/>
    <s v="Married"/>
    <n v="6962"/>
    <n v="19573"/>
    <n v="4"/>
    <s v="Y"/>
    <x v="0"/>
    <n v="22"/>
    <n v="4"/>
    <n v="4"/>
    <n v="80"/>
    <n v="1"/>
    <n v="15"/>
    <n v="2"/>
    <n v="3"/>
    <n v="1"/>
    <n v="0"/>
    <n v="0"/>
    <n v="0"/>
    <n v="0"/>
    <x v="1"/>
    <x v="2"/>
    <s v="High"/>
  </r>
  <r>
    <n v="43"/>
    <x v="1"/>
    <s v="Travel_Frequently"/>
    <n v="1422"/>
    <x v="0"/>
    <n v="2"/>
    <n v="4"/>
    <x v="0"/>
    <n v="1"/>
    <n v="1849"/>
    <n v="1"/>
    <x v="1"/>
    <n v="92"/>
    <n v="3"/>
    <n v="2"/>
    <x v="0"/>
    <n v="4"/>
    <s v="Married"/>
    <n v="5675"/>
    <n v="19246"/>
    <n v="1"/>
    <s v="Y"/>
    <x v="1"/>
    <n v="20"/>
    <n v="4"/>
    <n v="3"/>
    <n v="80"/>
    <n v="1"/>
    <n v="7"/>
    <n v="5"/>
    <n v="3"/>
    <n v="7"/>
    <n v="7"/>
    <n v="7"/>
    <n v="7"/>
    <n v="0"/>
    <x v="0"/>
    <x v="1"/>
    <s v="Medium"/>
  </r>
  <r>
    <n v="27"/>
    <x v="1"/>
    <s v="Travel_Frequently"/>
    <n v="1297"/>
    <x v="1"/>
    <n v="5"/>
    <n v="2"/>
    <x v="0"/>
    <n v="1"/>
    <n v="1850"/>
    <n v="4"/>
    <x v="0"/>
    <n v="53"/>
    <n v="3"/>
    <n v="1"/>
    <x v="2"/>
    <n v="4"/>
    <s v="Single"/>
    <n v="2379"/>
    <n v="19826"/>
    <n v="0"/>
    <s v="Y"/>
    <x v="0"/>
    <n v="14"/>
    <n v="3"/>
    <n v="3"/>
    <n v="80"/>
    <n v="0"/>
    <n v="6"/>
    <n v="3"/>
    <n v="2"/>
    <n v="5"/>
    <n v="4"/>
    <n v="0"/>
    <n v="2"/>
    <n v="0"/>
    <x v="2"/>
    <x v="0"/>
    <s v="Low"/>
  </r>
  <r>
    <n v="29"/>
    <x v="1"/>
    <s v="Travel_Frequently"/>
    <n v="574"/>
    <x v="1"/>
    <n v="20"/>
    <n v="1"/>
    <x v="2"/>
    <n v="1"/>
    <n v="1852"/>
    <n v="4"/>
    <x v="1"/>
    <n v="40"/>
    <n v="3"/>
    <n v="1"/>
    <x v="2"/>
    <n v="4"/>
    <s v="Married"/>
    <n v="3812"/>
    <n v="7003"/>
    <n v="1"/>
    <s v="Y"/>
    <x v="1"/>
    <n v="13"/>
    <n v="3"/>
    <n v="2"/>
    <n v="80"/>
    <n v="0"/>
    <n v="11"/>
    <n v="3"/>
    <n v="4"/>
    <n v="11"/>
    <n v="8"/>
    <n v="3"/>
    <n v="10"/>
    <n v="0"/>
    <x v="2"/>
    <x v="1"/>
    <s v="Medium"/>
  </r>
  <r>
    <n v="32"/>
    <x v="1"/>
    <s v="Travel_Frequently"/>
    <n v="1318"/>
    <x v="0"/>
    <n v="10"/>
    <n v="4"/>
    <x v="3"/>
    <n v="1"/>
    <n v="1853"/>
    <n v="4"/>
    <x v="1"/>
    <n v="79"/>
    <n v="3"/>
    <n v="2"/>
    <x v="0"/>
    <n v="4"/>
    <s v="Single"/>
    <n v="4648"/>
    <n v="26075"/>
    <n v="8"/>
    <s v="Y"/>
    <x v="1"/>
    <n v="13"/>
    <n v="3"/>
    <n v="3"/>
    <n v="80"/>
    <n v="0"/>
    <n v="4"/>
    <n v="2"/>
    <n v="4"/>
    <n v="0"/>
    <n v="0"/>
    <n v="0"/>
    <n v="0"/>
    <n v="0"/>
    <x v="1"/>
    <x v="2"/>
    <s v="Medium"/>
  </r>
  <r>
    <n v="42"/>
    <x v="1"/>
    <s v="Non-Travel"/>
    <n v="355"/>
    <x v="1"/>
    <n v="10"/>
    <n v="4"/>
    <x v="4"/>
    <n v="1"/>
    <n v="1854"/>
    <n v="3"/>
    <x v="1"/>
    <n v="38"/>
    <n v="3"/>
    <n v="1"/>
    <x v="1"/>
    <n v="3"/>
    <s v="Married"/>
    <n v="2936"/>
    <n v="6161"/>
    <n v="3"/>
    <s v="Y"/>
    <x v="1"/>
    <n v="22"/>
    <n v="4"/>
    <n v="2"/>
    <n v="80"/>
    <n v="2"/>
    <n v="10"/>
    <n v="1"/>
    <n v="2"/>
    <n v="6"/>
    <n v="3"/>
    <n v="3"/>
    <n v="3"/>
    <n v="0"/>
    <x v="0"/>
    <x v="0"/>
    <s v="Low"/>
  </r>
  <r>
    <n v="47"/>
    <x v="1"/>
    <s v="Travel_Rarely"/>
    <n v="207"/>
    <x v="1"/>
    <n v="9"/>
    <n v="4"/>
    <x v="0"/>
    <n v="1"/>
    <n v="1856"/>
    <n v="2"/>
    <x v="0"/>
    <n v="64"/>
    <n v="3"/>
    <n v="1"/>
    <x v="2"/>
    <n v="3"/>
    <s v="Single"/>
    <n v="2105"/>
    <n v="5411"/>
    <n v="4"/>
    <s v="Y"/>
    <x v="1"/>
    <n v="12"/>
    <n v="3"/>
    <n v="3"/>
    <n v="80"/>
    <n v="0"/>
    <n v="7"/>
    <n v="2"/>
    <n v="3"/>
    <n v="2"/>
    <n v="2"/>
    <n v="2"/>
    <n v="0"/>
    <n v="0"/>
    <x v="0"/>
    <x v="2"/>
    <s v="Low"/>
  </r>
  <r>
    <n v="46"/>
    <x v="1"/>
    <s v="Travel_Rarely"/>
    <n v="706"/>
    <x v="1"/>
    <n v="2"/>
    <n v="2"/>
    <x v="0"/>
    <n v="1"/>
    <n v="1857"/>
    <n v="4"/>
    <x v="1"/>
    <n v="82"/>
    <n v="3"/>
    <n v="3"/>
    <x v="3"/>
    <n v="4"/>
    <s v="Divorced"/>
    <n v="8578"/>
    <n v="19989"/>
    <n v="3"/>
    <s v="Y"/>
    <x v="1"/>
    <n v="14"/>
    <n v="3"/>
    <n v="3"/>
    <n v="80"/>
    <n v="1"/>
    <n v="12"/>
    <n v="4"/>
    <n v="2"/>
    <n v="9"/>
    <n v="8"/>
    <n v="4"/>
    <n v="7"/>
    <n v="0"/>
    <x v="0"/>
    <x v="1"/>
    <s v="High"/>
  </r>
  <r>
    <n v="28"/>
    <x v="1"/>
    <s v="Non-Travel"/>
    <n v="280"/>
    <x v="2"/>
    <n v="1"/>
    <n v="2"/>
    <x v="0"/>
    <n v="1"/>
    <n v="1858"/>
    <n v="3"/>
    <x v="1"/>
    <n v="43"/>
    <n v="3"/>
    <n v="1"/>
    <x v="8"/>
    <n v="4"/>
    <s v="Divorced"/>
    <n v="2706"/>
    <n v="10494"/>
    <n v="1"/>
    <s v="Y"/>
    <x v="1"/>
    <n v="15"/>
    <n v="3"/>
    <n v="2"/>
    <n v="80"/>
    <n v="1"/>
    <n v="3"/>
    <n v="2"/>
    <n v="3"/>
    <n v="3"/>
    <n v="2"/>
    <n v="2"/>
    <n v="2"/>
    <n v="0"/>
    <x v="2"/>
    <x v="0"/>
    <s v="Low"/>
  </r>
  <r>
    <n v="29"/>
    <x v="1"/>
    <s v="Travel_Rarely"/>
    <n v="726"/>
    <x v="1"/>
    <n v="29"/>
    <n v="1"/>
    <x v="0"/>
    <n v="1"/>
    <n v="1859"/>
    <n v="4"/>
    <x v="1"/>
    <n v="93"/>
    <n v="1"/>
    <n v="2"/>
    <x v="4"/>
    <n v="3"/>
    <s v="Divorced"/>
    <n v="6384"/>
    <n v="21143"/>
    <n v="8"/>
    <s v="Y"/>
    <x v="1"/>
    <n v="17"/>
    <n v="3"/>
    <n v="4"/>
    <n v="80"/>
    <n v="2"/>
    <n v="11"/>
    <n v="3"/>
    <n v="3"/>
    <n v="7"/>
    <n v="0"/>
    <n v="1"/>
    <n v="6"/>
    <n v="0"/>
    <x v="2"/>
    <x v="1"/>
    <s v="High"/>
  </r>
  <r>
    <n v="42"/>
    <x v="1"/>
    <s v="Travel_Rarely"/>
    <n v="1142"/>
    <x v="1"/>
    <n v="8"/>
    <n v="3"/>
    <x v="0"/>
    <n v="1"/>
    <n v="1860"/>
    <n v="4"/>
    <x v="1"/>
    <n v="81"/>
    <n v="3"/>
    <n v="1"/>
    <x v="2"/>
    <n v="3"/>
    <s v="Single"/>
    <n v="3968"/>
    <n v="13624"/>
    <n v="4"/>
    <s v="Y"/>
    <x v="1"/>
    <n v="13"/>
    <n v="3"/>
    <n v="4"/>
    <n v="80"/>
    <n v="0"/>
    <n v="8"/>
    <n v="3"/>
    <n v="3"/>
    <n v="0"/>
    <n v="0"/>
    <n v="0"/>
    <n v="0"/>
    <n v="0"/>
    <x v="0"/>
    <x v="2"/>
    <s v="Medium"/>
  </r>
  <r>
    <n v="32"/>
    <x v="0"/>
    <s v="Travel_Rarely"/>
    <n v="414"/>
    <x v="0"/>
    <n v="2"/>
    <n v="4"/>
    <x v="3"/>
    <n v="1"/>
    <n v="1862"/>
    <n v="3"/>
    <x v="1"/>
    <n v="82"/>
    <n v="2"/>
    <n v="2"/>
    <x v="0"/>
    <n v="2"/>
    <s v="Single"/>
    <n v="9907"/>
    <n v="26186"/>
    <n v="7"/>
    <s v="Y"/>
    <x v="0"/>
    <n v="12"/>
    <n v="3"/>
    <n v="3"/>
    <n v="80"/>
    <n v="0"/>
    <n v="7"/>
    <n v="3"/>
    <n v="2"/>
    <n v="2"/>
    <n v="2"/>
    <n v="2"/>
    <n v="2"/>
    <n v="1"/>
    <x v="1"/>
    <x v="2"/>
    <s v="High"/>
  </r>
  <r>
    <n v="46"/>
    <x v="1"/>
    <s v="Travel_Rarely"/>
    <n v="1319"/>
    <x v="0"/>
    <n v="3"/>
    <n v="3"/>
    <x v="4"/>
    <n v="1"/>
    <n v="1863"/>
    <n v="1"/>
    <x v="0"/>
    <n v="45"/>
    <n v="4"/>
    <n v="4"/>
    <x v="0"/>
    <n v="1"/>
    <s v="Divorced"/>
    <n v="13225"/>
    <n v="7739"/>
    <n v="2"/>
    <s v="Y"/>
    <x v="1"/>
    <n v="12"/>
    <n v="3"/>
    <n v="4"/>
    <n v="80"/>
    <n v="1"/>
    <n v="25"/>
    <n v="5"/>
    <n v="3"/>
    <n v="19"/>
    <n v="17"/>
    <n v="2"/>
    <n v="8"/>
    <n v="0"/>
    <x v="0"/>
    <x v="1"/>
    <s v="Very High"/>
  </r>
  <r>
    <n v="27"/>
    <x v="1"/>
    <s v="Travel_Rarely"/>
    <n v="728"/>
    <x v="0"/>
    <n v="23"/>
    <n v="1"/>
    <x v="2"/>
    <n v="1"/>
    <n v="1864"/>
    <n v="2"/>
    <x v="0"/>
    <n v="36"/>
    <n v="2"/>
    <n v="2"/>
    <x v="6"/>
    <n v="3"/>
    <s v="Married"/>
    <n v="3540"/>
    <n v="7018"/>
    <n v="1"/>
    <s v="Y"/>
    <x v="1"/>
    <n v="21"/>
    <n v="4"/>
    <n v="4"/>
    <n v="80"/>
    <n v="1"/>
    <n v="9"/>
    <n v="5"/>
    <n v="3"/>
    <n v="9"/>
    <n v="8"/>
    <n v="5"/>
    <n v="8"/>
    <n v="0"/>
    <x v="2"/>
    <x v="1"/>
    <s v="Medium"/>
  </r>
  <r>
    <n v="29"/>
    <x v="1"/>
    <s v="Travel_Rarely"/>
    <n v="352"/>
    <x v="2"/>
    <n v="6"/>
    <n v="1"/>
    <x v="2"/>
    <n v="1"/>
    <n v="1865"/>
    <n v="4"/>
    <x v="1"/>
    <n v="87"/>
    <n v="2"/>
    <n v="1"/>
    <x v="8"/>
    <n v="2"/>
    <s v="Married"/>
    <n v="2804"/>
    <n v="15434"/>
    <n v="1"/>
    <s v="Y"/>
    <x v="1"/>
    <n v="11"/>
    <n v="3"/>
    <n v="4"/>
    <n v="80"/>
    <n v="0"/>
    <n v="1"/>
    <n v="3"/>
    <n v="3"/>
    <n v="1"/>
    <n v="0"/>
    <n v="0"/>
    <n v="0"/>
    <n v="0"/>
    <x v="2"/>
    <x v="2"/>
    <s v="Low"/>
  </r>
  <r>
    <n v="43"/>
    <x v="1"/>
    <s v="Travel_Rarely"/>
    <n v="823"/>
    <x v="1"/>
    <n v="6"/>
    <n v="3"/>
    <x v="2"/>
    <n v="1"/>
    <n v="1866"/>
    <n v="1"/>
    <x v="0"/>
    <n v="81"/>
    <n v="2"/>
    <n v="5"/>
    <x v="5"/>
    <n v="3"/>
    <s v="Married"/>
    <n v="19392"/>
    <n v="22539"/>
    <n v="7"/>
    <s v="Y"/>
    <x v="1"/>
    <n v="13"/>
    <n v="3"/>
    <n v="4"/>
    <n v="80"/>
    <n v="0"/>
    <n v="21"/>
    <n v="2"/>
    <n v="3"/>
    <n v="16"/>
    <n v="12"/>
    <n v="6"/>
    <n v="14"/>
    <n v="0"/>
    <x v="0"/>
    <x v="1"/>
    <s v="Very High"/>
  </r>
  <r>
    <n v="48"/>
    <x v="1"/>
    <s v="Travel_Rarely"/>
    <n v="1224"/>
    <x v="1"/>
    <n v="10"/>
    <n v="3"/>
    <x v="0"/>
    <n v="1"/>
    <n v="1867"/>
    <n v="4"/>
    <x v="1"/>
    <n v="91"/>
    <n v="2"/>
    <n v="5"/>
    <x v="7"/>
    <n v="2"/>
    <s v="Married"/>
    <n v="19665"/>
    <n v="13583"/>
    <n v="4"/>
    <s v="Y"/>
    <x v="1"/>
    <n v="12"/>
    <n v="3"/>
    <n v="4"/>
    <n v="80"/>
    <n v="0"/>
    <n v="29"/>
    <n v="3"/>
    <n v="3"/>
    <n v="22"/>
    <n v="10"/>
    <n v="12"/>
    <n v="9"/>
    <n v="0"/>
    <x v="0"/>
    <x v="1"/>
    <s v="Very High"/>
  </r>
  <r>
    <n v="29"/>
    <x v="0"/>
    <s v="Travel_Frequently"/>
    <n v="459"/>
    <x v="1"/>
    <n v="24"/>
    <n v="2"/>
    <x v="0"/>
    <n v="1"/>
    <n v="1868"/>
    <n v="4"/>
    <x v="1"/>
    <n v="73"/>
    <n v="2"/>
    <n v="1"/>
    <x v="1"/>
    <n v="4"/>
    <s v="Single"/>
    <n v="2439"/>
    <n v="14753"/>
    <n v="1"/>
    <s v="Y"/>
    <x v="0"/>
    <n v="24"/>
    <n v="4"/>
    <n v="2"/>
    <n v="80"/>
    <n v="0"/>
    <n v="1"/>
    <n v="3"/>
    <n v="2"/>
    <n v="1"/>
    <n v="0"/>
    <n v="1"/>
    <n v="0"/>
    <n v="1"/>
    <x v="2"/>
    <x v="2"/>
    <s v="Low"/>
  </r>
  <r>
    <n v="46"/>
    <x v="0"/>
    <s v="Travel_Rarely"/>
    <n v="1254"/>
    <x v="0"/>
    <n v="10"/>
    <n v="3"/>
    <x v="0"/>
    <n v="1"/>
    <n v="1869"/>
    <n v="3"/>
    <x v="0"/>
    <n v="64"/>
    <n v="3"/>
    <n v="3"/>
    <x v="0"/>
    <n v="2"/>
    <s v="Married"/>
    <n v="7314"/>
    <n v="14011"/>
    <n v="5"/>
    <s v="Y"/>
    <x v="1"/>
    <n v="21"/>
    <n v="4"/>
    <n v="3"/>
    <n v="80"/>
    <n v="3"/>
    <n v="14"/>
    <n v="2"/>
    <n v="3"/>
    <n v="8"/>
    <n v="7"/>
    <n v="0"/>
    <n v="7"/>
    <n v="1"/>
    <x v="0"/>
    <x v="1"/>
    <s v="High"/>
  </r>
  <r>
    <n v="27"/>
    <x v="1"/>
    <s v="Travel_Frequently"/>
    <n v="1131"/>
    <x v="1"/>
    <n v="15"/>
    <n v="3"/>
    <x v="0"/>
    <n v="1"/>
    <n v="1870"/>
    <n v="4"/>
    <x v="0"/>
    <n v="77"/>
    <n v="2"/>
    <n v="1"/>
    <x v="1"/>
    <n v="1"/>
    <s v="Married"/>
    <n v="4774"/>
    <n v="23844"/>
    <n v="0"/>
    <s v="Y"/>
    <x v="1"/>
    <n v="19"/>
    <n v="3"/>
    <n v="4"/>
    <n v="80"/>
    <n v="1"/>
    <n v="8"/>
    <n v="2"/>
    <n v="2"/>
    <n v="7"/>
    <n v="6"/>
    <n v="7"/>
    <n v="3"/>
    <n v="0"/>
    <x v="2"/>
    <x v="1"/>
    <s v="Medium"/>
  </r>
  <r>
    <n v="39"/>
    <x v="1"/>
    <s v="Travel_Rarely"/>
    <n v="835"/>
    <x v="1"/>
    <n v="19"/>
    <n v="4"/>
    <x v="1"/>
    <n v="1"/>
    <n v="1871"/>
    <n v="4"/>
    <x v="1"/>
    <n v="41"/>
    <n v="3"/>
    <n v="2"/>
    <x v="1"/>
    <n v="4"/>
    <s v="Divorced"/>
    <n v="3902"/>
    <n v="5141"/>
    <n v="8"/>
    <s v="Y"/>
    <x v="1"/>
    <n v="14"/>
    <n v="3"/>
    <n v="2"/>
    <n v="80"/>
    <n v="3"/>
    <n v="7"/>
    <n v="2"/>
    <n v="3"/>
    <n v="2"/>
    <n v="2"/>
    <n v="2"/>
    <n v="2"/>
    <n v="0"/>
    <x v="1"/>
    <x v="2"/>
    <s v="Medium"/>
  </r>
  <r>
    <n v="55"/>
    <x v="1"/>
    <s v="Travel_Rarely"/>
    <n v="836"/>
    <x v="1"/>
    <n v="2"/>
    <n v="4"/>
    <x v="4"/>
    <n v="1"/>
    <n v="1873"/>
    <n v="2"/>
    <x v="1"/>
    <n v="98"/>
    <n v="2"/>
    <n v="1"/>
    <x v="1"/>
    <n v="4"/>
    <s v="Married"/>
    <n v="2662"/>
    <n v="7975"/>
    <n v="8"/>
    <s v="Y"/>
    <x v="1"/>
    <n v="20"/>
    <n v="4"/>
    <n v="2"/>
    <n v="80"/>
    <n v="1"/>
    <n v="19"/>
    <n v="2"/>
    <n v="4"/>
    <n v="5"/>
    <n v="2"/>
    <n v="0"/>
    <n v="4"/>
    <n v="0"/>
    <x v="3"/>
    <x v="0"/>
    <s v="Low"/>
  </r>
  <r>
    <n v="28"/>
    <x v="1"/>
    <s v="Travel_Rarely"/>
    <n v="1172"/>
    <x v="0"/>
    <n v="3"/>
    <n v="3"/>
    <x v="2"/>
    <n v="1"/>
    <n v="1875"/>
    <n v="2"/>
    <x v="0"/>
    <n v="78"/>
    <n v="3"/>
    <n v="1"/>
    <x v="6"/>
    <n v="2"/>
    <s v="Married"/>
    <n v="2856"/>
    <n v="3692"/>
    <n v="1"/>
    <s v="Y"/>
    <x v="1"/>
    <n v="19"/>
    <n v="3"/>
    <n v="4"/>
    <n v="80"/>
    <n v="1"/>
    <n v="1"/>
    <n v="3"/>
    <n v="3"/>
    <n v="1"/>
    <n v="0"/>
    <n v="0"/>
    <n v="0"/>
    <n v="0"/>
    <x v="2"/>
    <x v="2"/>
    <s v="Low"/>
  </r>
  <r>
    <n v="30"/>
    <x v="0"/>
    <s v="Travel_Rarely"/>
    <n v="945"/>
    <x v="0"/>
    <n v="9"/>
    <n v="3"/>
    <x v="2"/>
    <n v="1"/>
    <n v="1876"/>
    <n v="2"/>
    <x v="1"/>
    <n v="89"/>
    <n v="3"/>
    <n v="1"/>
    <x v="6"/>
    <n v="4"/>
    <s v="Single"/>
    <n v="1081"/>
    <n v="16019"/>
    <n v="1"/>
    <s v="Y"/>
    <x v="1"/>
    <n v="13"/>
    <n v="3"/>
    <n v="3"/>
    <n v="80"/>
    <n v="0"/>
    <n v="1"/>
    <n v="3"/>
    <n v="2"/>
    <n v="1"/>
    <n v="0"/>
    <n v="0"/>
    <n v="0"/>
    <n v="1"/>
    <x v="1"/>
    <x v="2"/>
    <s v="Low"/>
  </r>
  <r>
    <n v="22"/>
    <x v="0"/>
    <s v="Travel_Rarely"/>
    <n v="391"/>
    <x v="1"/>
    <n v="7"/>
    <n v="1"/>
    <x v="0"/>
    <n v="1"/>
    <n v="1878"/>
    <n v="4"/>
    <x v="1"/>
    <n v="75"/>
    <n v="3"/>
    <n v="1"/>
    <x v="1"/>
    <n v="2"/>
    <s v="Single"/>
    <n v="2472"/>
    <n v="26092"/>
    <n v="1"/>
    <s v="Y"/>
    <x v="0"/>
    <n v="23"/>
    <n v="4"/>
    <n v="1"/>
    <n v="80"/>
    <n v="0"/>
    <n v="1"/>
    <n v="2"/>
    <n v="3"/>
    <n v="1"/>
    <n v="0"/>
    <n v="0"/>
    <n v="0"/>
    <n v="1"/>
    <x v="2"/>
    <x v="2"/>
    <s v="Low"/>
  </r>
  <r>
    <n v="36"/>
    <x v="1"/>
    <s v="Travel_Rarely"/>
    <n v="1266"/>
    <x v="0"/>
    <n v="10"/>
    <n v="4"/>
    <x v="4"/>
    <n v="1"/>
    <n v="1880"/>
    <n v="2"/>
    <x v="0"/>
    <n v="63"/>
    <n v="2"/>
    <n v="2"/>
    <x v="0"/>
    <n v="3"/>
    <s v="Married"/>
    <n v="5673"/>
    <n v="6060"/>
    <n v="1"/>
    <s v="Y"/>
    <x v="0"/>
    <n v="13"/>
    <n v="3"/>
    <n v="1"/>
    <n v="80"/>
    <n v="1"/>
    <n v="10"/>
    <n v="4"/>
    <n v="3"/>
    <n v="10"/>
    <n v="9"/>
    <n v="1"/>
    <n v="7"/>
    <n v="0"/>
    <x v="1"/>
    <x v="1"/>
    <s v="Medium"/>
  </r>
  <r>
    <n v="31"/>
    <x v="1"/>
    <s v="Travel_Rarely"/>
    <n v="311"/>
    <x v="1"/>
    <n v="20"/>
    <n v="3"/>
    <x v="0"/>
    <n v="1"/>
    <n v="1881"/>
    <n v="2"/>
    <x v="1"/>
    <n v="89"/>
    <n v="3"/>
    <n v="2"/>
    <x v="2"/>
    <n v="3"/>
    <s v="Divorced"/>
    <n v="4197"/>
    <n v="18624"/>
    <n v="1"/>
    <s v="Y"/>
    <x v="1"/>
    <n v="11"/>
    <n v="3"/>
    <n v="1"/>
    <n v="80"/>
    <n v="1"/>
    <n v="10"/>
    <n v="2"/>
    <n v="3"/>
    <n v="10"/>
    <n v="8"/>
    <n v="0"/>
    <n v="2"/>
    <n v="0"/>
    <x v="1"/>
    <x v="1"/>
    <s v="Medium"/>
  </r>
  <r>
    <n v="34"/>
    <x v="1"/>
    <s v="Travel_Rarely"/>
    <n v="1480"/>
    <x v="0"/>
    <n v="4"/>
    <n v="3"/>
    <x v="0"/>
    <n v="1"/>
    <n v="1882"/>
    <n v="3"/>
    <x v="1"/>
    <n v="64"/>
    <n v="3"/>
    <n v="3"/>
    <x v="0"/>
    <n v="4"/>
    <s v="Married"/>
    <n v="9713"/>
    <n v="24444"/>
    <n v="2"/>
    <s v="Y"/>
    <x v="0"/>
    <n v="13"/>
    <n v="3"/>
    <n v="4"/>
    <n v="80"/>
    <n v="3"/>
    <n v="9"/>
    <n v="3"/>
    <n v="3"/>
    <n v="5"/>
    <n v="3"/>
    <n v="1"/>
    <n v="0"/>
    <n v="0"/>
    <x v="1"/>
    <x v="0"/>
    <s v="High"/>
  </r>
  <r>
    <n v="29"/>
    <x v="1"/>
    <s v="Travel_Rarely"/>
    <n v="592"/>
    <x v="1"/>
    <n v="7"/>
    <n v="3"/>
    <x v="0"/>
    <n v="1"/>
    <n v="1883"/>
    <n v="4"/>
    <x v="1"/>
    <n v="59"/>
    <n v="3"/>
    <n v="1"/>
    <x v="2"/>
    <n v="1"/>
    <s v="Single"/>
    <n v="2062"/>
    <n v="19384"/>
    <n v="3"/>
    <s v="Y"/>
    <x v="1"/>
    <n v="14"/>
    <n v="3"/>
    <n v="2"/>
    <n v="80"/>
    <n v="0"/>
    <n v="11"/>
    <n v="2"/>
    <n v="3"/>
    <n v="3"/>
    <n v="2"/>
    <n v="1"/>
    <n v="2"/>
    <n v="0"/>
    <x v="2"/>
    <x v="0"/>
    <s v="Low"/>
  </r>
  <r>
    <n v="37"/>
    <x v="1"/>
    <s v="Travel_Rarely"/>
    <n v="783"/>
    <x v="1"/>
    <n v="7"/>
    <n v="4"/>
    <x v="2"/>
    <n v="1"/>
    <n v="1885"/>
    <n v="4"/>
    <x v="1"/>
    <n v="78"/>
    <n v="3"/>
    <n v="2"/>
    <x v="1"/>
    <n v="1"/>
    <s v="Married"/>
    <n v="4284"/>
    <n v="13588"/>
    <n v="5"/>
    <s v="Y"/>
    <x v="0"/>
    <n v="22"/>
    <n v="4"/>
    <n v="3"/>
    <n v="80"/>
    <n v="1"/>
    <n v="16"/>
    <n v="2"/>
    <n v="3"/>
    <n v="5"/>
    <n v="3"/>
    <n v="0"/>
    <n v="4"/>
    <n v="0"/>
    <x v="1"/>
    <x v="0"/>
    <s v="Medium"/>
  </r>
  <r>
    <n v="35"/>
    <x v="1"/>
    <s v="Travel_Rarely"/>
    <n v="219"/>
    <x v="1"/>
    <n v="16"/>
    <n v="2"/>
    <x v="1"/>
    <n v="1"/>
    <n v="1886"/>
    <n v="4"/>
    <x v="0"/>
    <n v="44"/>
    <n v="2"/>
    <n v="2"/>
    <x v="3"/>
    <n v="2"/>
    <s v="Married"/>
    <n v="4788"/>
    <n v="25388"/>
    <n v="0"/>
    <s v="Y"/>
    <x v="0"/>
    <n v="11"/>
    <n v="3"/>
    <n v="4"/>
    <n v="80"/>
    <n v="0"/>
    <n v="4"/>
    <n v="2"/>
    <n v="3"/>
    <n v="3"/>
    <n v="2"/>
    <n v="0"/>
    <n v="2"/>
    <n v="0"/>
    <x v="1"/>
    <x v="0"/>
    <s v="Medium"/>
  </r>
  <r>
    <n v="45"/>
    <x v="1"/>
    <s v="Travel_Rarely"/>
    <n v="556"/>
    <x v="1"/>
    <n v="25"/>
    <n v="2"/>
    <x v="0"/>
    <n v="1"/>
    <n v="1888"/>
    <n v="2"/>
    <x v="0"/>
    <n v="93"/>
    <n v="2"/>
    <n v="2"/>
    <x v="3"/>
    <n v="4"/>
    <s v="Married"/>
    <n v="5906"/>
    <n v="23888"/>
    <n v="0"/>
    <s v="Y"/>
    <x v="1"/>
    <n v="13"/>
    <n v="3"/>
    <n v="4"/>
    <n v="80"/>
    <n v="2"/>
    <n v="10"/>
    <n v="2"/>
    <n v="2"/>
    <n v="9"/>
    <n v="8"/>
    <n v="3"/>
    <n v="8"/>
    <n v="0"/>
    <x v="0"/>
    <x v="1"/>
    <s v="Medium"/>
  </r>
  <r>
    <n v="36"/>
    <x v="1"/>
    <s v="Travel_Frequently"/>
    <n v="1213"/>
    <x v="2"/>
    <n v="2"/>
    <n v="1"/>
    <x v="5"/>
    <n v="1"/>
    <n v="1890"/>
    <n v="2"/>
    <x v="1"/>
    <n v="94"/>
    <n v="2"/>
    <n v="2"/>
    <x v="8"/>
    <n v="4"/>
    <s v="Single"/>
    <n v="3886"/>
    <n v="4223"/>
    <n v="1"/>
    <s v="Y"/>
    <x v="1"/>
    <n v="21"/>
    <n v="4"/>
    <n v="4"/>
    <n v="80"/>
    <n v="0"/>
    <n v="10"/>
    <n v="2"/>
    <n v="2"/>
    <n v="10"/>
    <n v="1"/>
    <n v="0"/>
    <n v="8"/>
    <n v="0"/>
    <x v="1"/>
    <x v="1"/>
    <s v="Medium"/>
  </r>
  <r>
    <n v="40"/>
    <x v="1"/>
    <s v="Travel_Rarely"/>
    <n v="1137"/>
    <x v="1"/>
    <n v="1"/>
    <n v="4"/>
    <x v="0"/>
    <n v="1"/>
    <n v="1892"/>
    <n v="1"/>
    <x v="1"/>
    <n v="98"/>
    <n v="3"/>
    <n v="4"/>
    <x v="5"/>
    <n v="1"/>
    <s v="Divorced"/>
    <n v="16823"/>
    <n v="18991"/>
    <n v="2"/>
    <s v="Y"/>
    <x v="1"/>
    <n v="11"/>
    <n v="3"/>
    <n v="1"/>
    <n v="80"/>
    <n v="1"/>
    <n v="22"/>
    <n v="3"/>
    <n v="3"/>
    <n v="19"/>
    <n v="7"/>
    <n v="11"/>
    <n v="16"/>
    <n v="0"/>
    <x v="1"/>
    <x v="1"/>
    <s v="Very High"/>
  </r>
  <r>
    <n v="26"/>
    <x v="1"/>
    <s v="Travel_Rarely"/>
    <n v="482"/>
    <x v="1"/>
    <n v="1"/>
    <n v="2"/>
    <x v="0"/>
    <n v="1"/>
    <n v="1893"/>
    <n v="2"/>
    <x v="0"/>
    <n v="90"/>
    <n v="2"/>
    <n v="1"/>
    <x v="1"/>
    <n v="3"/>
    <s v="Married"/>
    <n v="2933"/>
    <n v="14908"/>
    <n v="1"/>
    <s v="Y"/>
    <x v="0"/>
    <n v="13"/>
    <n v="3"/>
    <n v="3"/>
    <n v="80"/>
    <n v="1"/>
    <n v="1"/>
    <n v="3"/>
    <n v="2"/>
    <n v="1"/>
    <n v="0"/>
    <n v="1"/>
    <n v="0"/>
    <n v="0"/>
    <x v="2"/>
    <x v="2"/>
    <s v="Low"/>
  </r>
  <r>
    <n v="27"/>
    <x v="1"/>
    <s v="Travel_Rarely"/>
    <n v="511"/>
    <x v="0"/>
    <n v="2"/>
    <n v="2"/>
    <x v="2"/>
    <n v="1"/>
    <n v="1898"/>
    <n v="1"/>
    <x v="0"/>
    <n v="89"/>
    <n v="4"/>
    <n v="2"/>
    <x v="0"/>
    <n v="3"/>
    <s v="Single"/>
    <n v="6500"/>
    <n v="26997"/>
    <n v="0"/>
    <s v="Y"/>
    <x v="1"/>
    <n v="14"/>
    <n v="3"/>
    <n v="2"/>
    <n v="80"/>
    <n v="0"/>
    <n v="9"/>
    <n v="5"/>
    <n v="2"/>
    <n v="8"/>
    <n v="7"/>
    <n v="0"/>
    <n v="7"/>
    <n v="0"/>
    <x v="2"/>
    <x v="1"/>
    <s v="High"/>
  </r>
  <r>
    <n v="48"/>
    <x v="1"/>
    <s v="Travel_Frequently"/>
    <n v="117"/>
    <x v="1"/>
    <n v="22"/>
    <n v="3"/>
    <x v="2"/>
    <n v="1"/>
    <n v="1900"/>
    <n v="4"/>
    <x v="0"/>
    <n v="58"/>
    <n v="3"/>
    <n v="4"/>
    <x v="5"/>
    <n v="4"/>
    <s v="Divorced"/>
    <n v="17174"/>
    <n v="2437"/>
    <n v="3"/>
    <s v="Y"/>
    <x v="1"/>
    <n v="11"/>
    <n v="3"/>
    <n v="2"/>
    <n v="80"/>
    <n v="1"/>
    <n v="24"/>
    <n v="3"/>
    <n v="3"/>
    <n v="22"/>
    <n v="17"/>
    <n v="4"/>
    <n v="7"/>
    <n v="0"/>
    <x v="0"/>
    <x v="1"/>
    <s v="Very High"/>
  </r>
  <r>
    <n v="44"/>
    <x v="1"/>
    <s v="Travel_Rarely"/>
    <n v="170"/>
    <x v="1"/>
    <n v="1"/>
    <n v="4"/>
    <x v="0"/>
    <n v="1"/>
    <n v="1903"/>
    <n v="2"/>
    <x v="1"/>
    <n v="78"/>
    <n v="4"/>
    <n v="2"/>
    <x v="4"/>
    <n v="1"/>
    <s v="Married"/>
    <n v="5033"/>
    <n v="9364"/>
    <n v="2"/>
    <s v="Y"/>
    <x v="1"/>
    <n v="15"/>
    <n v="3"/>
    <n v="4"/>
    <n v="80"/>
    <n v="1"/>
    <n v="10"/>
    <n v="5"/>
    <n v="3"/>
    <n v="2"/>
    <n v="0"/>
    <n v="2"/>
    <n v="2"/>
    <n v="0"/>
    <x v="0"/>
    <x v="2"/>
    <s v="Medium"/>
  </r>
  <r>
    <n v="34"/>
    <x v="0"/>
    <s v="Non-Travel"/>
    <n v="967"/>
    <x v="1"/>
    <n v="16"/>
    <n v="4"/>
    <x v="4"/>
    <n v="1"/>
    <n v="1905"/>
    <n v="4"/>
    <x v="1"/>
    <n v="85"/>
    <n v="1"/>
    <n v="1"/>
    <x v="1"/>
    <n v="1"/>
    <s v="Married"/>
    <n v="2307"/>
    <n v="14460"/>
    <n v="1"/>
    <s v="Y"/>
    <x v="0"/>
    <n v="23"/>
    <n v="4"/>
    <n v="2"/>
    <n v="80"/>
    <n v="1"/>
    <n v="5"/>
    <n v="2"/>
    <n v="3"/>
    <n v="5"/>
    <n v="2"/>
    <n v="3"/>
    <n v="0"/>
    <n v="1"/>
    <x v="1"/>
    <x v="0"/>
    <s v="Low"/>
  </r>
  <r>
    <n v="56"/>
    <x v="0"/>
    <s v="Travel_Rarely"/>
    <n v="1162"/>
    <x v="1"/>
    <n v="24"/>
    <n v="2"/>
    <x v="0"/>
    <n v="1"/>
    <n v="1907"/>
    <n v="1"/>
    <x v="1"/>
    <n v="97"/>
    <n v="3"/>
    <n v="1"/>
    <x v="2"/>
    <n v="4"/>
    <s v="Single"/>
    <n v="2587"/>
    <n v="10261"/>
    <n v="1"/>
    <s v="Y"/>
    <x v="1"/>
    <n v="16"/>
    <n v="3"/>
    <n v="4"/>
    <n v="80"/>
    <n v="0"/>
    <n v="5"/>
    <n v="3"/>
    <n v="3"/>
    <n v="4"/>
    <n v="2"/>
    <n v="1"/>
    <n v="0"/>
    <n v="1"/>
    <x v="3"/>
    <x v="0"/>
    <s v="Low"/>
  </r>
  <r>
    <n v="36"/>
    <x v="1"/>
    <s v="Travel_Rarely"/>
    <n v="335"/>
    <x v="0"/>
    <n v="17"/>
    <n v="2"/>
    <x v="3"/>
    <n v="1"/>
    <n v="1908"/>
    <n v="3"/>
    <x v="1"/>
    <n v="33"/>
    <n v="2"/>
    <n v="2"/>
    <x v="0"/>
    <n v="2"/>
    <s v="Married"/>
    <n v="5507"/>
    <n v="16822"/>
    <n v="2"/>
    <s v="Y"/>
    <x v="1"/>
    <n v="16"/>
    <n v="3"/>
    <n v="3"/>
    <n v="80"/>
    <n v="2"/>
    <n v="12"/>
    <n v="1"/>
    <n v="1"/>
    <n v="4"/>
    <n v="2"/>
    <n v="1"/>
    <n v="3"/>
    <n v="0"/>
    <x v="1"/>
    <x v="0"/>
    <s v="Medium"/>
  </r>
  <r>
    <n v="41"/>
    <x v="1"/>
    <s v="Travel_Rarely"/>
    <n v="337"/>
    <x v="0"/>
    <n v="8"/>
    <n v="3"/>
    <x v="3"/>
    <n v="1"/>
    <n v="1909"/>
    <n v="3"/>
    <x v="0"/>
    <n v="54"/>
    <n v="3"/>
    <n v="2"/>
    <x v="0"/>
    <n v="2"/>
    <s v="Married"/>
    <n v="4393"/>
    <n v="26841"/>
    <n v="5"/>
    <s v="Y"/>
    <x v="1"/>
    <n v="21"/>
    <n v="4"/>
    <n v="3"/>
    <n v="80"/>
    <n v="1"/>
    <n v="14"/>
    <n v="3"/>
    <n v="3"/>
    <n v="5"/>
    <n v="4"/>
    <n v="1"/>
    <n v="4"/>
    <n v="0"/>
    <x v="0"/>
    <x v="0"/>
    <s v="Medium"/>
  </r>
  <r>
    <n v="42"/>
    <x v="1"/>
    <s v="Travel_Rarely"/>
    <n v="1396"/>
    <x v="1"/>
    <n v="6"/>
    <n v="3"/>
    <x v="2"/>
    <n v="1"/>
    <n v="1911"/>
    <n v="3"/>
    <x v="1"/>
    <n v="83"/>
    <n v="3"/>
    <n v="3"/>
    <x v="7"/>
    <n v="1"/>
    <s v="Married"/>
    <n v="13348"/>
    <n v="14842"/>
    <n v="9"/>
    <s v="Y"/>
    <x v="1"/>
    <n v="13"/>
    <n v="3"/>
    <n v="2"/>
    <n v="80"/>
    <n v="1"/>
    <n v="18"/>
    <n v="3"/>
    <n v="4"/>
    <n v="13"/>
    <n v="7"/>
    <n v="5"/>
    <n v="7"/>
    <n v="0"/>
    <x v="0"/>
    <x v="1"/>
    <s v="Very High"/>
  </r>
  <r>
    <n v="31"/>
    <x v="1"/>
    <s v="Travel_Rarely"/>
    <n v="1079"/>
    <x v="0"/>
    <n v="10"/>
    <n v="2"/>
    <x v="2"/>
    <n v="1"/>
    <n v="1912"/>
    <n v="3"/>
    <x v="0"/>
    <n v="86"/>
    <n v="3"/>
    <n v="2"/>
    <x v="0"/>
    <n v="4"/>
    <s v="Divorced"/>
    <n v="6583"/>
    <n v="20115"/>
    <n v="2"/>
    <s v="Y"/>
    <x v="0"/>
    <n v="11"/>
    <n v="3"/>
    <n v="4"/>
    <n v="80"/>
    <n v="1"/>
    <n v="8"/>
    <n v="2"/>
    <n v="3"/>
    <n v="5"/>
    <n v="2"/>
    <n v="1"/>
    <n v="4"/>
    <n v="0"/>
    <x v="1"/>
    <x v="0"/>
    <s v="High"/>
  </r>
  <r>
    <n v="34"/>
    <x v="1"/>
    <s v="Travel_Rarely"/>
    <n v="735"/>
    <x v="0"/>
    <n v="3"/>
    <n v="1"/>
    <x v="2"/>
    <n v="1"/>
    <n v="1915"/>
    <n v="4"/>
    <x v="0"/>
    <n v="75"/>
    <n v="2"/>
    <n v="2"/>
    <x v="0"/>
    <n v="4"/>
    <s v="Married"/>
    <n v="8103"/>
    <n v="16495"/>
    <n v="3"/>
    <s v="Y"/>
    <x v="0"/>
    <n v="12"/>
    <n v="3"/>
    <n v="3"/>
    <n v="80"/>
    <n v="0"/>
    <n v="9"/>
    <n v="3"/>
    <n v="2"/>
    <n v="4"/>
    <n v="2"/>
    <n v="0"/>
    <n v="1"/>
    <n v="0"/>
    <x v="1"/>
    <x v="0"/>
    <s v="High"/>
  </r>
  <r>
    <n v="31"/>
    <x v="1"/>
    <s v="Travel_Rarely"/>
    <n v="471"/>
    <x v="1"/>
    <n v="4"/>
    <n v="3"/>
    <x v="2"/>
    <n v="1"/>
    <n v="1916"/>
    <n v="1"/>
    <x v="0"/>
    <n v="62"/>
    <n v="4"/>
    <n v="1"/>
    <x v="2"/>
    <n v="3"/>
    <s v="Divorced"/>
    <n v="3978"/>
    <n v="16031"/>
    <n v="8"/>
    <s v="Y"/>
    <x v="1"/>
    <n v="12"/>
    <n v="3"/>
    <n v="2"/>
    <n v="80"/>
    <n v="1"/>
    <n v="4"/>
    <n v="0"/>
    <n v="2"/>
    <n v="2"/>
    <n v="2"/>
    <n v="2"/>
    <n v="2"/>
    <n v="0"/>
    <x v="1"/>
    <x v="2"/>
    <s v="Medium"/>
  </r>
  <r>
    <n v="26"/>
    <x v="1"/>
    <s v="Travel_Frequently"/>
    <n v="1096"/>
    <x v="1"/>
    <n v="6"/>
    <n v="3"/>
    <x v="1"/>
    <n v="1"/>
    <n v="1918"/>
    <n v="3"/>
    <x v="1"/>
    <n v="61"/>
    <n v="4"/>
    <n v="1"/>
    <x v="2"/>
    <n v="4"/>
    <s v="Married"/>
    <n v="2544"/>
    <n v="7102"/>
    <n v="0"/>
    <s v="Y"/>
    <x v="1"/>
    <n v="18"/>
    <n v="3"/>
    <n v="1"/>
    <n v="80"/>
    <n v="1"/>
    <n v="8"/>
    <n v="3"/>
    <n v="3"/>
    <n v="7"/>
    <n v="7"/>
    <n v="7"/>
    <n v="7"/>
    <n v="0"/>
    <x v="2"/>
    <x v="1"/>
    <s v="Low"/>
  </r>
  <r>
    <n v="45"/>
    <x v="1"/>
    <s v="Travel_Frequently"/>
    <n v="1297"/>
    <x v="1"/>
    <n v="1"/>
    <n v="4"/>
    <x v="2"/>
    <n v="1"/>
    <n v="1922"/>
    <n v="2"/>
    <x v="1"/>
    <n v="44"/>
    <n v="3"/>
    <n v="2"/>
    <x v="4"/>
    <n v="3"/>
    <s v="Single"/>
    <n v="5399"/>
    <n v="14511"/>
    <n v="4"/>
    <s v="Y"/>
    <x v="1"/>
    <n v="12"/>
    <n v="3"/>
    <n v="3"/>
    <n v="80"/>
    <n v="0"/>
    <n v="12"/>
    <n v="3"/>
    <n v="3"/>
    <n v="4"/>
    <n v="2"/>
    <n v="0"/>
    <n v="3"/>
    <n v="0"/>
    <x v="0"/>
    <x v="0"/>
    <s v="Medium"/>
  </r>
  <r>
    <n v="33"/>
    <x v="1"/>
    <s v="Travel_Rarely"/>
    <n v="217"/>
    <x v="0"/>
    <n v="10"/>
    <n v="4"/>
    <x v="3"/>
    <n v="1"/>
    <n v="1924"/>
    <n v="2"/>
    <x v="1"/>
    <n v="43"/>
    <n v="3"/>
    <n v="2"/>
    <x v="0"/>
    <n v="3"/>
    <s v="Single"/>
    <n v="5487"/>
    <n v="10410"/>
    <n v="1"/>
    <s v="Y"/>
    <x v="1"/>
    <n v="14"/>
    <n v="3"/>
    <n v="2"/>
    <n v="80"/>
    <n v="0"/>
    <n v="10"/>
    <n v="2"/>
    <n v="2"/>
    <n v="10"/>
    <n v="4"/>
    <n v="0"/>
    <n v="9"/>
    <n v="0"/>
    <x v="1"/>
    <x v="1"/>
    <s v="Medium"/>
  </r>
  <r>
    <n v="28"/>
    <x v="1"/>
    <s v="Travel_Frequently"/>
    <n v="783"/>
    <x v="0"/>
    <n v="1"/>
    <n v="2"/>
    <x v="0"/>
    <n v="1"/>
    <n v="1927"/>
    <n v="3"/>
    <x v="1"/>
    <n v="42"/>
    <n v="2"/>
    <n v="2"/>
    <x v="0"/>
    <n v="4"/>
    <s v="Married"/>
    <n v="6834"/>
    <n v="19255"/>
    <n v="1"/>
    <s v="Y"/>
    <x v="0"/>
    <n v="12"/>
    <n v="3"/>
    <n v="3"/>
    <n v="80"/>
    <n v="1"/>
    <n v="7"/>
    <n v="2"/>
    <n v="3"/>
    <n v="7"/>
    <n v="7"/>
    <n v="0"/>
    <n v="7"/>
    <n v="0"/>
    <x v="2"/>
    <x v="1"/>
    <s v="High"/>
  </r>
  <r>
    <n v="29"/>
    <x v="0"/>
    <s v="Travel_Frequently"/>
    <n v="746"/>
    <x v="0"/>
    <n v="24"/>
    <n v="3"/>
    <x v="4"/>
    <n v="1"/>
    <n v="1928"/>
    <n v="3"/>
    <x v="1"/>
    <n v="45"/>
    <n v="4"/>
    <n v="1"/>
    <x v="6"/>
    <n v="1"/>
    <s v="Single"/>
    <n v="1091"/>
    <n v="10642"/>
    <n v="1"/>
    <s v="Y"/>
    <x v="1"/>
    <n v="17"/>
    <n v="3"/>
    <n v="4"/>
    <n v="80"/>
    <n v="0"/>
    <n v="1"/>
    <n v="3"/>
    <n v="3"/>
    <n v="1"/>
    <n v="0"/>
    <n v="0"/>
    <n v="0"/>
    <n v="1"/>
    <x v="2"/>
    <x v="2"/>
    <s v="Low"/>
  </r>
  <r>
    <n v="39"/>
    <x v="1"/>
    <s v="Non-Travel"/>
    <n v="1251"/>
    <x v="0"/>
    <n v="21"/>
    <n v="4"/>
    <x v="0"/>
    <n v="1"/>
    <n v="1929"/>
    <n v="1"/>
    <x v="0"/>
    <n v="32"/>
    <n v="1"/>
    <n v="2"/>
    <x v="0"/>
    <n v="3"/>
    <s v="Married"/>
    <n v="5736"/>
    <n v="3987"/>
    <n v="6"/>
    <s v="Y"/>
    <x v="1"/>
    <n v="19"/>
    <n v="3"/>
    <n v="3"/>
    <n v="80"/>
    <n v="1"/>
    <n v="10"/>
    <n v="1"/>
    <n v="3"/>
    <n v="3"/>
    <n v="2"/>
    <n v="1"/>
    <n v="2"/>
    <n v="0"/>
    <x v="1"/>
    <x v="0"/>
    <s v="Medium"/>
  </r>
  <r>
    <n v="27"/>
    <x v="1"/>
    <s v="Travel_Rarely"/>
    <n v="1354"/>
    <x v="1"/>
    <n v="2"/>
    <n v="4"/>
    <x v="4"/>
    <n v="1"/>
    <n v="1931"/>
    <n v="2"/>
    <x v="1"/>
    <n v="41"/>
    <n v="3"/>
    <n v="1"/>
    <x v="1"/>
    <n v="2"/>
    <s v="Married"/>
    <n v="2226"/>
    <n v="6073"/>
    <n v="1"/>
    <s v="Y"/>
    <x v="1"/>
    <n v="11"/>
    <n v="3"/>
    <n v="3"/>
    <n v="80"/>
    <n v="1"/>
    <n v="6"/>
    <n v="3"/>
    <n v="2"/>
    <n v="5"/>
    <n v="3"/>
    <n v="1"/>
    <n v="2"/>
    <n v="0"/>
    <x v="2"/>
    <x v="0"/>
    <s v="Low"/>
  </r>
  <r>
    <n v="34"/>
    <x v="1"/>
    <s v="Travel_Frequently"/>
    <n v="735"/>
    <x v="1"/>
    <n v="22"/>
    <n v="4"/>
    <x v="1"/>
    <n v="1"/>
    <n v="1932"/>
    <n v="3"/>
    <x v="1"/>
    <n v="86"/>
    <n v="2"/>
    <n v="2"/>
    <x v="1"/>
    <n v="4"/>
    <s v="Married"/>
    <n v="5747"/>
    <n v="26496"/>
    <n v="1"/>
    <s v="Y"/>
    <x v="0"/>
    <n v="15"/>
    <n v="3"/>
    <n v="2"/>
    <n v="80"/>
    <n v="0"/>
    <n v="16"/>
    <n v="3"/>
    <n v="3"/>
    <n v="15"/>
    <n v="10"/>
    <n v="6"/>
    <n v="11"/>
    <n v="0"/>
    <x v="1"/>
    <x v="1"/>
    <s v="Medium"/>
  </r>
  <r>
    <n v="28"/>
    <x v="0"/>
    <s v="Travel_Rarely"/>
    <n v="1475"/>
    <x v="0"/>
    <n v="13"/>
    <n v="2"/>
    <x v="3"/>
    <n v="1"/>
    <n v="1933"/>
    <n v="4"/>
    <x v="0"/>
    <n v="84"/>
    <n v="3"/>
    <n v="2"/>
    <x v="0"/>
    <n v="3"/>
    <s v="Single"/>
    <n v="9854"/>
    <n v="23352"/>
    <n v="3"/>
    <s v="Y"/>
    <x v="0"/>
    <n v="11"/>
    <n v="3"/>
    <n v="4"/>
    <n v="80"/>
    <n v="0"/>
    <n v="6"/>
    <n v="0"/>
    <n v="3"/>
    <n v="2"/>
    <n v="0"/>
    <n v="2"/>
    <n v="2"/>
    <n v="1"/>
    <x v="2"/>
    <x v="2"/>
    <s v="High"/>
  </r>
  <r>
    <n v="47"/>
    <x v="1"/>
    <s v="Non-Travel"/>
    <n v="1169"/>
    <x v="1"/>
    <n v="14"/>
    <n v="4"/>
    <x v="4"/>
    <n v="1"/>
    <n v="1934"/>
    <n v="3"/>
    <x v="1"/>
    <n v="64"/>
    <n v="3"/>
    <n v="2"/>
    <x v="1"/>
    <n v="2"/>
    <s v="Married"/>
    <n v="5467"/>
    <n v="2125"/>
    <n v="8"/>
    <s v="Y"/>
    <x v="1"/>
    <n v="18"/>
    <n v="3"/>
    <n v="3"/>
    <n v="80"/>
    <n v="1"/>
    <n v="16"/>
    <n v="4"/>
    <n v="4"/>
    <n v="8"/>
    <n v="7"/>
    <n v="1"/>
    <n v="7"/>
    <n v="0"/>
    <x v="0"/>
    <x v="1"/>
    <s v="Medium"/>
  </r>
  <r>
    <n v="56"/>
    <x v="1"/>
    <s v="Travel_Rarely"/>
    <n v="1443"/>
    <x v="0"/>
    <n v="11"/>
    <n v="5"/>
    <x v="3"/>
    <n v="1"/>
    <n v="1935"/>
    <n v="4"/>
    <x v="0"/>
    <n v="89"/>
    <n v="2"/>
    <n v="2"/>
    <x v="0"/>
    <n v="1"/>
    <s v="Married"/>
    <n v="5380"/>
    <n v="20328"/>
    <n v="4"/>
    <s v="Y"/>
    <x v="1"/>
    <n v="16"/>
    <n v="3"/>
    <n v="3"/>
    <n v="80"/>
    <n v="1"/>
    <n v="6"/>
    <n v="3"/>
    <n v="3"/>
    <n v="0"/>
    <n v="0"/>
    <n v="0"/>
    <n v="0"/>
    <n v="0"/>
    <x v="3"/>
    <x v="2"/>
    <s v="Medium"/>
  </r>
  <r>
    <n v="39"/>
    <x v="1"/>
    <s v="Travel_Rarely"/>
    <n v="867"/>
    <x v="1"/>
    <n v="9"/>
    <n v="2"/>
    <x v="2"/>
    <n v="1"/>
    <n v="1936"/>
    <n v="1"/>
    <x v="1"/>
    <n v="87"/>
    <n v="3"/>
    <n v="2"/>
    <x v="3"/>
    <n v="1"/>
    <s v="Married"/>
    <n v="5151"/>
    <n v="12315"/>
    <n v="1"/>
    <s v="Y"/>
    <x v="1"/>
    <n v="25"/>
    <n v="4"/>
    <n v="4"/>
    <n v="80"/>
    <n v="1"/>
    <n v="10"/>
    <n v="3"/>
    <n v="3"/>
    <n v="10"/>
    <n v="0"/>
    <n v="7"/>
    <n v="9"/>
    <n v="0"/>
    <x v="1"/>
    <x v="1"/>
    <s v="Medium"/>
  </r>
  <r>
    <n v="38"/>
    <x v="1"/>
    <s v="Travel_Frequently"/>
    <n v="1394"/>
    <x v="1"/>
    <n v="8"/>
    <n v="3"/>
    <x v="2"/>
    <n v="1"/>
    <n v="1937"/>
    <n v="4"/>
    <x v="0"/>
    <n v="58"/>
    <n v="2"/>
    <n v="2"/>
    <x v="1"/>
    <n v="2"/>
    <s v="Divorced"/>
    <n v="2133"/>
    <n v="18115"/>
    <n v="1"/>
    <s v="Y"/>
    <x v="0"/>
    <n v="16"/>
    <n v="3"/>
    <n v="3"/>
    <n v="80"/>
    <n v="1"/>
    <n v="20"/>
    <n v="3"/>
    <n v="3"/>
    <n v="20"/>
    <n v="11"/>
    <n v="0"/>
    <n v="7"/>
    <n v="0"/>
    <x v="1"/>
    <x v="1"/>
    <s v="Low"/>
  </r>
  <r>
    <n v="58"/>
    <x v="1"/>
    <s v="Travel_Rarely"/>
    <n v="605"/>
    <x v="0"/>
    <n v="21"/>
    <n v="3"/>
    <x v="0"/>
    <n v="1"/>
    <n v="1938"/>
    <n v="4"/>
    <x v="0"/>
    <n v="72"/>
    <n v="3"/>
    <n v="4"/>
    <x v="5"/>
    <n v="4"/>
    <s v="Married"/>
    <n v="17875"/>
    <n v="11761"/>
    <n v="4"/>
    <s v="Y"/>
    <x v="0"/>
    <n v="13"/>
    <n v="3"/>
    <n v="3"/>
    <n v="80"/>
    <n v="1"/>
    <n v="29"/>
    <n v="2"/>
    <n v="2"/>
    <n v="1"/>
    <n v="0"/>
    <n v="0"/>
    <n v="0"/>
    <n v="0"/>
    <x v="3"/>
    <x v="2"/>
    <s v="Very High"/>
  </r>
  <r>
    <n v="32"/>
    <x v="0"/>
    <s v="Travel_Frequently"/>
    <n v="238"/>
    <x v="1"/>
    <n v="5"/>
    <n v="2"/>
    <x v="0"/>
    <n v="1"/>
    <n v="1939"/>
    <n v="1"/>
    <x v="0"/>
    <n v="47"/>
    <n v="4"/>
    <n v="1"/>
    <x v="1"/>
    <n v="3"/>
    <s v="Single"/>
    <n v="2432"/>
    <n v="15318"/>
    <n v="3"/>
    <s v="Y"/>
    <x v="0"/>
    <n v="14"/>
    <n v="3"/>
    <n v="1"/>
    <n v="80"/>
    <n v="0"/>
    <n v="8"/>
    <n v="2"/>
    <n v="3"/>
    <n v="4"/>
    <n v="1"/>
    <n v="0"/>
    <n v="3"/>
    <n v="1"/>
    <x v="1"/>
    <x v="0"/>
    <s v="Low"/>
  </r>
  <r>
    <n v="38"/>
    <x v="1"/>
    <s v="Travel_Rarely"/>
    <n v="1206"/>
    <x v="1"/>
    <n v="9"/>
    <n v="2"/>
    <x v="0"/>
    <n v="1"/>
    <n v="1940"/>
    <n v="2"/>
    <x v="1"/>
    <n v="71"/>
    <n v="3"/>
    <n v="1"/>
    <x v="1"/>
    <n v="4"/>
    <s v="Divorced"/>
    <n v="4771"/>
    <n v="14293"/>
    <n v="2"/>
    <s v="Y"/>
    <x v="1"/>
    <n v="19"/>
    <n v="3"/>
    <n v="4"/>
    <n v="80"/>
    <n v="2"/>
    <n v="10"/>
    <n v="0"/>
    <n v="4"/>
    <n v="5"/>
    <n v="2"/>
    <n v="0"/>
    <n v="3"/>
    <n v="0"/>
    <x v="1"/>
    <x v="0"/>
    <s v="Medium"/>
  </r>
  <r>
    <n v="49"/>
    <x v="1"/>
    <s v="Travel_Frequently"/>
    <n v="1064"/>
    <x v="1"/>
    <n v="2"/>
    <n v="1"/>
    <x v="0"/>
    <n v="1"/>
    <n v="1941"/>
    <n v="2"/>
    <x v="1"/>
    <n v="42"/>
    <n v="3"/>
    <n v="5"/>
    <x v="7"/>
    <n v="4"/>
    <s v="Married"/>
    <n v="19161"/>
    <n v="13738"/>
    <n v="3"/>
    <s v="Y"/>
    <x v="1"/>
    <n v="15"/>
    <n v="3"/>
    <n v="4"/>
    <n v="80"/>
    <n v="0"/>
    <n v="28"/>
    <n v="3"/>
    <n v="3"/>
    <n v="5"/>
    <n v="4"/>
    <n v="4"/>
    <n v="3"/>
    <n v="0"/>
    <x v="0"/>
    <x v="0"/>
    <s v="Very High"/>
  </r>
  <r>
    <n v="42"/>
    <x v="1"/>
    <s v="Travel_Rarely"/>
    <n v="419"/>
    <x v="0"/>
    <n v="12"/>
    <n v="4"/>
    <x v="3"/>
    <n v="1"/>
    <n v="1943"/>
    <n v="2"/>
    <x v="1"/>
    <n v="77"/>
    <n v="3"/>
    <n v="2"/>
    <x v="0"/>
    <n v="4"/>
    <s v="Divorced"/>
    <n v="5087"/>
    <n v="2900"/>
    <n v="3"/>
    <s v="Y"/>
    <x v="0"/>
    <n v="12"/>
    <n v="3"/>
    <n v="3"/>
    <n v="80"/>
    <n v="2"/>
    <n v="14"/>
    <n v="4"/>
    <n v="3"/>
    <n v="0"/>
    <n v="0"/>
    <n v="0"/>
    <n v="0"/>
    <n v="0"/>
    <x v="0"/>
    <x v="2"/>
    <s v="Medium"/>
  </r>
  <r>
    <n v="27"/>
    <x v="0"/>
    <s v="Travel_Frequently"/>
    <n v="1337"/>
    <x v="2"/>
    <n v="22"/>
    <n v="3"/>
    <x v="5"/>
    <n v="1"/>
    <n v="1944"/>
    <n v="1"/>
    <x v="0"/>
    <n v="58"/>
    <n v="2"/>
    <n v="1"/>
    <x v="8"/>
    <n v="2"/>
    <s v="Married"/>
    <n v="2863"/>
    <n v="19555"/>
    <n v="1"/>
    <s v="Y"/>
    <x v="1"/>
    <n v="12"/>
    <n v="3"/>
    <n v="1"/>
    <n v="80"/>
    <n v="0"/>
    <n v="1"/>
    <n v="2"/>
    <n v="3"/>
    <n v="1"/>
    <n v="0"/>
    <n v="0"/>
    <n v="0"/>
    <n v="1"/>
    <x v="2"/>
    <x v="2"/>
    <s v="Low"/>
  </r>
  <r>
    <n v="35"/>
    <x v="1"/>
    <s v="Travel_Rarely"/>
    <n v="682"/>
    <x v="0"/>
    <n v="18"/>
    <n v="4"/>
    <x v="2"/>
    <n v="1"/>
    <n v="1945"/>
    <n v="2"/>
    <x v="1"/>
    <n v="71"/>
    <n v="3"/>
    <n v="2"/>
    <x v="0"/>
    <n v="1"/>
    <s v="Married"/>
    <n v="5561"/>
    <n v="15975"/>
    <n v="0"/>
    <s v="Y"/>
    <x v="1"/>
    <n v="16"/>
    <n v="3"/>
    <n v="4"/>
    <n v="80"/>
    <n v="1"/>
    <n v="6"/>
    <n v="2"/>
    <n v="1"/>
    <n v="5"/>
    <n v="3"/>
    <n v="0"/>
    <n v="4"/>
    <n v="0"/>
    <x v="1"/>
    <x v="0"/>
    <s v="Medium"/>
  </r>
  <r>
    <n v="28"/>
    <x v="1"/>
    <s v="Non-Travel"/>
    <n v="1103"/>
    <x v="1"/>
    <n v="16"/>
    <n v="3"/>
    <x v="2"/>
    <n v="1"/>
    <n v="1947"/>
    <n v="3"/>
    <x v="1"/>
    <n v="49"/>
    <n v="3"/>
    <n v="1"/>
    <x v="1"/>
    <n v="3"/>
    <s v="Single"/>
    <n v="2144"/>
    <n v="2122"/>
    <n v="1"/>
    <s v="Y"/>
    <x v="1"/>
    <n v="14"/>
    <n v="3"/>
    <n v="3"/>
    <n v="80"/>
    <n v="0"/>
    <n v="5"/>
    <n v="3"/>
    <n v="2"/>
    <n v="5"/>
    <n v="3"/>
    <n v="1"/>
    <n v="4"/>
    <n v="0"/>
    <x v="2"/>
    <x v="0"/>
    <s v="Low"/>
  </r>
  <r>
    <n v="31"/>
    <x v="1"/>
    <s v="Non-Travel"/>
    <n v="976"/>
    <x v="1"/>
    <n v="3"/>
    <n v="2"/>
    <x v="2"/>
    <n v="1"/>
    <n v="1948"/>
    <n v="3"/>
    <x v="1"/>
    <n v="48"/>
    <n v="3"/>
    <n v="1"/>
    <x v="1"/>
    <n v="1"/>
    <s v="Divorced"/>
    <n v="3065"/>
    <n v="3995"/>
    <n v="1"/>
    <s v="Y"/>
    <x v="0"/>
    <n v="13"/>
    <n v="3"/>
    <n v="4"/>
    <n v="80"/>
    <n v="1"/>
    <n v="4"/>
    <n v="3"/>
    <n v="4"/>
    <n v="4"/>
    <n v="2"/>
    <n v="2"/>
    <n v="3"/>
    <n v="0"/>
    <x v="1"/>
    <x v="0"/>
    <s v="Medium"/>
  </r>
  <r>
    <n v="36"/>
    <x v="1"/>
    <s v="Non-Travel"/>
    <n v="1351"/>
    <x v="1"/>
    <n v="9"/>
    <n v="4"/>
    <x v="0"/>
    <n v="1"/>
    <n v="1949"/>
    <n v="1"/>
    <x v="1"/>
    <n v="66"/>
    <n v="4"/>
    <n v="1"/>
    <x v="2"/>
    <n v="2"/>
    <s v="Married"/>
    <n v="2810"/>
    <n v="9238"/>
    <n v="1"/>
    <s v="Y"/>
    <x v="1"/>
    <n v="22"/>
    <n v="4"/>
    <n v="2"/>
    <n v="80"/>
    <n v="0"/>
    <n v="5"/>
    <n v="3"/>
    <n v="3"/>
    <n v="5"/>
    <n v="4"/>
    <n v="0"/>
    <n v="2"/>
    <n v="0"/>
    <x v="1"/>
    <x v="0"/>
    <s v="Low"/>
  </r>
  <r>
    <n v="34"/>
    <x v="1"/>
    <s v="Travel_Rarely"/>
    <n v="937"/>
    <x v="0"/>
    <n v="1"/>
    <n v="3"/>
    <x v="3"/>
    <n v="1"/>
    <n v="1950"/>
    <n v="1"/>
    <x v="1"/>
    <n v="32"/>
    <n v="3"/>
    <n v="3"/>
    <x v="0"/>
    <n v="4"/>
    <s v="Single"/>
    <n v="9888"/>
    <n v="6770"/>
    <n v="1"/>
    <s v="Y"/>
    <x v="1"/>
    <n v="21"/>
    <n v="4"/>
    <n v="1"/>
    <n v="80"/>
    <n v="0"/>
    <n v="14"/>
    <n v="3"/>
    <n v="2"/>
    <n v="14"/>
    <n v="8"/>
    <n v="2"/>
    <n v="1"/>
    <n v="0"/>
    <x v="1"/>
    <x v="1"/>
    <s v="High"/>
  </r>
  <r>
    <n v="34"/>
    <x v="1"/>
    <s v="Travel_Rarely"/>
    <n v="1239"/>
    <x v="0"/>
    <n v="13"/>
    <n v="4"/>
    <x v="2"/>
    <n v="1"/>
    <n v="1951"/>
    <n v="4"/>
    <x v="1"/>
    <n v="39"/>
    <n v="3"/>
    <n v="3"/>
    <x v="0"/>
    <n v="3"/>
    <s v="Divorced"/>
    <n v="8628"/>
    <n v="22914"/>
    <n v="1"/>
    <s v="Y"/>
    <x v="1"/>
    <n v="18"/>
    <n v="3"/>
    <n v="3"/>
    <n v="80"/>
    <n v="1"/>
    <n v="9"/>
    <n v="2"/>
    <n v="2"/>
    <n v="8"/>
    <n v="7"/>
    <n v="1"/>
    <n v="1"/>
    <n v="0"/>
    <x v="1"/>
    <x v="1"/>
    <s v="High"/>
  </r>
  <r>
    <n v="26"/>
    <x v="1"/>
    <s v="Travel_Rarely"/>
    <n v="157"/>
    <x v="1"/>
    <n v="1"/>
    <n v="3"/>
    <x v="2"/>
    <n v="1"/>
    <n v="1952"/>
    <n v="3"/>
    <x v="1"/>
    <n v="95"/>
    <n v="3"/>
    <n v="1"/>
    <x v="2"/>
    <n v="1"/>
    <s v="Single"/>
    <n v="2867"/>
    <n v="20006"/>
    <n v="0"/>
    <s v="Y"/>
    <x v="1"/>
    <n v="13"/>
    <n v="3"/>
    <n v="4"/>
    <n v="80"/>
    <n v="0"/>
    <n v="8"/>
    <n v="6"/>
    <n v="2"/>
    <n v="7"/>
    <n v="7"/>
    <n v="7"/>
    <n v="6"/>
    <n v="0"/>
    <x v="2"/>
    <x v="1"/>
    <s v="Low"/>
  </r>
  <r>
    <n v="29"/>
    <x v="1"/>
    <s v="Travel_Rarely"/>
    <n v="136"/>
    <x v="1"/>
    <n v="1"/>
    <n v="3"/>
    <x v="0"/>
    <n v="1"/>
    <n v="1954"/>
    <n v="1"/>
    <x v="1"/>
    <n v="89"/>
    <n v="3"/>
    <n v="2"/>
    <x v="4"/>
    <n v="1"/>
    <s v="Married"/>
    <n v="5373"/>
    <n v="6225"/>
    <n v="0"/>
    <s v="Y"/>
    <x v="1"/>
    <n v="12"/>
    <n v="3"/>
    <n v="1"/>
    <n v="80"/>
    <n v="1"/>
    <n v="6"/>
    <n v="5"/>
    <n v="2"/>
    <n v="5"/>
    <n v="3"/>
    <n v="0"/>
    <n v="2"/>
    <n v="0"/>
    <x v="2"/>
    <x v="0"/>
    <s v="Medium"/>
  </r>
  <r>
    <n v="32"/>
    <x v="1"/>
    <s v="Non-Travel"/>
    <n v="1146"/>
    <x v="1"/>
    <n v="15"/>
    <n v="4"/>
    <x v="2"/>
    <n v="1"/>
    <n v="1955"/>
    <n v="3"/>
    <x v="0"/>
    <n v="34"/>
    <n v="3"/>
    <n v="2"/>
    <x v="4"/>
    <n v="4"/>
    <s v="Divorced"/>
    <n v="6667"/>
    <n v="16542"/>
    <n v="5"/>
    <s v="Y"/>
    <x v="1"/>
    <n v="18"/>
    <n v="3"/>
    <n v="2"/>
    <n v="80"/>
    <n v="1"/>
    <n v="9"/>
    <n v="6"/>
    <n v="3"/>
    <n v="5"/>
    <n v="1"/>
    <n v="1"/>
    <n v="2"/>
    <n v="0"/>
    <x v="1"/>
    <x v="0"/>
    <s v="High"/>
  </r>
  <r>
    <n v="31"/>
    <x v="1"/>
    <s v="Travel_Frequently"/>
    <n v="1125"/>
    <x v="1"/>
    <n v="1"/>
    <n v="3"/>
    <x v="0"/>
    <n v="1"/>
    <n v="1956"/>
    <n v="4"/>
    <x v="1"/>
    <n v="48"/>
    <n v="1"/>
    <n v="2"/>
    <x v="1"/>
    <n v="1"/>
    <s v="Married"/>
    <n v="5003"/>
    <n v="5771"/>
    <n v="1"/>
    <s v="Y"/>
    <x v="1"/>
    <n v="21"/>
    <n v="4"/>
    <n v="2"/>
    <n v="80"/>
    <n v="0"/>
    <n v="10"/>
    <n v="6"/>
    <n v="3"/>
    <n v="10"/>
    <n v="8"/>
    <n v="8"/>
    <n v="7"/>
    <n v="0"/>
    <x v="1"/>
    <x v="1"/>
    <s v="Medium"/>
  </r>
  <r>
    <n v="28"/>
    <x v="0"/>
    <s v="Travel_Rarely"/>
    <n v="1404"/>
    <x v="1"/>
    <n v="17"/>
    <n v="3"/>
    <x v="4"/>
    <n v="1"/>
    <n v="1960"/>
    <n v="3"/>
    <x v="1"/>
    <n v="32"/>
    <n v="2"/>
    <n v="1"/>
    <x v="2"/>
    <n v="4"/>
    <s v="Divorced"/>
    <n v="2367"/>
    <n v="18779"/>
    <n v="5"/>
    <s v="Y"/>
    <x v="1"/>
    <n v="12"/>
    <n v="3"/>
    <n v="1"/>
    <n v="80"/>
    <n v="1"/>
    <n v="6"/>
    <n v="2"/>
    <n v="2"/>
    <n v="4"/>
    <n v="1"/>
    <n v="0"/>
    <n v="3"/>
    <n v="1"/>
    <x v="2"/>
    <x v="0"/>
    <s v="Low"/>
  </r>
  <r>
    <n v="38"/>
    <x v="1"/>
    <s v="Travel_Rarely"/>
    <n v="1404"/>
    <x v="0"/>
    <n v="1"/>
    <n v="3"/>
    <x v="0"/>
    <n v="1"/>
    <n v="1961"/>
    <n v="1"/>
    <x v="1"/>
    <n v="59"/>
    <n v="2"/>
    <n v="1"/>
    <x v="6"/>
    <n v="1"/>
    <s v="Single"/>
    <n v="2858"/>
    <n v="11473"/>
    <n v="4"/>
    <s v="Y"/>
    <x v="1"/>
    <n v="14"/>
    <n v="3"/>
    <n v="1"/>
    <n v="80"/>
    <n v="0"/>
    <n v="20"/>
    <n v="3"/>
    <n v="2"/>
    <n v="1"/>
    <n v="0"/>
    <n v="0"/>
    <n v="0"/>
    <n v="0"/>
    <x v="1"/>
    <x v="2"/>
    <s v="Low"/>
  </r>
  <r>
    <n v="35"/>
    <x v="1"/>
    <s v="Travel_Rarely"/>
    <n v="1224"/>
    <x v="0"/>
    <n v="7"/>
    <n v="4"/>
    <x v="0"/>
    <n v="1"/>
    <n v="1962"/>
    <n v="3"/>
    <x v="0"/>
    <n v="55"/>
    <n v="3"/>
    <n v="2"/>
    <x v="0"/>
    <n v="4"/>
    <s v="Married"/>
    <n v="5204"/>
    <n v="13586"/>
    <n v="1"/>
    <s v="Y"/>
    <x v="0"/>
    <n v="11"/>
    <n v="3"/>
    <n v="4"/>
    <n v="80"/>
    <n v="0"/>
    <n v="10"/>
    <n v="2"/>
    <n v="3"/>
    <n v="10"/>
    <n v="8"/>
    <n v="0"/>
    <n v="9"/>
    <n v="0"/>
    <x v="1"/>
    <x v="1"/>
    <s v="Medium"/>
  </r>
  <r>
    <n v="27"/>
    <x v="1"/>
    <s v="Travel_Rarely"/>
    <n v="954"/>
    <x v="0"/>
    <n v="9"/>
    <n v="3"/>
    <x v="3"/>
    <n v="1"/>
    <n v="1965"/>
    <n v="4"/>
    <x v="1"/>
    <n v="44"/>
    <n v="3"/>
    <n v="2"/>
    <x v="0"/>
    <n v="4"/>
    <s v="Single"/>
    <n v="4105"/>
    <n v="5099"/>
    <n v="1"/>
    <s v="Y"/>
    <x v="1"/>
    <n v="14"/>
    <n v="3"/>
    <n v="1"/>
    <n v="80"/>
    <n v="0"/>
    <n v="7"/>
    <n v="5"/>
    <n v="3"/>
    <n v="7"/>
    <n v="7"/>
    <n v="0"/>
    <n v="7"/>
    <n v="0"/>
    <x v="2"/>
    <x v="1"/>
    <s v="Medium"/>
  </r>
  <r>
    <n v="32"/>
    <x v="1"/>
    <s v="Travel_Rarely"/>
    <n v="1373"/>
    <x v="1"/>
    <n v="5"/>
    <n v="4"/>
    <x v="0"/>
    <n v="1"/>
    <n v="1966"/>
    <n v="4"/>
    <x v="1"/>
    <n v="56"/>
    <n v="2"/>
    <n v="2"/>
    <x v="3"/>
    <n v="4"/>
    <s v="Single"/>
    <n v="9679"/>
    <n v="10138"/>
    <n v="8"/>
    <s v="Y"/>
    <x v="1"/>
    <n v="24"/>
    <n v="4"/>
    <n v="2"/>
    <n v="80"/>
    <n v="0"/>
    <n v="8"/>
    <n v="1"/>
    <n v="3"/>
    <n v="1"/>
    <n v="0"/>
    <n v="0"/>
    <n v="0"/>
    <n v="0"/>
    <x v="1"/>
    <x v="2"/>
    <s v="High"/>
  </r>
  <r>
    <n v="31"/>
    <x v="0"/>
    <s v="Travel_Frequently"/>
    <n v="754"/>
    <x v="0"/>
    <n v="26"/>
    <n v="4"/>
    <x v="3"/>
    <n v="1"/>
    <n v="1967"/>
    <n v="1"/>
    <x v="1"/>
    <n v="63"/>
    <n v="3"/>
    <n v="2"/>
    <x v="0"/>
    <n v="4"/>
    <s v="Married"/>
    <n v="5617"/>
    <n v="21075"/>
    <n v="1"/>
    <s v="Y"/>
    <x v="0"/>
    <n v="11"/>
    <n v="3"/>
    <n v="3"/>
    <n v="80"/>
    <n v="0"/>
    <n v="10"/>
    <n v="4"/>
    <n v="3"/>
    <n v="10"/>
    <n v="7"/>
    <n v="0"/>
    <n v="8"/>
    <n v="1"/>
    <x v="1"/>
    <x v="1"/>
    <s v="Medium"/>
  </r>
  <r>
    <n v="53"/>
    <x v="0"/>
    <s v="Travel_Rarely"/>
    <n v="1168"/>
    <x v="0"/>
    <n v="24"/>
    <n v="4"/>
    <x v="0"/>
    <n v="1"/>
    <n v="1968"/>
    <n v="1"/>
    <x v="1"/>
    <n v="66"/>
    <n v="3"/>
    <n v="3"/>
    <x v="0"/>
    <n v="1"/>
    <s v="Single"/>
    <n v="10448"/>
    <n v="5843"/>
    <n v="6"/>
    <s v="Y"/>
    <x v="0"/>
    <n v="13"/>
    <n v="3"/>
    <n v="2"/>
    <n v="80"/>
    <n v="0"/>
    <n v="15"/>
    <n v="2"/>
    <n v="2"/>
    <n v="2"/>
    <n v="2"/>
    <n v="2"/>
    <n v="2"/>
    <n v="1"/>
    <x v="3"/>
    <x v="2"/>
    <s v="Very High"/>
  </r>
  <r>
    <n v="54"/>
    <x v="1"/>
    <s v="Travel_Rarely"/>
    <n v="155"/>
    <x v="1"/>
    <n v="9"/>
    <n v="2"/>
    <x v="0"/>
    <n v="1"/>
    <n v="1969"/>
    <n v="1"/>
    <x v="0"/>
    <n v="67"/>
    <n v="3"/>
    <n v="2"/>
    <x v="1"/>
    <n v="3"/>
    <s v="Married"/>
    <n v="2897"/>
    <n v="22474"/>
    <n v="3"/>
    <s v="Y"/>
    <x v="1"/>
    <n v="11"/>
    <n v="3"/>
    <n v="3"/>
    <n v="80"/>
    <n v="2"/>
    <n v="9"/>
    <n v="6"/>
    <n v="2"/>
    <n v="4"/>
    <n v="3"/>
    <n v="2"/>
    <n v="3"/>
    <n v="0"/>
    <x v="3"/>
    <x v="0"/>
    <s v="Low"/>
  </r>
  <r>
    <n v="33"/>
    <x v="1"/>
    <s v="Travel_Frequently"/>
    <n v="1303"/>
    <x v="1"/>
    <n v="7"/>
    <n v="2"/>
    <x v="0"/>
    <n v="1"/>
    <n v="1970"/>
    <n v="4"/>
    <x v="1"/>
    <n v="36"/>
    <n v="3"/>
    <n v="2"/>
    <x v="4"/>
    <n v="3"/>
    <s v="Divorced"/>
    <n v="5968"/>
    <n v="18079"/>
    <n v="1"/>
    <s v="Y"/>
    <x v="1"/>
    <n v="20"/>
    <n v="4"/>
    <n v="3"/>
    <n v="80"/>
    <n v="3"/>
    <n v="9"/>
    <n v="2"/>
    <n v="3"/>
    <n v="9"/>
    <n v="7"/>
    <n v="2"/>
    <n v="8"/>
    <n v="0"/>
    <x v="1"/>
    <x v="1"/>
    <s v="Medium"/>
  </r>
  <r>
    <n v="43"/>
    <x v="1"/>
    <s v="Travel_Rarely"/>
    <n v="574"/>
    <x v="1"/>
    <n v="11"/>
    <n v="3"/>
    <x v="0"/>
    <n v="1"/>
    <n v="1971"/>
    <n v="1"/>
    <x v="1"/>
    <n v="30"/>
    <n v="3"/>
    <n v="3"/>
    <x v="4"/>
    <n v="3"/>
    <s v="Married"/>
    <n v="7510"/>
    <n v="16873"/>
    <n v="1"/>
    <s v="Y"/>
    <x v="1"/>
    <n v="17"/>
    <n v="3"/>
    <n v="2"/>
    <n v="80"/>
    <n v="1"/>
    <n v="10"/>
    <n v="1"/>
    <n v="3"/>
    <n v="10"/>
    <n v="9"/>
    <n v="0"/>
    <n v="9"/>
    <n v="0"/>
    <x v="0"/>
    <x v="1"/>
    <s v="High"/>
  </r>
  <r>
    <n v="38"/>
    <x v="1"/>
    <s v="Travel_Frequently"/>
    <n v="1444"/>
    <x v="2"/>
    <n v="1"/>
    <n v="4"/>
    <x v="1"/>
    <n v="1"/>
    <n v="1972"/>
    <n v="4"/>
    <x v="1"/>
    <n v="88"/>
    <n v="3"/>
    <n v="1"/>
    <x v="8"/>
    <n v="2"/>
    <s v="Married"/>
    <n v="2991"/>
    <n v="5224"/>
    <n v="0"/>
    <s v="Y"/>
    <x v="0"/>
    <n v="11"/>
    <n v="3"/>
    <n v="2"/>
    <n v="80"/>
    <n v="1"/>
    <n v="7"/>
    <n v="2"/>
    <n v="3"/>
    <n v="6"/>
    <n v="2"/>
    <n v="1"/>
    <n v="2"/>
    <n v="0"/>
    <x v="1"/>
    <x v="0"/>
    <s v="Low"/>
  </r>
  <r>
    <n v="55"/>
    <x v="1"/>
    <s v="Travel_Rarely"/>
    <n v="189"/>
    <x v="2"/>
    <n v="26"/>
    <n v="4"/>
    <x v="5"/>
    <n v="1"/>
    <n v="1973"/>
    <n v="3"/>
    <x v="1"/>
    <n v="71"/>
    <n v="4"/>
    <n v="5"/>
    <x v="5"/>
    <n v="2"/>
    <s v="Married"/>
    <n v="19636"/>
    <n v="25811"/>
    <n v="4"/>
    <s v="Y"/>
    <x v="0"/>
    <n v="18"/>
    <n v="3"/>
    <n v="1"/>
    <n v="80"/>
    <n v="1"/>
    <n v="35"/>
    <n v="0"/>
    <n v="3"/>
    <n v="10"/>
    <n v="9"/>
    <n v="1"/>
    <n v="4"/>
    <n v="0"/>
    <x v="3"/>
    <x v="1"/>
    <s v="Very High"/>
  </r>
  <r>
    <n v="31"/>
    <x v="1"/>
    <s v="Travel_Rarely"/>
    <n v="1276"/>
    <x v="1"/>
    <n v="2"/>
    <n v="1"/>
    <x v="2"/>
    <n v="1"/>
    <n v="1974"/>
    <n v="4"/>
    <x v="0"/>
    <n v="59"/>
    <n v="1"/>
    <n v="1"/>
    <x v="2"/>
    <n v="4"/>
    <s v="Divorced"/>
    <n v="1129"/>
    <n v="17536"/>
    <n v="1"/>
    <s v="Y"/>
    <x v="0"/>
    <n v="11"/>
    <n v="3"/>
    <n v="3"/>
    <n v="80"/>
    <n v="3"/>
    <n v="1"/>
    <n v="4"/>
    <n v="3"/>
    <n v="1"/>
    <n v="0"/>
    <n v="0"/>
    <n v="0"/>
    <n v="0"/>
    <x v="1"/>
    <x v="2"/>
    <s v="Low"/>
  </r>
  <r>
    <n v="39"/>
    <x v="1"/>
    <s v="Travel_Rarely"/>
    <n v="119"/>
    <x v="0"/>
    <n v="15"/>
    <n v="4"/>
    <x v="3"/>
    <n v="1"/>
    <n v="1975"/>
    <n v="2"/>
    <x v="1"/>
    <n v="77"/>
    <n v="3"/>
    <n v="4"/>
    <x v="0"/>
    <n v="1"/>
    <s v="Single"/>
    <n v="13341"/>
    <n v="25098"/>
    <n v="0"/>
    <s v="Y"/>
    <x v="1"/>
    <n v="12"/>
    <n v="3"/>
    <n v="1"/>
    <n v="80"/>
    <n v="0"/>
    <n v="21"/>
    <n v="3"/>
    <n v="3"/>
    <n v="20"/>
    <n v="8"/>
    <n v="11"/>
    <n v="10"/>
    <n v="0"/>
    <x v="1"/>
    <x v="1"/>
    <s v="Very High"/>
  </r>
  <r>
    <n v="42"/>
    <x v="1"/>
    <s v="Non-Travel"/>
    <n v="335"/>
    <x v="1"/>
    <n v="23"/>
    <n v="2"/>
    <x v="0"/>
    <n v="1"/>
    <n v="1976"/>
    <n v="4"/>
    <x v="1"/>
    <n v="37"/>
    <n v="2"/>
    <n v="2"/>
    <x v="1"/>
    <n v="3"/>
    <s v="Single"/>
    <n v="4332"/>
    <n v="14811"/>
    <n v="1"/>
    <s v="Y"/>
    <x v="1"/>
    <n v="12"/>
    <n v="3"/>
    <n v="4"/>
    <n v="80"/>
    <n v="0"/>
    <n v="20"/>
    <n v="2"/>
    <n v="3"/>
    <n v="20"/>
    <n v="9"/>
    <n v="3"/>
    <n v="7"/>
    <n v="0"/>
    <x v="0"/>
    <x v="1"/>
    <s v="Medium"/>
  </r>
  <r>
    <n v="31"/>
    <x v="1"/>
    <s v="Non-Travel"/>
    <n v="697"/>
    <x v="1"/>
    <n v="10"/>
    <n v="3"/>
    <x v="2"/>
    <n v="1"/>
    <n v="1979"/>
    <n v="3"/>
    <x v="0"/>
    <n v="40"/>
    <n v="3"/>
    <n v="3"/>
    <x v="7"/>
    <n v="3"/>
    <s v="Married"/>
    <n v="11031"/>
    <n v="26862"/>
    <n v="4"/>
    <s v="Y"/>
    <x v="1"/>
    <n v="20"/>
    <n v="4"/>
    <n v="3"/>
    <n v="80"/>
    <n v="1"/>
    <n v="13"/>
    <n v="2"/>
    <n v="4"/>
    <n v="11"/>
    <n v="7"/>
    <n v="4"/>
    <n v="8"/>
    <n v="0"/>
    <x v="1"/>
    <x v="1"/>
    <s v="Very High"/>
  </r>
  <r>
    <n v="54"/>
    <x v="1"/>
    <s v="Travel_Rarely"/>
    <n v="157"/>
    <x v="1"/>
    <n v="10"/>
    <n v="3"/>
    <x v="2"/>
    <n v="1"/>
    <n v="1980"/>
    <n v="3"/>
    <x v="0"/>
    <n v="77"/>
    <n v="3"/>
    <n v="2"/>
    <x v="3"/>
    <n v="1"/>
    <s v="Single"/>
    <n v="4440"/>
    <n v="25198"/>
    <n v="6"/>
    <s v="Y"/>
    <x v="0"/>
    <n v="19"/>
    <n v="3"/>
    <n v="4"/>
    <n v="80"/>
    <n v="0"/>
    <n v="9"/>
    <n v="3"/>
    <n v="3"/>
    <n v="5"/>
    <n v="2"/>
    <n v="1"/>
    <n v="4"/>
    <n v="0"/>
    <x v="3"/>
    <x v="0"/>
    <s v="Medium"/>
  </r>
  <r>
    <n v="24"/>
    <x v="1"/>
    <s v="Travel_Rarely"/>
    <n v="771"/>
    <x v="1"/>
    <n v="1"/>
    <n v="2"/>
    <x v="0"/>
    <n v="1"/>
    <n v="1981"/>
    <n v="2"/>
    <x v="1"/>
    <n v="45"/>
    <n v="2"/>
    <n v="2"/>
    <x v="4"/>
    <n v="3"/>
    <s v="Single"/>
    <n v="4617"/>
    <n v="14120"/>
    <n v="1"/>
    <s v="Y"/>
    <x v="1"/>
    <n v="12"/>
    <n v="3"/>
    <n v="2"/>
    <n v="80"/>
    <n v="0"/>
    <n v="4"/>
    <n v="2"/>
    <n v="2"/>
    <n v="4"/>
    <n v="3"/>
    <n v="1"/>
    <n v="2"/>
    <n v="0"/>
    <x v="2"/>
    <x v="0"/>
    <s v="Medium"/>
  </r>
  <r>
    <n v="23"/>
    <x v="1"/>
    <s v="Travel_Rarely"/>
    <n v="571"/>
    <x v="1"/>
    <n v="12"/>
    <n v="2"/>
    <x v="1"/>
    <n v="1"/>
    <n v="1982"/>
    <n v="4"/>
    <x v="1"/>
    <n v="78"/>
    <n v="3"/>
    <n v="1"/>
    <x v="2"/>
    <n v="4"/>
    <s v="Single"/>
    <n v="2647"/>
    <n v="13672"/>
    <n v="1"/>
    <s v="Y"/>
    <x v="1"/>
    <n v="13"/>
    <n v="3"/>
    <n v="3"/>
    <n v="80"/>
    <n v="0"/>
    <n v="5"/>
    <n v="6"/>
    <n v="4"/>
    <n v="5"/>
    <n v="2"/>
    <n v="1"/>
    <n v="4"/>
    <n v="0"/>
    <x v="2"/>
    <x v="0"/>
    <s v="Low"/>
  </r>
  <r>
    <n v="40"/>
    <x v="1"/>
    <s v="Travel_Frequently"/>
    <n v="692"/>
    <x v="1"/>
    <n v="11"/>
    <n v="3"/>
    <x v="4"/>
    <n v="1"/>
    <n v="1985"/>
    <n v="4"/>
    <x v="0"/>
    <n v="73"/>
    <n v="3"/>
    <n v="2"/>
    <x v="2"/>
    <n v="3"/>
    <s v="Married"/>
    <n v="6323"/>
    <n v="26849"/>
    <n v="1"/>
    <s v="Y"/>
    <x v="1"/>
    <n v="11"/>
    <n v="3"/>
    <n v="1"/>
    <n v="80"/>
    <n v="1"/>
    <n v="10"/>
    <n v="2"/>
    <n v="4"/>
    <n v="10"/>
    <n v="9"/>
    <n v="9"/>
    <n v="4"/>
    <n v="0"/>
    <x v="1"/>
    <x v="1"/>
    <s v="High"/>
  </r>
  <r>
    <n v="40"/>
    <x v="1"/>
    <s v="Travel_Rarely"/>
    <n v="444"/>
    <x v="0"/>
    <n v="2"/>
    <n v="2"/>
    <x v="3"/>
    <n v="1"/>
    <n v="1986"/>
    <n v="2"/>
    <x v="0"/>
    <n v="92"/>
    <n v="3"/>
    <n v="2"/>
    <x v="0"/>
    <n v="2"/>
    <s v="Married"/>
    <n v="5677"/>
    <n v="4258"/>
    <n v="3"/>
    <s v="Y"/>
    <x v="1"/>
    <n v="14"/>
    <n v="3"/>
    <n v="3"/>
    <n v="80"/>
    <n v="1"/>
    <n v="15"/>
    <n v="4"/>
    <n v="3"/>
    <n v="11"/>
    <n v="8"/>
    <n v="5"/>
    <n v="10"/>
    <n v="0"/>
    <x v="1"/>
    <x v="1"/>
    <s v="Medium"/>
  </r>
  <r>
    <n v="25"/>
    <x v="1"/>
    <s v="Travel_Rarely"/>
    <n v="309"/>
    <x v="2"/>
    <n v="2"/>
    <n v="3"/>
    <x v="5"/>
    <n v="1"/>
    <n v="1987"/>
    <n v="3"/>
    <x v="0"/>
    <n v="82"/>
    <n v="3"/>
    <n v="1"/>
    <x v="8"/>
    <n v="2"/>
    <s v="Married"/>
    <n v="2187"/>
    <n v="19655"/>
    <n v="4"/>
    <s v="Y"/>
    <x v="1"/>
    <n v="14"/>
    <n v="3"/>
    <n v="3"/>
    <n v="80"/>
    <n v="0"/>
    <n v="6"/>
    <n v="3"/>
    <n v="3"/>
    <n v="2"/>
    <n v="0"/>
    <n v="1"/>
    <n v="2"/>
    <n v="0"/>
    <x v="2"/>
    <x v="2"/>
    <s v="Low"/>
  </r>
  <r>
    <n v="30"/>
    <x v="1"/>
    <s v="Travel_Rarely"/>
    <n v="911"/>
    <x v="1"/>
    <n v="1"/>
    <n v="2"/>
    <x v="2"/>
    <n v="1"/>
    <n v="1989"/>
    <n v="4"/>
    <x v="1"/>
    <n v="76"/>
    <n v="3"/>
    <n v="1"/>
    <x v="2"/>
    <n v="2"/>
    <s v="Married"/>
    <n v="3748"/>
    <n v="4077"/>
    <n v="1"/>
    <s v="Y"/>
    <x v="1"/>
    <n v="13"/>
    <n v="3"/>
    <n v="3"/>
    <n v="80"/>
    <n v="0"/>
    <n v="12"/>
    <n v="6"/>
    <n v="2"/>
    <n v="12"/>
    <n v="8"/>
    <n v="1"/>
    <n v="7"/>
    <n v="0"/>
    <x v="1"/>
    <x v="1"/>
    <s v="Medium"/>
  </r>
  <r>
    <n v="25"/>
    <x v="1"/>
    <s v="Travel_Rarely"/>
    <n v="977"/>
    <x v="1"/>
    <n v="2"/>
    <n v="1"/>
    <x v="1"/>
    <n v="1"/>
    <n v="1992"/>
    <n v="4"/>
    <x v="1"/>
    <n v="57"/>
    <n v="3"/>
    <n v="1"/>
    <x v="2"/>
    <n v="3"/>
    <s v="Divorced"/>
    <n v="3977"/>
    <n v="7298"/>
    <n v="6"/>
    <s v="Y"/>
    <x v="0"/>
    <n v="19"/>
    <n v="3"/>
    <n v="3"/>
    <n v="80"/>
    <n v="1"/>
    <n v="7"/>
    <n v="2"/>
    <n v="2"/>
    <n v="2"/>
    <n v="2"/>
    <n v="0"/>
    <n v="2"/>
    <n v="0"/>
    <x v="2"/>
    <x v="2"/>
    <s v="Medium"/>
  </r>
  <r>
    <n v="47"/>
    <x v="1"/>
    <s v="Travel_Rarely"/>
    <n v="1180"/>
    <x v="1"/>
    <n v="25"/>
    <n v="3"/>
    <x v="2"/>
    <n v="1"/>
    <n v="1993"/>
    <n v="1"/>
    <x v="1"/>
    <n v="84"/>
    <n v="3"/>
    <n v="3"/>
    <x v="4"/>
    <n v="3"/>
    <s v="Single"/>
    <n v="8633"/>
    <n v="13084"/>
    <n v="2"/>
    <s v="Y"/>
    <x v="1"/>
    <n v="23"/>
    <n v="4"/>
    <n v="2"/>
    <n v="80"/>
    <n v="0"/>
    <n v="25"/>
    <n v="3"/>
    <n v="3"/>
    <n v="17"/>
    <n v="14"/>
    <n v="12"/>
    <n v="11"/>
    <n v="0"/>
    <x v="0"/>
    <x v="1"/>
    <s v="High"/>
  </r>
  <r>
    <n v="33"/>
    <x v="1"/>
    <s v="Non-Travel"/>
    <n v="1313"/>
    <x v="1"/>
    <n v="1"/>
    <n v="2"/>
    <x v="2"/>
    <n v="1"/>
    <n v="1994"/>
    <n v="2"/>
    <x v="1"/>
    <n v="59"/>
    <n v="2"/>
    <n v="1"/>
    <x v="2"/>
    <n v="3"/>
    <s v="Divorced"/>
    <n v="2008"/>
    <n v="20439"/>
    <n v="1"/>
    <s v="Y"/>
    <x v="1"/>
    <n v="12"/>
    <n v="3"/>
    <n v="3"/>
    <n v="80"/>
    <n v="3"/>
    <n v="1"/>
    <n v="2"/>
    <n v="2"/>
    <n v="1"/>
    <n v="1"/>
    <n v="0"/>
    <n v="0"/>
    <n v="0"/>
    <x v="1"/>
    <x v="2"/>
    <s v="Low"/>
  </r>
  <r>
    <n v="38"/>
    <x v="1"/>
    <s v="Travel_Rarely"/>
    <n v="1321"/>
    <x v="0"/>
    <n v="1"/>
    <n v="4"/>
    <x v="0"/>
    <n v="1"/>
    <n v="1995"/>
    <n v="4"/>
    <x v="1"/>
    <n v="86"/>
    <n v="3"/>
    <n v="2"/>
    <x v="0"/>
    <n v="2"/>
    <s v="Married"/>
    <n v="4440"/>
    <n v="7636"/>
    <n v="0"/>
    <s v="Y"/>
    <x v="1"/>
    <n v="15"/>
    <n v="3"/>
    <n v="1"/>
    <n v="80"/>
    <n v="2"/>
    <n v="16"/>
    <n v="3"/>
    <n v="3"/>
    <n v="15"/>
    <n v="13"/>
    <n v="5"/>
    <n v="8"/>
    <n v="0"/>
    <x v="1"/>
    <x v="1"/>
    <s v="Medium"/>
  </r>
  <r>
    <n v="31"/>
    <x v="1"/>
    <s v="Travel_Rarely"/>
    <n v="1154"/>
    <x v="0"/>
    <n v="2"/>
    <n v="2"/>
    <x v="0"/>
    <n v="1"/>
    <n v="1996"/>
    <n v="1"/>
    <x v="1"/>
    <n v="54"/>
    <n v="3"/>
    <n v="1"/>
    <x v="6"/>
    <n v="3"/>
    <s v="Married"/>
    <n v="3067"/>
    <n v="6393"/>
    <n v="0"/>
    <s v="Y"/>
    <x v="1"/>
    <n v="19"/>
    <n v="3"/>
    <n v="3"/>
    <n v="80"/>
    <n v="1"/>
    <n v="3"/>
    <n v="1"/>
    <n v="3"/>
    <n v="2"/>
    <n v="2"/>
    <n v="1"/>
    <n v="2"/>
    <n v="0"/>
    <x v="1"/>
    <x v="2"/>
    <s v="Medium"/>
  </r>
  <r>
    <n v="38"/>
    <x v="1"/>
    <s v="Travel_Frequently"/>
    <n v="508"/>
    <x v="1"/>
    <n v="6"/>
    <n v="4"/>
    <x v="0"/>
    <n v="1"/>
    <n v="1997"/>
    <n v="1"/>
    <x v="1"/>
    <n v="72"/>
    <n v="2"/>
    <n v="2"/>
    <x v="3"/>
    <n v="3"/>
    <s v="Married"/>
    <n v="5321"/>
    <n v="14284"/>
    <n v="2"/>
    <s v="Y"/>
    <x v="1"/>
    <n v="11"/>
    <n v="3"/>
    <n v="4"/>
    <n v="80"/>
    <n v="1"/>
    <n v="10"/>
    <n v="1"/>
    <n v="3"/>
    <n v="8"/>
    <n v="3"/>
    <n v="7"/>
    <n v="7"/>
    <n v="0"/>
    <x v="1"/>
    <x v="1"/>
    <s v="Medium"/>
  </r>
  <r>
    <n v="42"/>
    <x v="1"/>
    <s v="Travel_Rarely"/>
    <n v="557"/>
    <x v="1"/>
    <n v="18"/>
    <n v="4"/>
    <x v="0"/>
    <n v="1"/>
    <n v="1998"/>
    <n v="4"/>
    <x v="1"/>
    <n v="35"/>
    <n v="3"/>
    <n v="2"/>
    <x v="1"/>
    <n v="1"/>
    <s v="Divorced"/>
    <n v="5410"/>
    <n v="11189"/>
    <n v="6"/>
    <s v="Y"/>
    <x v="0"/>
    <n v="17"/>
    <n v="3"/>
    <n v="3"/>
    <n v="80"/>
    <n v="1"/>
    <n v="9"/>
    <n v="3"/>
    <n v="2"/>
    <n v="4"/>
    <n v="3"/>
    <n v="1"/>
    <n v="2"/>
    <n v="0"/>
    <x v="0"/>
    <x v="0"/>
    <s v="Medium"/>
  </r>
  <r>
    <n v="41"/>
    <x v="1"/>
    <s v="Travel_Rarely"/>
    <n v="642"/>
    <x v="1"/>
    <n v="1"/>
    <n v="3"/>
    <x v="0"/>
    <n v="1"/>
    <n v="1999"/>
    <n v="4"/>
    <x v="1"/>
    <n v="76"/>
    <n v="3"/>
    <n v="1"/>
    <x v="1"/>
    <n v="4"/>
    <s v="Married"/>
    <n v="2782"/>
    <n v="21412"/>
    <n v="3"/>
    <s v="Y"/>
    <x v="1"/>
    <n v="22"/>
    <n v="4"/>
    <n v="1"/>
    <n v="80"/>
    <n v="1"/>
    <n v="12"/>
    <n v="3"/>
    <n v="3"/>
    <n v="5"/>
    <n v="3"/>
    <n v="1"/>
    <n v="0"/>
    <n v="0"/>
    <x v="0"/>
    <x v="0"/>
    <s v="Low"/>
  </r>
  <r>
    <n v="47"/>
    <x v="1"/>
    <s v="Non-Travel"/>
    <n v="1162"/>
    <x v="1"/>
    <n v="1"/>
    <n v="1"/>
    <x v="2"/>
    <n v="1"/>
    <n v="2000"/>
    <n v="3"/>
    <x v="0"/>
    <n v="98"/>
    <n v="3"/>
    <n v="3"/>
    <x v="7"/>
    <n v="2"/>
    <s v="Married"/>
    <n v="11957"/>
    <n v="17231"/>
    <n v="0"/>
    <s v="Y"/>
    <x v="1"/>
    <n v="18"/>
    <n v="3"/>
    <n v="1"/>
    <n v="80"/>
    <n v="2"/>
    <n v="14"/>
    <n v="3"/>
    <n v="1"/>
    <n v="13"/>
    <n v="8"/>
    <n v="5"/>
    <n v="12"/>
    <n v="0"/>
    <x v="0"/>
    <x v="1"/>
    <s v="Very High"/>
  </r>
  <r>
    <n v="35"/>
    <x v="1"/>
    <s v="Travel_Rarely"/>
    <n v="1490"/>
    <x v="1"/>
    <n v="11"/>
    <n v="4"/>
    <x v="2"/>
    <n v="1"/>
    <n v="2003"/>
    <n v="4"/>
    <x v="1"/>
    <n v="43"/>
    <n v="3"/>
    <n v="1"/>
    <x v="2"/>
    <n v="3"/>
    <s v="Married"/>
    <n v="2660"/>
    <n v="20232"/>
    <n v="7"/>
    <s v="Y"/>
    <x v="0"/>
    <n v="11"/>
    <n v="3"/>
    <n v="3"/>
    <n v="80"/>
    <n v="1"/>
    <n v="5"/>
    <n v="3"/>
    <n v="3"/>
    <n v="2"/>
    <n v="2"/>
    <n v="2"/>
    <n v="2"/>
    <n v="0"/>
    <x v="1"/>
    <x v="2"/>
    <s v="Low"/>
  </r>
  <r>
    <n v="22"/>
    <x v="1"/>
    <s v="Travel_Rarely"/>
    <n v="581"/>
    <x v="1"/>
    <n v="1"/>
    <n v="2"/>
    <x v="0"/>
    <n v="1"/>
    <n v="2007"/>
    <n v="4"/>
    <x v="1"/>
    <n v="63"/>
    <n v="3"/>
    <n v="1"/>
    <x v="1"/>
    <n v="3"/>
    <s v="Single"/>
    <n v="3375"/>
    <n v="17624"/>
    <n v="0"/>
    <s v="Y"/>
    <x v="1"/>
    <n v="12"/>
    <n v="3"/>
    <n v="4"/>
    <n v="80"/>
    <n v="0"/>
    <n v="4"/>
    <n v="2"/>
    <n v="4"/>
    <n v="3"/>
    <n v="2"/>
    <n v="1"/>
    <n v="2"/>
    <n v="0"/>
    <x v="2"/>
    <x v="0"/>
    <s v="Medium"/>
  </r>
  <r>
    <n v="35"/>
    <x v="1"/>
    <s v="Travel_Rarely"/>
    <n v="1395"/>
    <x v="1"/>
    <n v="9"/>
    <n v="4"/>
    <x v="2"/>
    <n v="1"/>
    <n v="2008"/>
    <n v="2"/>
    <x v="1"/>
    <n v="48"/>
    <n v="3"/>
    <n v="2"/>
    <x v="1"/>
    <n v="3"/>
    <s v="Single"/>
    <n v="5098"/>
    <n v="18698"/>
    <n v="1"/>
    <s v="Y"/>
    <x v="1"/>
    <n v="19"/>
    <n v="3"/>
    <n v="2"/>
    <n v="80"/>
    <n v="0"/>
    <n v="10"/>
    <n v="5"/>
    <n v="3"/>
    <n v="10"/>
    <n v="7"/>
    <n v="0"/>
    <n v="8"/>
    <n v="0"/>
    <x v="1"/>
    <x v="1"/>
    <s v="Medium"/>
  </r>
  <r>
    <n v="33"/>
    <x v="1"/>
    <s v="Travel_Rarely"/>
    <n v="501"/>
    <x v="1"/>
    <n v="15"/>
    <n v="2"/>
    <x v="2"/>
    <n v="1"/>
    <n v="2009"/>
    <n v="2"/>
    <x v="0"/>
    <n v="95"/>
    <n v="3"/>
    <n v="2"/>
    <x v="4"/>
    <n v="4"/>
    <s v="Married"/>
    <n v="4878"/>
    <n v="21653"/>
    <n v="0"/>
    <s v="Y"/>
    <x v="0"/>
    <n v="13"/>
    <n v="3"/>
    <n v="1"/>
    <n v="80"/>
    <n v="1"/>
    <n v="10"/>
    <n v="6"/>
    <n v="3"/>
    <n v="9"/>
    <n v="7"/>
    <n v="8"/>
    <n v="1"/>
    <n v="0"/>
    <x v="1"/>
    <x v="1"/>
    <s v="Medium"/>
  </r>
  <r>
    <n v="32"/>
    <x v="1"/>
    <s v="Travel_Rarely"/>
    <n v="267"/>
    <x v="1"/>
    <n v="29"/>
    <n v="4"/>
    <x v="0"/>
    <n v="1"/>
    <n v="2010"/>
    <n v="3"/>
    <x v="0"/>
    <n v="49"/>
    <n v="2"/>
    <n v="1"/>
    <x v="2"/>
    <n v="2"/>
    <s v="Single"/>
    <n v="2837"/>
    <n v="15919"/>
    <n v="1"/>
    <s v="Y"/>
    <x v="1"/>
    <n v="13"/>
    <n v="3"/>
    <n v="3"/>
    <n v="80"/>
    <n v="0"/>
    <n v="6"/>
    <n v="3"/>
    <n v="3"/>
    <n v="6"/>
    <n v="2"/>
    <n v="4"/>
    <n v="1"/>
    <n v="0"/>
    <x v="1"/>
    <x v="0"/>
    <s v="Low"/>
  </r>
  <r>
    <n v="40"/>
    <x v="1"/>
    <s v="Travel_Rarely"/>
    <n v="543"/>
    <x v="1"/>
    <n v="1"/>
    <n v="4"/>
    <x v="0"/>
    <n v="1"/>
    <n v="2012"/>
    <n v="1"/>
    <x v="1"/>
    <n v="83"/>
    <n v="3"/>
    <n v="1"/>
    <x v="2"/>
    <n v="4"/>
    <s v="Married"/>
    <n v="2406"/>
    <n v="4060"/>
    <n v="8"/>
    <s v="Y"/>
    <x v="1"/>
    <n v="19"/>
    <n v="3"/>
    <n v="3"/>
    <n v="80"/>
    <n v="2"/>
    <n v="8"/>
    <n v="3"/>
    <n v="2"/>
    <n v="1"/>
    <n v="0"/>
    <n v="0"/>
    <n v="0"/>
    <n v="0"/>
    <x v="1"/>
    <x v="2"/>
    <s v="Low"/>
  </r>
  <r>
    <n v="32"/>
    <x v="1"/>
    <s v="Travel_Rarely"/>
    <n v="234"/>
    <x v="0"/>
    <n v="1"/>
    <n v="4"/>
    <x v="2"/>
    <n v="1"/>
    <n v="2013"/>
    <n v="2"/>
    <x v="1"/>
    <n v="68"/>
    <n v="2"/>
    <n v="1"/>
    <x v="6"/>
    <n v="2"/>
    <s v="Married"/>
    <n v="2269"/>
    <n v="18024"/>
    <n v="0"/>
    <s v="Y"/>
    <x v="1"/>
    <n v="14"/>
    <n v="3"/>
    <n v="2"/>
    <n v="80"/>
    <n v="1"/>
    <n v="3"/>
    <n v="2"/>
    <n v="3"/>
    <n v="2"/>
    <n v="2"/>
    <n v="2"/>
    <n v="2"/>
    <n v="0"/>
    <x v="1"/>
    <x v="2"/>
    <s v="Low"/>
  </r>
  <r>
    <n v="39"/>
    <x v="1"/>
    <s v="Travel_Rarely"/>
    <n v="116"/>
    <x v="1"/>
    <n v="24"/>
    <n v="1"/>
    <x v="0"/>
    <n v="1"/>
    <n v="2014"/>
    <n v="1"/>
    <x v="1"/>
    <n v="52"/>
    <n v="3"/>
    <n v="2"/>
    <x v="1"/>
    <n v="4"/>
    <s v="Single"/>
    <n v="4108"/>
    <n v="5340"/>
    <n v="7"/>
    <s v="Y"/>
    <x v="1"/>
    <n v="13"/>
    <n v="3"/>
    <n v="1"/>
    <n v="80"/>
    <n v="0"/>
    <n v="18"/>
    <n v="2"/>
    <n v="3"/>
    <n v="7"/>
    <n v="7"/>
    <n v="1"/>
    <n v="7"/>
    <n v="0"/>
    <x v="1"/>
    <x v="1"/>
    <s v="Medium"/>
  </r>
  <r>
    <n v="38"/>
    <x v="1"/>
    <s v="Travel_Rarely"/>
    <n v="201"/>
    <x v="1"/>
    <n v="10"/>
    <n v="3"/>
    <x v="2"/>
    <n v="1"/>
    <n v="2015"/>
    <n v="2"/>
    <x v="0"/>
    <n v="99"/>
    <n v="1"/>
    <n v="3"/>
    <x v="7"/>
    <n v="3"/>
    <s v="Married"/>
    <n v="13206"/>
    <n v="3376"/>
    <n v="3"/>
    <s v="Y"/>
    <x v="1"/>
    <n v="12"/>
    <n v="3"/>
    <n v="1"/>
    <n v="80"/>
    <n v="1"/>
    <n v="20"/>
    <n v="3"/>
    <n v="3"/>
    <n v="18"/>
    <n v="16"/>
    <n v="1"/>
    <n v="11"/>
    <n v="0"/>
    <x v="1"/>
    <x v="1"/>
    <s v="Very High"/>
  </r>
  <r>
    <n v="32"/>
    <x v="1"/>
    <s v="Travel_Rarely"/>
    <n v="801"/>
    <x v="0"/>
    <n v="1"/>
    <n v="4"/>
    <x v="3"/>
    <n v="1"/>
    <n v="2016"/>
    <n v="3"/>
    <x v="0"/>
    <n v="48"/>
    <n v="3"/>
    <n v="3"/>
    <x v="0"/>
    <n v="4"/>
    <s v="Married"/>
    <n v="10422"/>
    <n v="24032"/>
    <n v="1"/>
    <s v="Y"/>
    <x v="1"/>
    <n v="19"/>
    <n v="3"/>
    <n v="3"/>
    <n v="80"/>
    <n v="2"/>
    <n v="14"/>
    <n v="3"/>
    <n v="3"/>
    <n v="14"/>
    <n v="10"/>
    <n v="5"/>
    <n v="7"/>
    <n v="0"/>
    <x v="1"/>
    <x v="1"/>
    <s v="Very High"/>
  </r>
  <r>
    <n v="37"/>
    <x v="1"/>
    <s v="Travel_Rarely"/>
    <n v="161"/>
    <x v="1"/>
    <n v="10"/>
    <n v="3"/>
    <x v="0"/>
    <n v="1"/>
    <n v="2017"/>
    <n v="3"/>
    <x v="0"/>
    <n v="42"/>
    <n v="4"/>
    <n v="3"/>
    <x v="7"/>
    <n v="4"/>
    <s v="Married"/>
    <n v="13744"/>
    <n v="15471"/>
    <n v="1"/>
    <s v="Y"/>
    <x v="0"/>
    <n v="25"/>
    <n v="4"/>
    <n v="1"/>
    <n v="80"/>
    <n v="1"/>
    <n v="16"/>
    <n v="2"/>
    <n v="3"/>
    <n v="16"/>
    <n v="11"/>
    <n v="6"/>
    <n v="8"/>
    <n v="0"/>
    <x v="1"/>
    <x v="1"/>
    <s v="Very High"/>
  </r>
  <r>
    <n v="25"/>
    <x v="1"/>
    <s v="Travel_Rarely"/>
    <n v="1382"/>
    <x v="0"/>
    <n v="8"/>
    <n v="2"/>
    <x v="1"/>
    <n v="1"/>
    <n v="2018"/>
    <n v="1"/>
    <x v="0"/>
    <n v="85"/>
    <n v="3"/>
    <n v="2"/>
    <x v="0"/>
    <n v="3"/>
    <s v="Divorced"/>
    <n v="4907"/>
    <n v="13684"/>
    <n v="0"/>
    <s v="Y"/>
    <x v="0"/>
    <n v="22"/>
    <n v="4"/>
    <n v="2"/>
    <n v="80"/>
    <n v="1"/>
    <n v="6"/>
    <n v="3"/>
    <n v="2"/>
    <n v="5"/>
    <n v="3"/>
    <n v="0"/>
    <n v="4"/>
    <n v="0"/>
    <x v="2"/>
    <x v="0"/>
    <s v="Medium"/>
  </r>
  <r>
    <n v="52"/>
    <x v="1"/>
    <s v="Non-Travel"/>
    <n v="585"/>
    <x v="0"/>
    <n v="29"/>
    <n v="4"/>
    <x v="0"/>
    <n v="1"/>
    <n v="2019"/>
    <n v="1"/>
    <x v="1"/>
    <n v="40"/>
    <n v="3"/>
    <n v="1"/>
    <x v="6"/>
    <n v="4"/>
    <s v="Divorced"/>
    <n v="3482"/>
    <n v="19788"/>
    <n v="2"/>
    <s v="Y"/>
    <x v="1"/>
    <n v="15"/>
    <n v="3"/>
    <n v="2"/>
    <n v="80"/>
    <n v="2"/>
    <n v="16"/>
    <n v="3"/>
    <n v="2"/>
    <n v="9"/>
    <n v="8"/>
    <n v="0"/>
    <n v="0"/>
    <n v="0"/>
    <x v="3"/>
    <x v="1"/>
    <s v="Medium"/>
  </r>
  <r>
    <n v="44"/>
    <x v="1"/>
    <s v="Travel_Rarely"/>
    <n v="1037"/>
    <x v="1"/>
    <n v="1"/>
    <n v="3"/>
    <x v="2"/>
    <n v="1"/>
    <n v="2020"/>
    <n v="2"/>
    <x v="1"/>
    <n v="42"/>
    <n v="3"/>
    <n v="1"/>
    <x v="1"/>
    <n v="4"/>
    <s v="Single"/>
    <n v="2436"/>
    <n v="13422"/>
    <n v="6"/>
    <s v="Y"/>
    <x v="0"/>
    <n v="12"/>
    <n v="3"/>
    <n v="3"/>
    <n v="80"/>
    <n v="0"/>
    <n v="6"/>
    <n v="2"/>
    <n v="3"/>
    <n v="4"/>
    <n v="3"/>
    <n v="1"/>
    <n v="2"/>
    <n v="0"/>
    <x v="0"/>
    <x v="0"/>
    <s v="Low"/>
  </r>
  <r>
    <n v="21"/>
    <x v="1"/>
    <s v="Travel_Rarely"/>
    <n v="501"/>
    <x v="0"/>
    <n v="5"/>
    <n v="1"/>
    <x v="2"/>
    <n v="1"/>
    <n v="2021"/>
    <n v="3"/>
    <x v="1"/>
    <n v="58"/>
    <n v="3"/>
    <n v="1"/>
    <x v="6"/>
    <n v="1"/>
    <s v="Single"/>
    <n v="2380"/>
    <n v="25479"/>
    <n v="1"/>
    <s v="Y"/>
    <x v="0"/>
    <n v="11"/>
    <n v="3"/>
    <n v="4"/>
    <n v="80"/>
    <n v="0"/>
    <n v="2"/>
    <n v="6"/>
    <n v="3"/>
    <n v="2"/>
    <n v="2"/>
    <n v="1"/>
    <n v="2"/>
    <n v="0"/>
    <x v="2"/>
    <x v="2"/>
    <s v="Low"/>
  </r>
  <r>
    <n v="39"/>
    <x v="1"/>
    <s v="Non-Travel"/>
    <n v="105"/>
    <x v="1"/>
    <n v="9"/>
    <n v="3"/>
    <x v="0"/>
    <n v="1"/>
    <n v="2022"/>
    <n v="4"/>
    <x v="1"/>
    <n v="87"/>
    <n v="3"/>
    <n v="5"/>
    <x v="5"/>
    <n v="4"/>
    <s v="Single"/>
    <n v="19431"/>
    <n v="15302"/>
    <n v="2"/>
    <s v="Y"/>
    <x v="1"/>
    <n v="13"/>
    <n v="3"/>
    <n v="3"/>
    <n v="80"/>
    <n v="0"/>
    <n v="21"/>
    <n v="3"/>
    <n v="2"/>
    <n v="6"/>
    <n v="0"/>
    <n v="1"/>
    <n v="3"/>
    <n v="0"/>
    <x v="1"/>
    <x v="0"/>
    <s v="Very High"/>
  </r>
  <r>
    <n v="23"/>
    <x v="0"/>
    <s v="Travel_Frequently"/>
    <n v="638"/>
    <x v="0"/>
    <n v="9"/>
    <n v="3"/>
    <x v="3"/>
    <n v="1"/>
    <n v="2023"/>
    <n v="4"/>
    <x v="1"/>
    <n v="33"/>
    <n v="3"/>
    <n v="1"/>
    <x v="6"/>
    <n v="1"/>
    <s v="Married"/>
    <n v="1790"/>
    <n v="26956"/>
    <n v="1"/>
    <s v="Y"/>
    <x v="1"/>
    <n v="19"/>
    <n v="3"/>
    <n v="1"/>
    <n v="80"/>
    <n v="1"/>
    <n v="1"/>
    <n v="3"/>
    <n v="2"/>
    <n v="1"/>
    <n v="0"/>
    <n v="1"/>
    <n v="0"/>
    <n v="1"/>
    <x v="2"/>
    <x v="2"/>
    <s v="Low"/>
  </r>
  <r>
    <n v="36"/>
    <x v="1"/>
    <s v="Travel_Rarely"/>
    <n v="557"/>
    <x v="0"/>
    <n v="3"/>
    <n v="3"/>
    <x v="2"/>
    <n v="1"/>
    <n v="2024"/>
    <n v="1"/>
    <x v="0"/>
    <n v="94"/>
    <n v="2"/>
    <n v="3"/>
    <x v="0"/>
    <n v="4"/>
    <s v="Married"/>
    <n v="7644"/>
    <n v="12695"/>
    <n v="0"/>
    <s v="Y"/>
    <x v="1"/>
    <n v="19"/>
    <n v="3"/>
    <n v="3"/>
    <n v="80"/>
    <n v="2"/>
    <n v="10"/>
    <n v="2"/>
    <n v="3"/>
    <n v="9"/>
    <n v="7"/>
    <n v="3"/>
    <n v="4"/>
    <n v="0"/>
    <x v="1"/>
    <x v="1"/>
    <s v="High"/>
  </r>
  <r>
    <n v="36"/>
    <x v="1"/>
    <s v="Travel_Frequently"/>
    <n v="688"/>
    <x v="1"/>
    <n v="4"/>
    <n v="2"/>
    <x v="0"/>
    <n v="1"/>
    <n v="2025"/>
    <n v="4"/>
    <x v="0"/>
    <n v="97"/>
    <n v="3"/>
    <n v="2"/>
    <x v="3"/>
    <n v="2"/>
    <s v="Divorced"/>
    <n v="5131"/>
    <n v="9192"/>
    <n v="7"/>
    <s v="Y"/>
    <x v="1"/>
    <n v="13"/>
    <n v="3"/>
    <n v="2"/>
    <n v="80"/>
    <n v="3"/>
    <n v="18"/>
    <n v="3"/>
    <n v="3"/>
    <n v="4"/>
    <n v="2"/>
    <n v="0"/>
    <n v="2"/>
    <n v="0"/>
    <x v="1"/>
    <x v="0"/>
    <s v="Medium"/>
  </r>
  <r>
    <n v="56"/>
    <x v="1"/>
    <s v="Non-Travel"/>
    <n v="667"/>
    <x v="1"/>
    <n v="1"/>
    <n v="4"/>
    <x v="0"/>
    <n v="1"/>
    <n v="2026"/>
    <n v="3"/>
    <x v="1"/>
    <n v="57"/>
    <n v="3"/>
    <n v="2"/>
    <x v="4"/>
    <n v="3"/>
    <s v="Divorced"/>
    <n v="6306"/>
    <n v="26236"/>
    <n v="1"/>
    <s v="Y"/>
    <x v="1"/>
    <n v="21"/>
    <n v="4"/>
    <n v="1"/>
    <n v="80"/>
    <n v="1"/>
    <n v="13"/>
    <n v="2"/>
    <n v="2"/>
    <n v="13"/>
    <n v="12"/>
    <n v="1"/>
    <n v="9"/>
    <n v="0"/>
    <x v="3"/>
    <x v="1"/>
    <s v="High"/>
  </r>
  <r>
    <n v="29"/>
    <x v="0"/>
    <s v="Travel_Rarely"/>
    <n v="1092"/>
    <x v="1"/>
    <n v="1"/>
    <n v="4"/>
    <x v="2"/>
    <n v="1"/>
    <n v="2027"/>
    <n v="1"/>
    <x v="1"/>
    <n v="36"/>
    <n v="3"/>
    <n v="1"/>
    <x v="1"/>
    <n v="4"/>
    <s v="Married"/>
    <n v="4787"/>
    <n v="26124"/>
    <n v="9"/>
    <s v="Y"/>
    <x v="0"/>
    <n v="14"/>
    <n v="3"/>
    <n v="2"/>
    <n v="80"/>
    <n v="3"/>
    <n v="4"/>
    <n v="3"/>
    <n v="4"/>
    <n v="2"/>
    <n v="2"/>
    <n v="2"/>
    <n v="2"/>
    <n v="1"/>
    <x v="2"/>
    <x v="2"/>
    <s v="Medium"/>
  </r>
  <r>
    <n v="42"/>
    <x v="1"/>
    <s v="Travel_Rarely"/>
    <n v="300"/>
    <x v="1"/>
    <n v="2"/>
    <n v="3"/>
    <x v="0"/>
    <n v="1"/>
    <n v="2031"/>
    <n v="1"/>
    <x v="1"/>
    <n v="56"/>
    <n v="3"/>
    <n v="5"/>
    <x v="5"/>
    <n v="3"/>
    <s v="Married"/>
    <n v="18880"/>
    <n v="17312"/>
    <n v="5"/>
    <s v="Y"/>
    <x v="1"/>
    <n v="11"/>
    <n v="3"/>
    <n v="1"/>
    <n v="80"/>
    <n v="0"/>
    <n v="24"/>
    <n v="2"/>
    <n v="2"/>
    <n v="22"/>
    <n v="6"/>
    <n v="4"/>
    <n v="14"/>
    <n v="0"/>
    <x v="0"/>
    <x v="1"/>
    <s v="Very High"/>
  </r>
  <r>
    <n v="56"/>
    <x v="0"/>
    <s v="Travel_Rarely"/>
    <n v="310"/>
    <x v="1"/>
    <n v="7"/>
    <n v="2"/>
    <x v="4"/>
    <n v="1"/>
    <n v="2032"/>
    <n v="4"/>
    <x v="1"/>
    <n v="72"/>
    <n v="3"/>
    <n v="1"/>
    <x v="2"/>
    <n v="3"/>
    <s v="Married"/>
    <n v="2339"/>
    <n v="3666"/>
    <n v="8"/>
    <s v="Y"/>
    <x v="1"/>
    <n v="11"/>
    <n v="3"/>
    <n v="4"/>
    <n v="80"/>
    <n v="1"/>
    <n v="14"/>
    <n v="4"/>
    <n v="1"/>
    <n v="10"/>
    <n v="9"/>
    <n v="9"/>
    <n v="8"/>
    <n v="1"/>
    <x v="3"/>
    <x v="1"/>
    <s v="Low"/>
  </r>
  <r>
    <n v="41"/>
    <x v="1"/>
    <s v="Travel_Rarely"/>
    <n v="582"/>
    <x v="1"/>
    <n v="28"/>
    <n v="4"/>
    <x v="0"/>
    <n v="1"/>
    <n v="2034"/>
    <n v="1"/>
    <x v="0"/>
    <n v="60"/>
    <n v="2"/>
    <n v="4"/>
    <x v="3"/>
    <n v="2"/>
    <s v="Married"/>
    <n v="13570"/>
    <n v="5640"/>
    <n v="0"/>
    <s v="Y"/>
    <x v="1"/>
    <n v="23"/>
    <n v="4"/>
    <n v="3"/>
    <n v="80"/>
    <n v="1"/>
    <n v="21"/>
    <n v="3"/>
    <n v="3"/>
    <n v="20"/>
    <n v="7"/>
    <n v="0"/>
    <n v="10"/>
    <n v="0"/>
    <x v="0"/>
    <x v="1"/>
    <s v="Very High"/>
  </r>
  <r>
    <n v="34"/>
    <x v="1"/>
    <s v="Travel_Rarely"/>
    <n v="704"/>
    <x v="0"/>
    <n v="28"/>
    <n v="3"/>
    <x v="3"/>
    <n v="1"/>
    <n v="2035"/>
    <n v="4"/>
    <x v="0"/>
    <n v="95"/>
    <n v="2"/>
    <n v="2"/>
    <x v="0"/>
    <n v="3"/>
    <s v="Married"/>
    <n v="6712"/>
    <n v="8978"/>
    <n v="1"/>
    <s v="Y"/>
    <x v="1"/>
    <n v="21"/>
    <n v="4"/>
    <n v="4"/>
    <n v="80"/>
    <n v="2"/>
    <n v="8"/>
    <n v="2"/>
    <n v="3"/>
    <n v="8"/>
    <n v="7"/>
    <n v="1"/>
    <n v="7"/>
    <n v="0"/>
    <x v="1"/>
    <x v="1"/>
    <s v="High"/>
  </r>
  <r>
    <n v="36"/>
    <x v="1"/>
    <s v="Non-Travel"/>
    <n v="301"/>
    <x v="0"/>
    <n v="15"/>
    <n v="4"/>
    <x v="3"/>
    <n v="1"/>
    <n v="2036"/>
    <n v="4"/>
    <x v="1"/>
    <n v="88"/>
    <n v="1"/>
    <n v="2"/>
    <x v="0"/>
    <n v="4"/>
    <s v="Divorced"/>
    <n v="5406"/>
    <n v="10436"/>
    <n v="1"/>
    <s v="Y"/>
    <x v="1"/>
    <n v="24"/>
    <n v="4"/>
    <n v="1"/>
    <n v="80"/>
    <n v="1"/>
    <n v="15"/>
    <n v="4"/>
    <n v="2"/>
    <n v="15"/>
    <n v="12"/>
    <n v="11"/>
    <n v="11"/>
    <n v="0"/>
    <x v="1"/>
    <x v="1"/>
    <s v="Medium"/>
  </r>
  <r>
    <n v="41"/>
    <x v="1"/>
    <s v="Travel_Rarely"/>
    <n v="930"/>
    <x v="0"/>
    <n v="3"/>
    <n v="3"/>
    <x v="0"/>
    <n v="1"/>
    <n v="2037"/>
    <n v="3"/>
    <x v="1"/>
    <n v="57"/>
    <n v="2"/>
    <n v="2"/>
    <x v="0"/>
    <n v="2"/>
    <s v="Divorced"/>
    <n v="8938"/>
    <n v="12227"/>
    <n v="2"/>
    <s v="Y"/>
    <x v="1"/>
    <n v="11"/>
    <n v="3"/>
    <n v="3"/>
    <n v="80"/>
    <n v="1"/>
    <n v="14"/>
    <n v="5"/>
    <n v="3"/>
    <n v="5"/>
    <n v="4"/>
    <n v="0"/>
    <n v="4"/>
    <n v="0"/>
    <x v="0"/>
    <x v="0"/>
    <s v="High"/>
  </r>
  <r>
    <n v="32"/>
    <x v="1"/>
    <s v="Travel_Rarely"/>
    <n v="529"/>
    <x v="1"/>
    <n v="2"/>
    <n v="3"/>
    <x v="4"/>
    <n v="1"/>
    <n v="2038"/>
    <n v="4"/>
    <x v="1"/>
    <n v="78"/>
    <n v="3"/>
    <n v="1"/>
    <x v="1"/>
    <n v="1"/>
    <s v="Single"/>
    <n v="2439"/>
    <n v="11288"/>
    <n v="1"/>
    <s v="Y"/>
    <x v="1"/>
    <n v="14"/>
    <n v="3"/>
    <n v="4"/>
    <n v="80"/>
    <n v="0"/>
    <n v="4"/>
    <n v="4"/>
    <n v="3"/>
    <n v="4"/>
    <n v="2"/>
    <n v="1"/>
    <n v="2"/>
    <n v="0"/>
    <x v="1"/>
    <x v="0"/>
    <s v="Low"/>
  </r>
  <r>
    <n v="35"/>
    <x v="1"/>
    <s v="Travel_Rarely"/>
    <n v="1146"/>
    <x v="2"/>
    <n v="26"/>
    <n v="4"/>
    <x v="0"/>
    <n v="1"/>
    <n v="2040"/>
    <n v="3"/>
    <x v="0"/>
    <n v="31"/>
    <n v="3"/>
    <n v="3"/>
    <x v="8"/>
    <n v="4"/>
    <s v="Single"/>
    <n v="8837"/>
    <n v="16642"/>
    <n v="1"/>
    <s v="Y"/>
    <x v="0"/>
    <n v="16"/>
    <n v="3"/>
    <n v="3"/>
    <n v="80"/>
    <n v="0"/>
    <n v="9"/>
    <n v="2"/>
    <n v="3"/>
    <n v="9"/>
    <n v="0"/>
    <n v="1"/>
    <n v="7"/>
    <n v="0"/>
    <x v="1"/>
    <x v="1"/>
    <s v="High"/>
  </r>
  <r>
    <n v="38"/>
    <x v="1"/>
    <s v="Travel_Rarely"/>
    <n v="345"/>
    <x v="0"/>
    <n v="10"/>
    <n v="2"/>
    <x v="0"/>
    <n v="1"/>
    <n v="2041"/>
    <n v="1"/>
    <x v="0"/>
    <n v="100"/>
    <n v="3"/>
    <n v="2"/>
    <x v="0"/>
    <n v="4"/>
    <s v="Married"/>
    <n v="5343"/>
    <n v="5982"/>
    <n v="1"/>
    <s v="Y"/>
    <x v="1"/>
    <n v="11"/>
    <n v="3"/>
    <n v="3"/>
    <n v="80"/>
    <n v="1"/>
    <n v="10"/>
    <n v="1"/>
    <n v="3"/>
    <n v="10"/>
    <n v="7"/>
    <n v="1"/>
    <n v="9"/>
    <n v="0"/>
    <x v="1"/>
    <x v="1"/>
    <s v="Medium"/>
  </r>
  <r>
    <n v="50"/>
    <x v="0"/>
    <s v="Travel_Frequently"/>
    <n v="878"/>
    <x v="0"/>
    <n v="1"/>
    <n v="4"/>
    <x v="0"/>
    <n v="1"/>
    <n v="2044"/>
    <n v="2"/>
    <x v="1"/>
    <n v="94"/>
    <n v="3"/>
    <n v="2"/>
    <x v="0"/>
    <n v="3"/>
    <s v="Divorced"/>
    <n v="6728"/>
    <n v="14255"/>
    <n v="7"/>
    <s v="Y"/>
    <x v="1"/>
    <n v="12"/>
    <n v="3"/>
    <n v="4"/>
    <n v="80"/>
    <n v="2"/>
    <n v="12"/>
    <n v="3"/>
    <n v="3"/>
    <n v="6"/>
    <n v="3"/>
    <n v="0"/>
    <n v="1"/>
    <n v="1"/>
    <x v="0"/>
    <x v="0"/>
    <s v="High"/>
  </r>
  <r>
    <n v="36"/>
    <x v="1"/>
    <s v="Travel_Rarely"/>
    <n v="1120"/>
    <x v="0"/>
    <n v="11"/>
    <n v="4"/>
    <x v="3"/>
    <n v="1"/>
    <n v="2045"/>
    <n v="2"/>
    <x v="0"/>
    <n v="100"/>
    <n v="2"/>
    <n v="2"/>
    <x v="0"/>
    <n v="4"/>
    <s v="Married"/>
    <n v="6652"/>
    <n v="14369"/>
    <n v="4"/>
    <s v="Y"/>
    <x v="1"/>
    <n v="13"/>
    <n v="3"/>
    <n v="1"/>
    <n v="80"/>
    <n v="1"/>
    <n v="8"/>
    <n v="2"/>
    <n v="2"/>
    <n v="6"/>
    <n v="3"/>
    <n v="0"/>
    <n v="0"/>
    <n v="0"/>
    <x v="1"/>
    <x v="0"/>
    <s v="High"/>
  </r>
  <r>
    <n v="45"/>
    <x v="1"/>
    <s v="Travel_Rarely"/>
    <n v="374"/>
    <x v="0"/>
    <n v="20"/>
    <n v="3"/>
    <x v="0"/>
    <n v="1"/>
    <n v="2046"/>
    <n v="4"/>
    <x v="0"/>
    <n v="50"/>
    <n v="3"/>
    <n v="2"/>
    <x v="0"/>
    <n v="3"/>
    <s v="Single"/>
    <n v="4850"/>
    <n v="23333"/>
    <n v="8"/>
    <s v="Y"/>
    <x v="1"/>
    <n v="15"/>
    <n v="3"/>
    <n v="3"/>
    <n v="80"/>
    <n v="0"/>
    <n v="8"/>
    <n v="3"/>
    <n v="3"/>
    <n v="5"/>
    <n v="3"/>
    <n v="0"/>
    <n v="1"/>
    <n v="0"/>
    <x v="0"/>
    <x v="0"/>
    <s v="Medium"/>
  </r>
  <r>
    <n v="40"/>
    <x v="1"/>
    <s v="Travel_Rarely"/>
    <n v="1322"/>
    <x v="1"/>
    <n v="2"/>
    <n v="4"/>
    <x v="0"/>
    <n v="1"/>
    <n v="2048"/>
    <n v="3"/>
    <x v="1"/>
    <n v="52"/>
    <n v="2"/>
    <n v="1"/>
    <x v="1"/>
    <n v="3"/>
    <s v="Single"/>
    <n v="2809"/>
    <n v="2725"/>
    <n v="2"/>
    <s v="Y"/>
    <x v="1"/>
    <n v="14"/>
    <n v="3"/>
    <n v="4"/>
    <n v="80"/>
    <n v="0"/>
    <n v="8"/>
    <n v="2"/>
    <n v="3"/>
    <n v="2"/>
    <n v="2"/>
    <n v="2"/>
    <n v="2"/>
    <n v="0"/>
    <x v="1"/>
    <x v="2"/>
    <s v="Low"/>
  </r>
  <r>
    <n v="35"/>
    <x v="1"/>
    <s v="Travel_Frequently"/>
    <n v="1199"/>
    <x v="1"/>
    <n v="18"/>
    <n v="4"/>
    <x v="0"/>
    <n v="1"/>
    <n v="2049"/>
    <n v="3"/>
    <x v="1"/>
    <n v="80"/>
    <n v="3"/>
    <n v="2"/>
    <x v="4"/>
    <n v="3"/>
    <s v="Married"/>
    <n v="5689"/>
    <n v="24594"/>
    <n v="1"/>
    <s v="Y"/>
    <x v="0"/>
    <n v="14"/>
    <n v="3"/>
    <n v="4"/>
    <n v="80"/>
    <n v="2"/>
    <n v="10"/>
    <n v="2"/>
    <n v="4"/>
    <n v="10"/>
    <n v="2"/>
    <n v="0"/>
    <n v="2"/>
    <n v="0"/>
    <x v="1"/>
    <x v="1"/>
    <s v="Medium"/>
  </r>
  <r>
    <n v="40"/>
    <x v="1"/>
    <s v="Travel_Rarely"/>
    <n v="1194"/>
    <x v="1"/>
    <n v="2"/>
    <n v="4"/>
    <x v="2"/>
    <n v="1"/>
    <n v="2051"/>
    <n v="3"/>
    <x v="0"/>
    <n v="98"/>
    <n v="3"/>
    <n v="1"/>
    <x v="1"/>
    <n v="3"/>
    <s v="Married"/>
    <n v="2001"/>
    <n v="12549"/>
    <n v="2"/>
    <s v="Y"/>
    <x v="1"/>
    <n v="14"/>
    <n v="3"/>
    <n v="2"/>
    <n v="80"/>
    <n v="3"/>
    <n v="20"/>
    <n v="2"/>
    <n v="3"/>
    <n v="5"/>
    <n v="3"/>
    <n v="0"/>
    <n v="2"/>
    <n v="0"/>
    <x v="1"/>
    <x v="0"/>
    <s v="Low"/>
  </r>
  <r>
    <n v="35"/>
    <x v="1"/>
    <s v="Travel_Rarely"/>
    <n v="287"/>
    <x v="1"/>
    <n v="1"/>
    <n v="4"/>
    <x v="0"/>
    <n v="1"/>
    <n v="2052"/>
    <n v="3"/>
    <x v="0"/>
    <n v="62"/>
    <n v="1"/>
    <n v="1"/>
    <x v="1"/>
    <n v="4"/>
    <s v="Married"/>
    <n v="2977"/>
    <n v="8952"/>
    <n v="1"/>
    <s v="Y"/>
    <x v="1"/>
    <n v="12"/>
    <n v="3"/>
    <n v="4"/>
    <n v="80"/>
    <n v="1"/>
    <n v="4"/>
    <n v="5"/>
    <n v="3"/>
    <n v="4"/>
    <n v="3"/>
    <n v="1"/>
    <n v="1"/>
    <n v="0"/>
    <x v="1"/>
    <x v="0"/>
    <s v="Low"/>
  </r>
  <r>
    <n v="29"/>
    <x v="1"/>
    <s v="Travel_Rarely"/>
    <n v="1378"/>
    <x v="1"/>
    <n v="13"/>
    <n v="2"/>
    <x v="1"/>
    <n v="1"/>
    <n v="2053"/>
    <n v="4"/>
    <x v="1"/>
    <n v="46"/>
    <n v="2"/>
    <n v="2"/>
    <x v="2"/>
    <n v="2"/>
    <s v="Married"/>
    <n v="4025"/>
    <n v="23679"/>
    <n v="4"/>
    <s v="Y"/>
    <x v="0"/>
    <n v="13"/>
    <n v="3"/>
    <n v="1"/>
    <n v="80"/>
    <n v="1"/>
    <n v="10"/>
    <n v="2"/>
    <n v="3"/>
    <n v="4"/>
    <n v="3"/>
    <n v="0"/>
    <n v="3"/>
    <n v="0"/>
    <x v="2"/>
    <x v="0"/>
    <s v="Medium"/>
  </r>
  <r>
    <n v="29"/>
    <x v="1"/>
    <s v="Travel_Rarely"/>
    <n v="468"/>
    <x v="1"/>
    <n v="28"/>
    <n v="4"/>
    <x v="2"/>
    <n v="1"/>
    <n v="2054"/>
    <n v="4"/>
    <x v="0"/>
    <n v="73"/>
    <n v="2"/>
    <n v="1"/>
    <x v="1"/>
    <n v="1"/>
    <s v="Single"/>
    <n v="3785"/>
    <n v="8489"/>
    <n v="1"/>
    <s v="Y"/>
    <x v="1"/>
    <n v="14"/>
    <n v="3"/>
    <n v="2"/>
    <n v="80"/>
    <n v="0"/>
    <n v="5"/>
    <n v="3"/>
    <n v="1"/>
    <n v="5"/>
    <n v="4"/>
    <n v="0"/>
    <n v="4"/>
    <n v="0"/>
    <x v="2"/>
    <x v="0"/>
    <s v="Medium"/>
  </r>
  <r>
    <n v="50"/>
    <x v="0"/>
    <s v="Travel_Rarely"/>
    <n v="410"/>
    <x v="0"/>
    <n v="28"/>
    <n v="3"/>
    <x v="3"/>
    <n v="1"/>
    <n v="2055"/>
    <n v="4"/>
    <x v="1"/>
    <n v="39"/>
    <n v="2"/>
    <n v="3"/>
    <x v="0"/>
    <n v="1"/>
    <s v="Divorced"/>
    <n v="10854"/>
    <n v="16586"/>
    <n v="4"/>
    <s v="Y"/>
    <x v="0"/>
    <n v="13"/>
    <n v="3"/>
    <n v="2"/>
    <n v="80"/>
    <n v="1"/>
    <n v="20"/>
    <n v="3"/>
    <n v="3"/>
    <n v="3"/>
    <n v="2"/>
    <n v="2"/>
    <n v="0"/>
    <n v="1"/>
    <x v="0"/>
    <x v="0"/>
    <s v="Very High"/>
  </r>
  <r>
    <n v="39"/>
    <x v="1"/>
    <s v="Travel_Rarely"/>
    <n v="722"/>
    <x v="0"/>
    <n v="24"/>
    <n v="1"/>
    <x v="3"/>
    <n v="1"/>
    <n v="2056"/>
    <n v="2"/>
    <x v="0"/>
    <n v="60"/>
    <n v="2"/>
    <n v="4"/>
    <x v="0"/>
    <n v="4"/>
    <s v="Married"/>
    <n v="12031"/>
    <n v="8828"/>
    <n v="0"/>
    <s v="Y"/>
    <x v="1"/>
    <n v="11"/>
    <n v="3"/>
    <n v="1"/>
    <n v="80"/>
    <n v="1"/>
    <n v="21"/>
    <n v="2"/>
    <n v="2"/>
    <n v="20"/>
    <n v="9"/>
    <n v="9"/>
    <n v="6"/>
    <n v="0"/>
    <x v="1"/>
    <x v="1"/>
    <s v="Very High"/>
  </r>
  <r>
    <n v="31"/>
    <x v="1"/>
    <s v="Non-Travel"/>
    <n v="325"/>
    <x v="1"/>
    <n v="5"/>
    <n v="3"/>
    <x v="2"/>
    <n v="1"/>
    <n v="2057"/>
    <n v="2"/>
    <x v="1"/>
    <n v="74"/>
    <n v="3"/>
    <n v="2"/>
    <x v="3"/>
    <n v="1"/>
    <s v="Single"/>
    <n v="9936"/>
    <n v="3787"/>
    <n v="0"/>
    <s v="Y"/>
    <x v="1"/>
    <n v="19"/>
    <n v="3"/>
    <n v="2"/>
    <n v="80"/>
    <n v="0"/>
    <n v="10"/>
    <n v="2"/>
    <n v="3"/>
    <n v="9"/>
    <n v="4"/>
    <n v="1"/>
    <n v="7"/>
    <n v="0"/>
    <x v="1"/>
    <x v="1"/>
    <s v="High"/>
  </r>
  <r>
    <n v="26"/>
    <x v="1"/>
    <s v="Travel_Rarely"/>
    <n v="1167"/>
    <x v="0"/>
    <n v="5"/>
    <n v="3"/>
    <x v="1"/>
    <n v="1"/>
    <n v="2060"/>
    <n v="4"/>
    <x v="0"/>
    <n v="30"/>
    <n v="2"/>
    <n v="1"/>
    <x v="6"/>
    <n v="3"/>
    <s v="Single"/>
    <n v="2966"/>
    <n v="21378"/>
    <n v="0"/>
    <s v="Y"/>
    <x v="1"/>
    <n v="18"/>
    <n v="3"/>
    <n v="4"/>
    <n v="80"/>
    <n v="0"/>
    <n v="5"/>
    <n v="2"/>
    <n v="3"/>
    <n v="4"/>
    <n v="2"/>
    <n v="0"/>
    <n v="0"/>
    <n v="0"/>
    <x v="2"/>
    <x v="0"/>
    <s v="Low"/>
  </r>
  <r>
    <n v="36"/>
    <x v="1"/>
    <s v="Travel_Frequently"/>
    <n v="884"/>
    <x v="1"/>
    <n v="23"/>
    <n v="2"/>
    <x v="2"/>
    <n v="1"/>
    <n v="2061"/>
    <n v="3"/>
    <x v="1"/>
    <n v="41"/>
    <n v="4"/>
    <n v="2"/>
    <x v="2"/>
    <n v="4"/>
    <s v="Married"/>
    <n v="2571"/>
    <n v="12290"/>
    <n v="4"/>
    <s v="Y"/>
    <x v="1"/>
    <n v="17"/>
    <n v="3"/>
    <n v="3"/>
    <n v="80"/>
    <n v="1"/>
    <n v="17"/>
    <n v="3"/>
    <n v="3"/>
    <n v="5"/>
    <n v="2"/>
    <n v="0"/>
    <n v="3"/>
    <n v="0"/>
    <x v="1"/>
    <x v="0"/>
    <s v="Low"/>
  </r>
  <r>
    <n v="39"/>
    <x v="1"/>
    <s v="Travel_Rarely"/>
    <n v="613"/>
    <x v="1"/>
    <n v="6"/>
    <n v="1"/>
    <x v="2"/>
    <n v="1"/>
    <n v="2062"/>
    <n v="4"/>
    <x v="1"/>
    <n v="42"/>
    <n v="2"/>
    <n v="3"/>
    <x v="4"/>
    <n v="1"/>
    <s v="Married"/>
    <n v="9991"/>
    <n v="21457"/>
    <n v="4"/>
    <s v="Y"/>
    <x v="1"/>
    <n v="15"/>
    <n v="3"/>
    <n v="1"/>
    <n v="80"/>
    <n v="1"/>
    <n v="9"/>
    <n v="5"/>
    <n v="3"/>
    <n v="7"/>
    <n v="7"/>
    <n v="1"/>
    <n v="7"/>
    <n v="0"/>
    <x v="1"/>
    <x v="1"/>
    <s v="High"/>
  </r>
  <r>
    <n v="27"/>
    <x v="1"/>
    <s v="Travel_Rarely"/>
    <n v="155"/>
    <x v="1"/>
    <n v="4"/>
    <n v="3"/>
    <x v="0"/>
    <n v="1"/>
    <n v="2064"/>
    <n v="2"/>
    <x v="1"/>
    <n v="87"/>
    <n v="4"/>
    <n v="2"/>
    <x v="3"/>
    <n v="2"/>
    <s v="Married"/>
    <n v="6142"/>
    <n v="5174"/>
    <n v="1"/>
    <s v="Y"/>
    <x v="0"/>
    <n v="20"/>
    <n v="4"/>
    <n v="2"/>
    <n v="80"/>
    <n v="1"/>
    <n v="6"/>
    <n v="0"/>
    <n v="3"/>
    <n v="6"/>
    <n v="2"/>
    <n v="0"/>
    <n v="3"/>
    <n v="0"/>
    <x v="2"/>
    <x v="0"/>
    <s v="High"/>
  </r>
  <r>
    <n v="49"/>
    <x v="1"/>
    <s v="Travel_Frequently"/>
    <n v="1023"/>
    <x v="0"/>
    <n v="2"/>
    <n v="3"/>
    <x v="2"/>
    <n v="1"/>
    <n v="2065"/>
    <n v="4"/>
    <x v="1"/>
    <n v="63"/>
    <n v="2"/>
    <n v="2"/>
    <x v="0"/>
    <n v="2"/>
    <s v="Married"/>
    <n v="5390"/>
    <n v="13243"/>
    <n v="2"/>
    <s v="Y"/>
    <x v="1"/>
    <n v="14"/>
    <n v="3"/>
    <n v="4"/>
    <n v="80"/>
    <n v="0"/>
    <n v="17"/>
    <n v="3"/>
    <n v="2"/>
    <n v="9"/>
    <n v="6"/>
    <n v="0"/>
    <n v="8"/>
    <n v="0"/>
    <x v="0"/>
    <x v="1"/>
    <s v="Medium"/>
  </r>
  <r>
    <n v="34"/>
    <x v="1"/>
    <s v="Travel_Rarely"/>
    <n v="628"/>
    <x v="1"/>
    <n v="8"/>
    <n v="3"/>
    <x v="2"/>
    <n v="1"/>
    <n v="2068"/>
    <n v="2"/>
    <x v="1"/>
    <n v="82"/>
    <n v="4"/>
    <n v="2"/>
    <x v="2"/>
    <n v="3"/>
    <s v="Married"/>
    <n v="4404"/>
    <n v="10228"/>
    <n v="2"/>
    <s v="Y"/>
    <x v="1"/>
    <n v="12"/>
    <n v="3"/>
    <n v="1"/>
    <n v="80"/>
    <n v="0"/>
    <n v="6"/>
    <n v="3"/>
    <n v="4"/>
    <n v="4"/>
    <n v="3"/>
    <n v="1"/>
    <n v="2"/>
    <n v="0"/>
    <x v="1"/>
    <x v="0"/>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E7FC4C-CEE0-4847-9B4B-62796F519F05}" name="worklife dept"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28:H32" firstHeaderRow="1" firstDataRow="1" firstDataCol="1"/>
  <pivotFields count="39">
    <pivotField showAll="0"/>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WorkLifeBalance" fld="30" subtotal="average" baseField="0" baseItem="0" numFmtId="2"/>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A878E-3027-4A1F-9D77-50C06147EC69}" name="PivotTable1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21:J25" firstHeaderRow="1" firstDataRow="2" firstDataCol="1"/>
  <pivotFields count="39">
    <pivotField showAll="0"/>
    <pivotField axis="axisCol" showAll="0">
      <items count="3">
        <item x="1"/>
        <item x="0"/>
        <item t="default"/>
      </items>
    </pivotField>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1"/>
  </colFields>
  <colItems count="3">
    <i>
      <x/>
    </i>
    <i>
      <x v="1"/>
    </i>
    <i t="grand">
      <x/>
    </i>
  </colItems>
  <dataFields count="1">
    <dataField name="Sum of EmployeeCount" fld="8"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A847D2-53F6-4E75-8B55-6B3FD6FA671D}" name="PivotTable1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14:H19" firstHeaderRow="1" firstDataRow="1" firstDataCol="1"/>
  <pivotFields count="39">
    <pivotField showAll="0"/>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5">
        <item x="2"/>
        <item x="3"/>
        <item x="1"/>
        <item x="0"/>
        <item t="default"/>
      </items>
    </pivotField>
    <pivotField showAll="0"/>
    <pivotField showAll="0"/>
  </pivotFields>
  <rowFields count="1">
    <field x="36"/>
  </rowFields>
  <rowItems count="5">
    <i>
      <x/>
    </i>
    <i>
      <x v="1"/>
    </i>
    <i>
      <x v="2"/>
    </i>
    <i>
      <x v="3"/>
    </i>
    <i t="grand">
      <x/>
    </i>
  </rowItems>
  <colItems count="1">
    <i/>
  </colItems>
  <dataFields count="1">
    <dataField name="Average of Attribution_Binary" fld="35" subtotal="average" baseField="0" baseItem="0" numFmtId="1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517CA4-2006-42DA-82CD-45F8C9367BB3}" name="PivotTable1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B37" firstHeaderRow="1" firstDataRow="1" firstDataCol="1"/>
  <pivotFields count="39">
    <pivotField showAll="0"/>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22"/>
  </rowFields>
  <rowItems count="3">
    <i>
      <x/>
    </i>
    <i>
      <x v="1"/>
    </i>
    <i t="grand">
      <x/>
    </i>
  </rowItems>
  <colItems count="1">
    <i/>
  </colItems>
  <dataFields count="1">
    <dataField name="Average of Attribution_Binary" fld="35" subtotal="average" baseField="0" baseItem="0" numFmtId="10"/>
  </dataFields>
  <chartFormats count="3">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2" count="1" selected="0">
            <x v="0"/>
          </reference>
        </references>
      </pivotArea>
    </chartFormat>
    <chartFormat chart="7" format="12">
      <pivotArea type="data" outline="0" fieldPosition="0">
        <references count="2">
          <reference field="4294967294" count="1" selected="0">
            <x v="0"/>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650819-3E28-45CC-BDB6-37B5EF2ADCC2}" name="OverallGenderCount"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3:E36"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dataField="1"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Count of EmployeeCount" fld="8" subtotal="count" baseField="0" baseItem="0"/>
  </dataField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1" count="1" selected="0">
            <x v="0"/>
          </reference>
        </references>
      </pivotArea>
    </chartFormat>
    <chartFormat chart="3"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71646A-9280-46EB-B4CE-B95F0856A32E}" name="PerformanceRating"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8:E22" firstHeaderRow="1" firstDataRow="1" firstDataCol="1"/>
  <pivotFields count="39">
    <pivotField showAll="0"/>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PerformanceRating" fld="24"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EC7FF2-7571-4602-989A-8C44D368825D}" name="EducationField"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4:B31"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axis="axisRow"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Average of MonthlyIncome" fld="18" subtotal="average" baseField="0" baseItem="0" numFmtId="2"/>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4468E7-B4CE-4D5E-A972-731B37AD9942}" name="Department"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B43" firstHeaderRow="1" firstDataRow="1" firstDataCol="1"/>
  <pivotFields count="39">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dataField="1"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i>
    <i>
      <x v="2"/>
    </i>
    <i t="grand">
      <x/>
    </i>
  </rowItems>
  <colItems count="1">
    <i/>
  </colItems>
  <dataFields count="1">
    <dataField name="Count of EmployeeNumber" fld="9"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E1D82DB-ED8F-4735-B298-AE79FD6B3D48}" name="Job Satisfac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D25:E30" firstHeaderRow="1" firstDataRow="1" firstDataCol="1"/>
  <pivotFields count="39">
    <pivotField showAll="0"/>
    <pivotField showAll="0"/>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s>
  <rowFields count="1">
    <field x="36"/>
  </rowFields>
  <rowItems count="5">
    <i>
      <x/>
    </i>
    <i>
      <x v="1"/>
    </i>
    <i>
      <x v="2"/>
    </i>
    <i>
      <x v="3"/>
    </i>
    <i t="grand">
      <x/>
    </i>
  </rowItems>
  <colItems count="1">
    <i/>
  </colItems>
  <dataFields count="1">
    <dataField name="Average of JobSatisfaction" fld="16" subtotal="average" baseField="0" baseItem="0" numFmtId="2"/>
  </dataFields>
  <formats count="2">
    <format dxfId="9">
      <pivotArea dataOnly="0" labelOnly="1" outline="0" axis="axisValues" fieldPosition="0"/>
    </format>
    <format dxfId="8">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4E2523-E8A0-40D3-BE58-C5826FBD6FD1}" name="Tenur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1:E15"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4">
        <item x="2"/>
        <item x="0"/>
        <item x="1"/>
        <item t="default"/>
      </items>
    </pivotField>
    <pivotField showAll="0"/>
  </pivotFields>
  <rowFields count="1">
    <field x="37"/>
  </rowFields>
  <rowItems count="4">
    <i>
      <x/>
    </i>
    <i>
      <x v="1"/>
    </i>
    <i>
      <x v="2"/>
    </i>
    <i t="grand">
      <x/>
    </i>
  </rowItems>
  <colItems count="1">
    <i/>
  </colItems>
  <dataFields count="1">
    <dataField name="Average of Attribution_Binary" fld="35" subtotal="average" baseField="0" baseItem="0" numFmtId="1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41C687-D42B-4928-B291-4A14408B9525}" name="JobRol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1:B21" firstHeaderRow="1" firstDataRow="1" firstDataCol="1"/>
  <pivotFields count="39">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0" baseItem="0" numFmtId="165"/>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E5EC1C-D0BD-4B63-9692-321F5E0658C6}" name="Gender"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D3:G9" firstHeaderRow="1" firstDataRow="2" firstDataCol="1"/>
  <pivotFields count="39">
    <pivotField showAll="0"/>
    <pivotField showAll="0"/>
    <pivotField showAll="0"/>
    <pivotField showAll="0"/>
    <pivotField showAll="0"/>
    <pivotField showAll="0"/>
    <pivotField showAll="0"/>
    <pivotField showAll="0">
      <items count="7">
        <item x="5"/>
        <item x="0"/>
        <item x="3"/>
        <item x="2"/>
        <item x="1"/>
        <item x="4"/>
        <item t="default"/>
      </items>
    </pivotField>
    <pivotField showAll="0"/>
    <pivotField dataField="1" showAll="0"/>
    <pivotField showAll="0"/>
    <pivotField axis="axisCol"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3"/>
        <item x="1"/>
        <item x="0"/>
        <item t="default"/>
      </items>
    </pivotField>
    <pivotField showAll="0"/>
    <pivotField showAll="0"/>
  </pivotFields>
  <rowFields count="1">
    <field x="36"/>
  </rowFields>
  <rowItems count="5">
    <i>
      <x/>
    </i>
    <i>
      <x v="1"/>
    </i>
    <i>
      <x v="2"/>
    </i>
    <i>
      <x v="3"/>
    </i>
    <i t="grand">
      <x/>
    </i>
  </rowItems>
  <colFields count="1">
    <field x="11"/>
  </colFields>
  <colItems count="3">
    <i>
      <x/>
    </i>
    <i>
      <x v="1"/>
    </i>
    <i t="grand">
      <x/>
    </i>
  </colItems>
  <dataFields count="1">
    <dataField name="Count of EmployeeNumber" fld="9" subtotal="count" baseField="0" baseItem="0"/>
  </dataFields>
  <chartFormats count="2">
    <chartFormat chart="8" format="5" series="1">
      <pivotArea type="data" outline="0" fieldPosition="0">
        <references count="2">
          <reference field="4294967294" count="1" selected="0">
            <x v="0"/>
          </reference>
          <reference field="11" count="1" selected="0">
            <x v="0"/>
          </reference>
        </references>
      </pivotArea>
    </chartFormat>
    <chartFormat chart="8" format="6"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FDDE96-7B11-4F7F-96A9-70CE609C4CAA}" name="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7" firstHeaderRow="1" firstDataRow="1" firstDataCol="1"/>
  <pivotFields count="39">
    <pivotField showAll="0"/>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4"/>
  </rowFields>
  <rowItems count="4">
    <i>
      <x/>
    </i>
    <i>
      <x v="1"/>
    </i>
    <i>
      <x v="2"/>
    </i>
    <i t="grand">
      <x/>
    </i>
  </rowItems>
  <colItems count="1">
    <i/>
  </colItems>
  <dataFields count="1">
    <dataField name="Attrition Rate" fld="35" subtotal="average" baseField="4" baseItem="0" numFmtId="164"/>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EC6D3F1C-BB39-4BEF-9E4A-4B1B8D0D895B}" sourceName="JobRole">
  <pivotTables>
    <pivotTable tabId="2" name="Tenure"/>
    <pivotTable tabId="2" name="Attrition"/>
    <pivotTable tabId="2" name="Department"/>
    <pivotTable tabId="2" name="EducationField"/>
    <pivotTable tabId="2" name="Gender"/>
    <pivotTable tabId="2" name="Job Satisfaction"/>
    <pivotTable tabId="2" name="JobRole"/>
    <pivotTable tabId="2" name="OverallGenderCount"/>
    <pivotTable tabId="2" name="PerformanceRating"/>
    <pivotTable tabId="2" name="PivotTable13"/>
    <pivotTable tabId="2" name="worklife dept"/>
  </pivotTables>
  <data>
    <tabular pivotCacheId="351337062">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75FCBDDB-4807-401E-832A-2968294A7CBA}" sourceName="EducationField">
  <pivotTables>
    <pivotTable tabId="2" name="Tenure"/>
    <pivotTable tabId="2" name="Attrition"/>
    <pivotTable tabId="2" name="Department"/>
    <pivotTable tabId="2" name="EducationField"/>
    <pivotTable tabId="2" name="Gender"/>
    <pivotTable tabId="2" name="Job Satisfaction"/>
    <pivotTable tabId="2" name="JobRole"/>
    <pivotTable tabId="2" name="OverallGenderCount"/>
    <pivotTable tabId="2" name="PerformanceRating"/>
    <pivotTable tabId="2" name="PivotTable11"/>
    <pivotTable tabId="2" name="PivotTable12"/>
    <pivotTable tabId="2" name="PivotTable13"/>
    <pivotTable tabId="2" name="worklife dept"/>
  </pivotTables>
  <data>
    <tabular pivotCacheId="35133706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CCEFEC8-3063-4F13-B7F8-07D877F5FD24}" sourceName="Department">
  <pivotTables>
    <pivotTable tabId="2" name="Department"/>
    <pivotTable tabId="2" name="worklife dept"/>
    <pivotTable tabId="2" name="PerformanceRating"/>
    <pivotTable tabId="2" name="Attrition"/>
    <pivotTable tabId="2" name="EducationField"/>
    <pivotTable tabId="2" name="JobRole"/>
    <pivotTable tabId="2" name="OverallGenderCount"/>
    <pivotTable tabId="2" name="PivotTable13"/>
    <pivotTable tabId="2" name="Tenure"/>
  </pivotTables>
  <data>
    <tabular pivotCacheId="35133706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717C818-316D-42BF-B315-DC0B8796F3F2}" sourceName="Gender">
  <pivotTables>
    <pivotTable tabId="2" name="Gender"/>
    <pivotTable tabId="2" name="OverallGenderCount"/>
    <pivotTable tabId="2" name="PivotTable13"/>
    <pivotTable tabId="2" name="Attrition"/>
    <pivotTable tabId="2" name="Department"/>
    <pivotTable tabId="2" name="EducationField"/>
    <pivotTable tabId="2" name="JobRole"/>
    <pivotTable tabId="2" name="PerformanceRating"/>
    <pivotTable tabId="2" name="Tenure"/>
    <pivotTable tabId="2" name="worklife dept"/>
  </pivotTables>
  <data>
    <tabular pivotCacheId="35133706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1" xr10:uid="{D8FC3CBC-8A6B-48F1-BE9D-2D337EBA516E}" cache="Slicer_JobRole" caption="JobRole" rowHeight="234950"/>
  <slicer name="EducationField" xr10:uid="{23B0C968-251F-4230-A1EB-E604ACBE7DA6}" cache="Slicer_EducationField" caption="EducationField" rowHeight="234950"/>
  <slicer name="Department" xr10:uid="{45A3427D-67FC-402F-848D-A067DE214D99}" cache="Slicer_Department" caption="Department" rowHeight="234950"/>
  <slicer name="Gender" xr10:uid="{27EF5136-25F6-4626-8426-3ECC3D93EFD8}"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D28C98-6E1B-4A10-9089-5BFD75C7BD22}" name="Table1" displayName="Table1" ref="A1:AM1471" totalsRowShown="0">
  <autoFilter ref="A1:AM1471" xr:uid="{8ED28C98-6E1B-4A10-9089-5BFD75C7BD22}"/>
  <tableColumns count="39">
    <tableColumn id="1" xr3:uid="{6B855547-F28E-424D-A544-0307BC476B95}" name="Age"/>
    <tableColumn id="2" xr3:uid="{710A4901-2E7E-4ABC-BA91-44EDDAE63D98}" name="Attrition"/>
    <tableColumn id="3" xr3:uid="{65EBC371-E8EE-40B6-A7F8-CD780C233241}" name="BusinessTravel"/>
    <tableColumn id="4" xr3:uid="{EE4E5DBC-3D36-448A-BBD1-A5D88FF3EF62}" name="DailyRate"/>
    <tableColumn id="5" xr3:uid="{655E5E3F-9EDE-4CDA-9535-EA55339742BA}" name="Department"/>
    <tableColumn id="6" xr3:uid="{0FB4E766-FB75-40D7-A2FA-4600FFDB887D}" name="DistanceFromHome"/>
    <tableColumn id="7" xr3:uid="{87F5ADEE-6AE5-4B1F-8511-778C9BCA2485}" name="Education"/>
    <tableColumn id="8" xr3:uid="{01895836-9D8F-4C41-ACE6-9FD9800EA237}" name="EducationField"/>
    <tableColumn id="9" xr3:uid="{EAAEB7E8-2CE1-482D-A8EE-37C272B2A804}" name="EmployeeCount"/>
    <tableColumn id="10" xr3:uid="{29C7B49A-BCB7-453C-B9BB-33D79B2E39A3}" name="EmployeeNumber"/>
    <tableColumn id="11" xr3:uid="{E2141026-B219-49F8-A177-77ECA18EFEDA}" name="EnvironmentSatisfaction"/>
    <tableColumn id="12" xr3:uid="{D06B3576-7AAD-47E0-B7F4-D84070A7F25E}" name="Gender"/>
    <tableColumn id="13" xr3:uid="{AA10A254-1B9E-4550-8A8C-672FFC4AF70B}" name="HourlyRate"/>
    <tableColumn id="14" xr3:uid="{445499C8-13D4-421F-9481-78AC657F1874}" name="JobInvolvement"/>
    <tableColumn id="15" xr3:uid="{B85F4395-EB04-4C33-9C3E-16E64B3778E9}" name="JobLevel"/>
    <tableColumn id="16" xr3:uid="{8D9CF44C-B47C-4168-9AAB-A7DCD5CF5D30}" name="JobRole"/>
    <tableColumn id="17" xr3:uid="{B891310D-21CE-4925-93FA-459DFAD6F3F0}" name="JobSatisfaction"/>
    <tableColumn id="18" xr3:uid="{B656DAE4-0581-42FE-9B06-7A4B365B2801}" name="MaritalStatus"/>
    <tableColumn id="19" xr3:uid="{CE037E83-198F-4FF1-A318-1C41450F72A0}" name="MonthlyIncome"/>
    <tableColumn id="20" xr3:uid="{026DAA96-C095-46EC-9D84-24FE6EFF84F0}" name="MonthlyRate"/>
    <tableColumn id="21" xr3:uid="{6FD6CAB7-8A30-459F-BA80-4BFFBE6D888E}" name="NumCompaniesWorked"/>
    <tableColumn id="22" xr3:uid="{6872F6A1-466B-43F0-84DD-094B2BC090F9}" name="Over18"/>
    <tableColumn id="23" xr3:uid="{33C4A82F-FB1F-4362-84E2-AC2D24A5AED1}" name="OverTime"/>
    <tableColumn id="24" xr3:uid="{A4970826-7CDA-40C0-92F3-F14E418A23EE}" name="PercentSalaryHike"/>
    <tableColumn id="25" xr3:uid="{9127FC7B-9160-42A7-BB11-03918AE4EB90}" name="PerformanceRating"/>
    <tableColumn id="26" xr3:uid="{D3F30B2A-9242-44E9-84BF-1F1DEC3C3988}" name="RelationshipSatisfaction"/>
    <tableColumn id="27" xr3:uid="{A886CBFF-A426-4B95-BD81-24991FA42D2E}" name="StandardHours"/>
    <tableColumn id="28" xr3:uid="{A12F22A6-4DF0-455D-90E2-1B71737E2832}" name="StockOptionLevel"/>
    <tableColumn id="29" xr3:uid="{AE95A361-E46D-495D-8586-7F5A915FC40F}" name="TotalWorkingYears"/>
    <tableColumn id="30" xr3:uid="{B034D4D6-E24F-4102-BA45-8B8C4FB0A43E}" name="TrainingTimesLastYear"/>
    <tableColumn id="31" xr3:uid="{7BDDC66D-F67E-4612-B851-26A7544621DF}" name="WorkLifeBalance"/>
    <tableColumn id="32" xr3:uid="{C9A8C0D1-16CD-4754-AB7D-8D71A590ED12}" name="YearsAtCompany"/>
    <tableColumn id="33" xr3:uid="{A0B4C7E3-E34B-4201-9304-7AB7FEB318EE}" name="YearsInCurrentRole"/>
    <tableColumn id="34" xr3:uid="{01207D8C-8509-4D09-834B-3921FD6C28AB}" name="YearsSinceLastPromotion"/>
    <tableColumn id="35" xr3:uid="{6FDB5DF5-6F38-4F01-B805-5B79CA756835}" name="YearsWithCurrManager"/>
    <tableColumn id="36" xr3:uid="{251F7E57-8A9D-46F6-BF3C-0826B3212943}" name="Attrition_Binary" dataDxfId="13">
      <calculatedColumnFormula>IF(Table1[[#This Row],[Attrition]]="Yes",1,0)</calculatedColumnFormula>
    </tableColumn>
    <tableColumn id="37" xr3:uid="{E71464A5-33E8-41CF-945A-BAF2E2A9F2C8}" name="Age_Group" dataDxfId="12">
      <calculatedColumnFormula>IF(Table1[[#This Row],[Age]]&lt;30,"&lt;30",
 IF(Table1[[#This Row],[Age]]&lt;=40,"30-40",
 IF(Table1[[#This Row],[Age]]&lt;=50,"40-50","&gt;50")))</calculatedColumnFormula>
    </tableColumn>
    <tableColumn id="38" xr3:uid="{6AC0D69E-64AA-4959-B45A-8A2EE1200975}" name="Tenure_Group" dataDxfId="11">
      <calculatedColumnFormula>IF(Table1[[#This Row],[YearsAtCompany]]&lt;3,"&lt;3 Years",
 IF(Table1[[#This Row],[YearsAtCompany]]&lt;=6,"3-6 Years","6+ Years"))</calculatedColumnFormula>
    </tableColumn>
    <tableColumn id="39" xr3:uid="{05FEFC37-6AAE-41EB-A657-AEC112978ECD}" name="Income_Level" dataDxfId="10">
      <calculatedColumnFormula>IF(Table1[[#This Row],[MonthlyIncome]]&lt;3000,"Low",
 IF(Table1[[#This Row],[MonthlyIncome]]&lt;6000,"Medium",
 IF(Table1[[#This Row],[MonthlyIncome]]&lt;10000,"High","Very High")))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4921-13A6-46A5-AD6A-894FFBD1B449}">
  <dimension ref="A1:T1471"/>
  <sheetViews>
    <sheetView workbookViewId="0">
      <selection activeCell="D3" sqref="D3"/>
    </sheetView>
  </sheetViews>
  <sheetFormatPr defaultRowHeight="14.4"/>
  <cols>
    <col min="1" max="1" width="22.88671875" bestFit="1" customWidth="1"/>
    <col min="2" max="3" width="24.44140625" bestFit="1" customWidth="1"/>
    <col min="4" max="4" width="21.88671875" bestFit="1" customWidth="1"/>
    <col min="5" max="5" width="27.21875" bestFit="1" customWidth="1"/>
    <col min="6" max="6" width="5.21875" bestFit="1" customWidth="1"/>
    <col min="7" max="7" width="21.88671875" bestFit="1" customWidth="1"/>
    <col min="8" max="8" width="25" bestFit="1" customWidth="1"/>
    <col min="9" max="9" width="4" bestFit="1" customWidth="1"/>
    <col min="10" max="10" width="10.77734375" bestFit="1" customWidth="1"/>
    <col min="11" max="11" width="17.44140625" bestFit="1" customWidth="1"/>
    <col min="12" max="12" width="17.44140625" customWidth="1"/>
    <col min="13" max="13" width="15" bestFit="1" customWidth="1"/>
    <col min="14" max="14" width="14" bestFit="1" customWidth="1"/>
    <col min="15" max="15" width="22.5546875" bestFit="1" customWidth="1"/>
    <col min="16" max="16" width="24.33203125" bestFit="1" customWidth="1"/>
  </cols>
  <sheetData>
    <row r="1" spans="1:20">
      <c r="I1" t="s">
        <v>14</v>
      </c>
      <c r="J1" t="s">
        <v>88</v>
      </c>
      <c r="K1" t="s">
        <v>89</v>
      </c>
      <c r="M1" t="s">
        <v>31</v>
      </c>
      <c r="N1" t="s">
        <v>18</v>
      </c>
      <c r="P1" t="str" cm="1">
        <f t="array" ref="P1:P9">_xlfn.UNIQUE(Table1[JobRole])</f>
        <v>Sales Executive</v>
      </c>
      <c r="Q1">
        <f>COUNTIF(Table1[JobRole],P1)</f>
        <v>326</v>
      </c>
    </row>
    <row r="2" spans="1:20">
      <c r="I2">
        <v>1</v>
      </c>
      <c r="J2" s="7">
        <f>AVERAGEIFS(Table1[JobSatisfaction], Table1[JobLevel],I2)</f>
        <v>2.7182320441988952</v>
      </c>
      <c r="K2" s="5">
        <f>AVERAGEIFS(Table1[MonthlyIncome], Table1[JobLevel],I2)</f>
        <v>2786.9152854511972</v>
      </c>
      <c r="L2" s="5"/>
      <c r="M2" cm="1">
        <f t="array" ref="M2:M1471">Table1[YearsAtCompany]</f>
        <v>6</v>
      </c>
      <c r="N2" cm="1">
        <f t="array" ref="N2:N1471">Table1[MonthlyIncome]</f>
        <v>5993</v>
      </c>
      <c r="P2" t="str">
        <v>Research Scientist</v>
      </c>
      <c r="Q2">
        <f>COUNTIF(Table1[JobRole],P2)</f>
        <v>292</v>
      </c>
    </row>
    <row r="3" spans="1:20">
      <c r="A3" s="2" t="s">
        <v>65</v>
      </c>
      <c r="B3" t="s">
        <v>74</v>
      </c>
      <c r="D3" s="2" t="s">
        <v>73</v>
      </c>
      <c r="E3" s="2" t="s">
        <v>72</v>
      </c>
      <c r="I3">
        <v>2</v>
      </c>
      <c r="J3" s="7">
        <f>AVERAGEIFS(Table1[JobSatisfaction], Table1[JobLevel],I3)</f>
        <v>2.7584269662921348</v>
      </c>
      <c r="K3" s="5">
        <f>AVERAGEIFS(Table1[MonthlyIncome], Table1[JobLevel],I3)</f>
        <v>5502.2771535580523</v>
      </c>
      <c r="L3" s="5"/>
      <c r="M3">
        <v>10</v>
      </c>
      <c r="N3">
        <v>5130</v>
      </c>
      <c r="P3" t="str">
        <v>Laboratory Technician</v>
      </c>
      <c r="Q3">
        <f>COUNTIF(Table1[JobRole],P3)</f>
        <v>259</v>
      </c>
      <c r="S3" t="str" cm="1">
        <f t="array" ref="S3:S8">_xlfn.UNIQUE(Table1[EducationField])</f>
        <v>Life Sciences</v>
      </c>
      <c r="T3">
        <f>COUNTIF(Table1[EducationField],S3)</f>
        <v>606</v>
      </c>
    </row>
    <row r="4" spans="1:20">
      <c r="A4" s="3" t="s">
        <v>61</v>
      </c>
      <c r="B4" s="4">
        <v>0.19047619047619047</v>
      </c>
      <c r="D4" s="2" t="s">
        <v>65</v>
      </c>
      <c r="E4" t="s">
        <v>39</v>
      </c>
      <c r="F4" t="s">
        <v>46</v>
      </c>
      <c r="G4" t="s">
        <v>66</v>
      </c>
      <c r="I4">
        <v>3</v>
      </c>
      <c r="J4" s="7">
        <f>AVERAGEIFS(Table1[JobSatisfaction], Table1[JobLevel],I4)</f>
        <v>2.6788990825688073</v>
      </c>
      <c r="K4" s="5">
        <f>AVERAGEIFS(Table1[MonthlyIncome], Table1[JobLevel],I4)</f>
        <v>9817.2522935779816</v>
      </c>
      <c r="L4" s="5"/>
      <c r="M4">
        <v>0</v>
      </c>
      <c r="N4">
        <v>2090</v>
      </c>
      <c r="P4" t="str">
        <v>Manufacturing Director</v>
      </c>
      <c r="Q4">
        <f>COUNTIF(Table1[JobRole],P4)</f>
        <v>145</v>
      </c>
      <c r="S4" t="str">
        <v>Other</v>
      </c>
      <c r="T4">
        <f>COUNTIF(Table1[EducationField],S4)</f>
        <v>82</v>
      </c>
    </row>
    <row r="5" spans="1:20">
      <c r="A5" s="3" t="s">
        <v>45</v>
      </c>
      <c r="B5" s="4">
        <v>0.13839750260145681</v>
      </c>
      <c r="D5" s="3" t="s">
        <v>68</v>
      </c>
      <c r="E5" s="1">
        <v>120</v>
      </c>
      <c r="F5" s="1">
        <v>206</v>
      </c>
      <c r="G5" s="1">
        <v>326</v>
      </c>
      <c r="I5">
        <v>4</v>
      </c>
      <c r="J5" s="7">
        <f>AVERAGEIFS(Table1[JobSatisfaction], Table1[JobLevel],I5)</f>
        <v>2.7264150943396226</v>
      </c>
      <c r="K5" s="5">
        <f>AVERAGEIFS(Table1[MonthlyIncome], Table1[JobLevel],I5)</f>
        <v>15503.783018867925</v>
      </c>
      <c r="L5" s="5"/>
      <c r="M5">
        <v>8</v>
      </c>
      <c r="N5">
        <v>2909</v>
      </c>
      <c r="P5" t="str">
        <v>Healthcare Representative</v>
      </c>
      <c r="Q5">
        <f>COUNTIF(Table1[JobRole],P5)</f>
        <v>131</v>
      </c>
      <c r="S5" t="str">
        <v>Medical</v>
      </c>
      <c r="T5">
        <f>COUNTIF(Table1[EducationField],S5)</f>
        <v>464</v>
      </c>
    </row>
    <row r="6" spans="1:20">
      <c r="A6" s="3" t="s">
        <v>37</v>
      </c>
      <c r="B6" s="4">
        <v>0.20627802690582961</v>
      </c>
      <c r="D6" s="3" t="s">
        <v>69</v>
      </c>
      <c r="E6" s="1">
        <v>64</v>
      </c>
      <c r="F6" s="1">
        <v>79</v>
      </c>
      <c r="G6" s="1">
        <v>143</v>
      </c>
      <c r="I6">
        <v>5</v>
      </c>
      <c r="J6" s="7">
        <f>AVERAGEIFS(Table1[JobSatisfaction], Table1[JobLevel],I6)</f>
        <v>2.7391304347826089</v>
      </c>
      <c r="K6" s="5">
        <f>AVERAGEIFS(Table1[MonthlyIncome], Table1[JobLevel],I6)</f>
        <v>19191.82608695652</v>
      </c>
      <c r="L6" s="5"/>
      <c r="M6">
        <v>2</v>
      </c>
      <c r="N6">
        <v>3468</v>
      </c>
      <c r="P6" t="str">
        <v>Manager</v>
      </c>
      <c r="Q6">
        <f>COUNTIF(Table1[JobRole],P6)</f>
        <v>102</v>
      </c>
      <c r="S6" t="str">
        <v>Marketing</v>
      </c>
      <c r="T6">
        <f>COUNTIF(Table1[EducationField],S6)</f>
        <v>159</v>
      </c>
    </row>
    <row r="7" spans="1:20">
      <c r="A7" s="3" t="s">
        <v>66</v>
      </c>
      <c r="B7" s="4">
        <v>0.16122448979591836</v>
      </c>
      <c r="D7" s="3" t="s">
        <v>70</v>
      </c>
      <c r="E7" s="1">
        <v>275</v>
      </c>
      <c r="F7" s="1">
        <v>404</v>
      </c>
      <c r="G7" s="1">
        <v>679</v>
      </c>
      <c r="M7">
        <v>7</v>
      </c>
      <c r="N7">
        <v>3068</v>
      </c>
      <c r="P7" t="str">
        <v>Sales Representative</v>
      </c>
      <c r="Q7">
        <f>COUNTIF(Table1[JobRole],P7)</f>
        <v>83</v>
      </c>
      <c r="S7" t="str">
        <v>Technical Degree</v>
      </c>
      <c r="T7">
        <f>COUNTIF(Table1[EducationField],S7)</f>
        <v>132</v>
      </c>
    </row>
    <row r="8" spans="1:20">
      <c r="D8" s="3" t="s">
        <v>71</v>
      </c>
      <c r="E8" s="1">
        <v>129</v>
      </c>
      <c r="F8" s="1">
        <v>193</v>
      </c>
      <c r="G8" s="1">
        <v>322</v>
      </c>
      <c r="M8">
        <v>1</v>
      </c>
      <c r="N8">
        <v>2670</v>
      </c>
      <c r="P8" t="str">
        <v>Research Director</v>
      </c>
      <c r="Q8">
        <f>COUNTIF(Table1[JobRole],P8)</f>
        <v>80</v>
      </c>
      <c r="S8" t="str">
        <v>Human Resources</v>
      </c>
      <c r="T8">
        <f>COUNTIF(Table1[EducationField],S8)</f>
        <v>27</v>
      </c>
    </row>
    <row r="9" spans="1:20">
      <c r="D9" s="3" t="s">
        <v>66</v>
      </c>
      <c r="E9" s="1">
        <v>588</v>
      </c>
      <c r="F9" s="1">
        <v>882</v>
      </c>
      <c r="G9" s="1">
        <v>1470</v>
      </c>
      <c r="M9">
        <v>1</v>
      </c>
      <c r="N9">
        <v>2693</v>
      </c>
      <c r="P9" t="str">
        <v>Human Resources</v>
      </c>
      <c r="Q9">
        <f>COUNTIF(Table1[JobRole],P9)</f>
        <v>52</v>
      </c>
    </row>
    <row r="10" spans="1:20">
      <c r="M10">
        <v>9</v>
      </c>
      <c r="N10">
        <v>9526</v>
      </c>
    </row>
    <row r="11" spans="1:20">
      <c r="A11" s="2" t="s">
        <v>65</v>
      </c>
      <c r="B11" t="s">
        <v>75</v>
      </c>
      <c r="D11" s="2" t="s">
        <v>65</v>
      </c>
      <c r="E11" t="s">
        <v>67</v>
      </c>
      <c r="M11">
        <v>7</v>
      </c>
      <c r="N11">
        <v>5237</v>
      </c>
    </row>
    <row r="12" spans="1:20">
      <c r="A12" s="3" t="s">
        <v>54</v>
      </c>
      <c r="B12" s="5">
        <v>7528.7633587786258</v>
      </c>
      <c r="D12" s="3" t="s">
        <v>76</v>
      </c>
      <c r="E12" s="6">
        <v>0.2982456140350877</v>
      </c>
      <c r="M12">
        <v>5</v>
      </c>
      <c r="N12">
        <v>2426</v>
      </c>
    </row>
    <row r="13" spans="1:20">
      <c r="A13" s="3" t="s">
        <v>61</v>
      </c>
      <c r="B13" s="5">
        <v>4235.75</v>
      </c>
      <c r="D13" s="3" t="s">
        <v>77</v>
      </c>
      <c r="E13" s="6">
        <v>0.13529411764705881</v>
      </c>
      <c r="M13">
        <v>9</v>
      </c>
      <c r="N13">
        <v>4193</v>
      </c>
    </row>
    <row r="14" spans="1:20">
      <c r="A14" s="3" t="s">
        <v>50</v>
      </c>
      <c r="B14" s="5">
        <v>3237.169884169884</v>
      </c>
      <c r="D14" s="3" t="s">
        <v>78</v>
      </c>
      <c r="E14" s="6">
        <v>0.10679611650485436</v>
      </c>
      <c r="G14" s="2" t="s">
        <v>65</v>
      </c>
      <c r="H14" t="s">
        <v>67</v>
      </c>
      <c r="M14">
        <v>5</v>
      </c>
      <c r="N14">
        <v>2911</v>
      </c>
    </row>
    <row r="15" spans="1:20">
      <c r="A15" s="3" t="s">
        <v>56</v>
      </c>
      <c r="B15" s="5">
        <v>17181.676470588234</v>
      </c>
      <c r="D15" s="3" t="s">
        <v>66</v>
      </c>
      <c r="E15" s="6">
        <v>0.16122448979591836</v>
      </c>
      <c r="G15" s="3" t="s">
        <v>68</v>
      </c>
      <c r="H15" s="6">
        <v>0.27914110429447853</v>
      </c>
      <c r="M15">
        <v>2</v>
      </c>
      <c r="N15">
        <v>2661</v>
      </c>
    </row>
    <row r="16" spans="1:20">
      <c r="A16" s="3" t="s">
        <v>53</v>
      </c>
      <c r="B16" s="5">
        <v>7295.1379310344828</v>
      </c>
      <c r="G16" s="3" t="s">
        <v>69</v>
      </c>
      <c r="H16" s="6">
        <v>0.12587412587412589</v>
      </c>
      <c r="M16">
        <v>4</v>
      </c>
      <c r="N16">
        <v>2028</v>
      </c>
    </row>
    <row r="17" spans="1:14">
      <c r="A17" s="3" t="s">
        <v>58</v>
      </c>
      <c r="B17" s="5">
        <v>16033.55</v>
      </c>
      <c r="G17" s="3" t="s">
        <v>70</v>
      </c>
      <c r="H17" s="6">
        <v>0.13843888070692195</v>
      </c>
      <c r="M17">
        <v>10</v>
      </c>
      <c r="N17">
        <v>9980</v>
      </c>
    </row>
    <row r="18" spans="1:14">
      <c r="A18" s="3" t="s">
        <v>47</v>
      </c>
      <c r="B18" s="5">
        <v>3239.972602739726</v>
      </c>
      <c r="D18" s="2" t="s">
        <v>65</v>
      </c>
      <c r="E18" t="s">
        <v>85</v>
      </c>
      <c r="G18" s="3" t="s">
        <v>71</v>
      </c>
      <c r="H18" s="6">
        <v>0.10559006211180125</v>
      </c>
      <c r="M18">
        <v>6</v>
      </c>
      <c r="N18">
        <v>3298</v>
      </c>
    </row>
    <row r="19" spans="1:14">
      <c r="A19" s="3" t="s">
        <v>40</v>
      </c>
      <c r="B19" s="5">
        <v>6924.2791411042945</v>
      </c>
      <c r="D19" s="3" t="s">
        <v>61</v>
      </c>
      <c r="E19" s="7">
        <v>3.1428571428571428</v>
      </c>
      <c r="G19" s="3" t="s">
        <v>66</v>
      </c>
      <c r="H19" s="6">
        <v>0.16122448979591836</v>
      </c>
      <c r="M19">
        <v>1</v>
      </c>
      <c r="N19">
        <v>2935</v>
      </c>
    </row>
    <row r="20" spans="1:14">
      <c r="A20" s="3" t="s">
        <v>57</v>
      </c>
      <c r="B20" s="5">
        <v>2626</v>
      </c>
      <c r="D20" s="3" t="s">
        <v>45</v>
      </c>
      <c r="E20" s="7">
        <v>3.1623309053069719</v>
      </c>
      <c r="M20">
        <v>25</v>
      </c>
      <c r="N20">
        <v>15427</v>
      </c>
    </row>
    <row r="21" spans="1:14">
      <c r="A21" s="3" t="s">
        <v>66</v>
      </c>
      <c r="B21" s="5">
        <v>6502.931292517007</v>
      </c>
      <c r="D21" s="3" t="s">
        <v>37</v>
      </c>
      <c r="E21" s="7">
        <v>3.1367713004484306</v>
      </c>
      <c r="G21" s="2" t="s">
        <v>86</v>
      </c>
      <c r="H21" s="2" t="s">
        <v>72</v>
      </c>
      <c r="M21">
        <v>3</v>
      </c>
      <c r="N21">
        <v>3944</v>
      </c>
    </row>
    <row r="22" spans="1:14">
      <c r="D22" s="3" t="s">
        <v>66</v>
      </c>
      <c r="E22" s="7">
        <v>3.1537414965986397</v>
      </c>
      <c r="G22" s="2" t="s">
        <v>65</v>
      </c>
      <c r="H22" t="s">
        <v>43</v>
      </c>
      <c r="I22" t="s">
        <v>35</v>
      </c>
      <c r="J22" t="s">
        <v>66</v>
      </c>
      <c r="M22">
        <v>4</v>
      </c>
      <c r="N22">
        <v>4011</v>
      </c>
    </row>
    <row r="23" spans="1:14">
      <c r="G23" s="3" t="s">
        <v>39</v>
      </c>
      <c r="H23" s="1">
        <v>501</v>
      </c>
      <c r="I23" s="1">
        <v>87</v>
      </c>
      <c r="J23" s="1">
        <v>588</v>
      </c>
      <c r="M23">
        <v>5</v>
      </c>
      <c r="N23">
        <v>3407</v>
      </c>
    </row>
    <row r="24" spans="1:14">
      <c r="A24" s="2" t="s">
        <v>65</v>
      </c>
      <c r="B24" t="s">
        <v>75</v>
      </c>
      <c r="G24" s="3" t="s">
        <v>46</v>
      </c>
      <c r="H24" s="1">
        <v>732</v>
      </c>
      <c r="I24" s="1">
        <v>150</v>
      </c>
      <c r="J24" s="1">
        <v>882</v>
      </c>
      <c r="M24">
        <v>12</v>
      </c>
      <c r="N24">
        <v>11994</v>
      </c>
    </row>
    <row r="25" spans="1:14">
      <c r="A25" s="3" t="s">
        <v>61</v>
      </c>
      <c r="B25" s="7">
        <v>7241.1481481481478</v>
      </c>
      <c r="D25" s="2" t="s">
        <v>65</v>
      </c>
      <c r="E25" s="7" t="s">
        <v>79</v>
      </c>
      <c r="G25" s="3" t="s">
        <v>66</v>
      </c>
      <c r="H25" s="1">
        <v>1233</v>
      </c>
      <c r="I25" s="1">
        <v>237</v>
      </c>
      <c r="J25" s="1">
        <v>1470</v>
      </c>
      <c r="M25">
        <v>0</v>
      </c>
      <c r="N25">
        <v>1232</v>
      </c>
    </row>
    <row r="26" spans="1:14">
      <c r="A26" s="3" t="s">
        <v>38</v>
      </c>
      <c r="B26" s="7">
        <v>6463.288778877888</v>
      </c>
      <c r="D26" s="3" t="s">
        <v>68</v>
      </c>
      <c r="E26" s="7">
        <v>2.705521472392638</v>
      </c>
      <c r="M26">
        <v>4</v>
      </c>
      <c r="N26">
        <v>2960</v>
      </c>
    </row>
    <row r="27" spans="1:14">
      <c r="A27" s="3" t="s">
        <v>59</v>
      </c>
      <c r="B27" s="7">
        <v>7348.5849056603774</v>
      </c>
      <c r="D27" s="3" t="s">
        <v>69</v>
      </c>
      <c r="E27" s="7">
        <v>2.7622377622377621</v>
      </c>
      <c r="M27">
        <v>14</v>
      </c>
      <c r="N27">
        <v>19094</v>
      </c>
    </row>
    <row r="28" spans="1:14">
      <c r="A28" s="3" t="s">
        <v>51</v>
      </c>
      <c r="B28" s="7">
        <v>6510.0366379310344</v>
      </c>
      <c r="D28" s="3" t="s">
        <v>70</v>
      </c>
      <c r="E28" s="7">
        <v>2.7540500736377025</v>
      </c>
      <c r="G28" s="2" t="s">
        <v>65</v>
      </c>
      <c r="H28" t="s">
        <v>90</v>
      </c>
      <c r="M28">
        <v>10</v>
      </c>
      <c r="N28">
        <v>3919</v>
      </c>
    </row>
    <row r="29" spans="1:14">
      <c r="A29" s="3" t="s">
        <v>49</v>
      </c>
      <c r="B29" s="7">
        <v>6071.5487804878048</v>
      </c>
      <c r="D29" s="3" t="s">
        <v>71</v>
      </c>
      <c r="E29" s="7">
        <v>2.6832298136645965</v>
      </c>
      <c r="G29" s="3" t="s">
        <v>61</v>
      </c>
      <c r="H29" s="7">
        <v>2.9206349206349205</v>
      </c>
      <c r="M29">
        <v>9</v>
      </c>
      <c r="N29">
        <v>6825</v>
      </c>
    </row>
    <row r="30" spans="1:14">
      <c r="A30" s="3" t="s">
        <v>60</v>
      </c>
      <c r="B30" s="7">
        <v>5758.30303030303</v>
      </c>
      <c r="D30" s="3" t="s">
        <v>66</v>
      </c>
      <c r="E30" s="7">
        <v>2.7285714285714286</v>
      </c>
      <c r="G30" s="3" t="s">
        <v>45</v>
      </c>
      <c r="H30" s="7">
        <v>2.7252861602497398</v>
      </c>
      <c r="M30">
        <v>22</v>
      </c>
      <c r="N30">
        <v>10248</v>
      </c>
    </row>
    <row r="31" spans="1:14">
      <c r="A31" s="3" t="s">
        <v>66</v>
      </c>
      <c r="B31" s="7">
        <v>6502.931292517007</v>
      </c>
      <c r="G31" s="3" t="s">
        <v>37</v>
      </c>
      <c r="H31" s="7">
        <v>2.8161434977578477</v>
      </c>
      <c r="M31">
        <v>2</v>
      </c>
      <c r="N31">
        <v>18947</v>
      </c>
    </row>
    <row r="32" spans="1:14">
      <c r="G32" s="3" t="s">
        <v>66</v>
      </c>
      <c r="H32" s="7">
        <v>2.7612244897959184</v>
      </c>
      <c r="M32">
        <v>1</v>
      </c>
      <c r="N32">
        <v>2496</v>
      </c>
    </row>
    <row r="33" spans="1:14">
      <c r="D33" s="2" t="s">
        <v>65</v>
      </c>
      <c r="E33" t="s">
        <v>87</v>
      </c>
      <c r="M33">
        <v>4</v>
      </c>
      <c r="N33">
        <v>6465</v>
      </c>
    </row>
    <row r="34" spans="1:14">
      <c r="A34" s="2" t="s">
        <v>65</v>
      </c>
      <c r="B34" t="s">
        <v>67</v>
      </c>
      <c r="D34" s="3" t="s">
        <v>39</v>
      </c>
      <c r="E34" s="1">
        <v>588</v>
      </c>
      <c r="M34">
        <v>10</v>
      </c>
      <c r="N34">
        <v>2206</v>
      </c>
    </row>
    <row r="35" spans="1:14">
      <c r="A35" s="3" t="s">
        <v>43</v>
      </c>
      <c r="B35" s="6">
        <v>0.10436432637571158</v>
      </c>
      <c r="D35" s="3" t="s">
        <v>46</v>
      </c>
      <c r="E35" s="1">
        <v>882</v>
      </c>
      <c r="M35">
        <v>1</v>
      </c>
      <c r="N35">
        <v>2086</v>
      </c>
    </row>
    <row r="36" spans="1:14">
      <c r="A36" s="3" t="s">
        <v>35</v>
      </c>
      <c r="B36" s="6">
        <v>0.30528846153846156</v>
      </c>
      <c r="D36" s="3" t="s">
        <v>66</v>
      </c>
      <c r="E36" s="1">
        <v>1470</v>
      </c>
      <c r="M36">
        <v>2</v>
      </c>
      <c r="N36">
        <v>2293</v>
      </c>
    </row>
    <row r="37" spans="1:14">
      <c r="A37" s="3" t="s">
        <v>66</v>
      </c>
      <c r="B37" s="6">
        <v>0.16122448979591836</v>
      </c>
      <c r="M37">
        <v>5</v>
      </c>
      <c r="N37">
        <v>2645</v>
      </c>
    </row>
    <row r="38" spans="1:14">
      <c r="M38">
        <v>3</v>
      </c>
      <c r="N38">
        <v>2683</v>
      </c>
    </row>
    <row r="39" spans="1:14">
      <c r="A39" s="2" t="s">
        <v>65</v>
      </c>
      <c r="B39" t="s">
        <v>73</v>
      </c>
      <c r="M39">
        <v>2</v>
      </c>
      <c r="N39">
        <v>2014</v>
      </c>
    </row>
    <row r="40" spans="1:14">
      <c r="A40" s="3" t="s">
        <v>45</v>
      </c>
      <c r="B40" s="1">
        <v>961</v>
      </c>
      <c r="M40">
        <v>1</v>
      </c>
      <c r="N40">
        <v>3419</v>
      </c>
    </row>
    <row r="41" spans="1:14">
      <c r="A41" s="3" t="s">
        <v>37</v>
      </c>
      <c r="B41" s="1">
        <v>446</v>
      </c>
      <c r="M41">
        <v>5</v>
      </c>
      <c r="N41">
        <v>5376</v>
      </c>
    </row>
    <row r="42" spans="1:14">
      <c r="A42" s="3" t="s">
        <v>61</v>
      </c>
      <c r="B42" s="1">
        <v>63</v>
      </c>
      <c r="M42">
        <v>1</v>
      </c>
      <c r="N42">
        <v>1951</v>
      </c>
    </row>
    <row r="43" spans="1:14">
      <c r="A43" s="3" t="s">
        <v>66</v>
      </c>
      <c r="B43" s="1">
        <v>1470</v>
      </c>
      <c r="M43">
        <v>1</v>
      </c>
      <c r="N43">
        <v>2341</v>
      </c>
    </row>
    <row r="44" spans="1:14">
      <c r="M44">
        <v>1</v>
      </c>
      <c r="N44">
        <v>2293</v>
      </c>
    </row>
    <row r="45" spans="1:14">
      <c r="M45">
        <v>9</v>
      </c>
      <c r="N45">
        <v>8726</v>
      </c>
    </row>
    <row r="46" spans="1:14">
      <c r="M46">
        <v>12</v>
      </c>
      <c r="N46">
        <v>4011</v>
      </c>
    </row>
    <row r="47" spans="1:14">
      <c r="M47">
        <v>22</v>
      </c>
      <c r="N47">
        <v>19545</v>
      </c>
    </row>
    <row r="48" spans="1:14">
      <c r="M48">
        <v>9</v>
      </c>
      <c r="N48">
        <v>4568</v>
      </c>
    </row>
    <row r="49" spans="13:14">
      <c r="M49">
        <v>1</v>
      </c>
      <c r="N49">
        <v>3022</v>
      </c>
    </row>
    <row r="50" spans="13:14">
      <c r="M50">
        <v>9</v>
      </c>
      <c r="N50">
        <v>5772</v>
      </c>
    </row>
    <row r="51" spans="13:14">
      <c r="M51">
        <v>1</v>
      </c>
      <c r="N51">
        <v>2269</v>
      </c>
    </row>
    <row r="52" spans="13:14">
      <c r="M52">
        <v>1</v>
      </c>
      <c r="N52">
        <v>5381</v>
      </c>
    </row>
    <row r="53" spans="13:14">
      <c r="M53">
        <v>2</v>
      </c>
      <c r="N53">
        <v>3441</v>
      </c>
    </row>
    <row r="54" spans="13:14">
      <c r="M54">
        <v>4</v>
      </c>
      <c r="N54">
        <v>5454</v>
      </c>
    </row>
    <row r="55" spans="13:14">
      <c r="M55">
        <v>4</v>
      </c>
      <c r="N55">
        <v>9884</v>
      </c>
    </row>
    <row r="56" spans="13:14">
      <c r="M56">
        <v>2</v>
      </c>
      <c r="N56">
        <v>4157</v>
      </c>
    </row>
    <row r="57" spans="13:14">
      <c r="M57">
        <v>15</v>
      </c>
      <c r="N57">
        <v>13458</v>
      </c>
    </row>
    <row r="58" spans="13:14">
      <c r="M58">
        <v>9</v>
      </c>
      <c r="N58">
        <v>9069</v>
      </c>
    </row>
    <row r="59" spans="13:14">
      <c r="M59">
        <v>2</v>
      </c>
      <c r="N59">
        <v>4014</v>
      </c>
    </row>
    <row r="60" spans="13:14">
      <c r="M60">
        <v>7</v>
      </c>
      <c r="N60">
        <v>5915</v>
      </c>
    </row>
    <row r="61" spans="13:14">
      <c r="M61">
        <v>7</v>
      </c>
      <c r="N61">
        <v>5993</v>
      </c>
    </row>
    <row r="62" spans="13:14">
      <c r="M62">
        <v>9</v>
      </c>
      <c r="N62">
        <v>6162</v>
      </c>
    </row>
    <row r="63" spans="13:14">
      <c r="M63">
        <v>10</v>
      </c>
      <c r="N63">
        <v>2406</v>
      </c>
    </row>
    <row r="64" spans="13:14">
      <c r="M64">
        <v>27</v>
      </c>
      <c r="N64">
        <v>18740</v>
      </c>
    </row>
    <row r="65" spans="13:14">
      <c r="M65">
        <v>21</v>
      </c>
      <c r="N65">
        <v>7637</v>
      </c>
    </row>
    <row r="66" spans="13:14">
      <c r="M66">
        <v>17</v>
      </c>
      <c r="N66">
        <v>10096</v>
      </c>
    </row>
    <row r="67" spans="13:14">
      <c r="M67">
        <v>5</v>
      </c>
      <c r="N67">
        <v>14756</v>
      </c>
    </row>
    <row r="68" spans="13:14">
      <c r="M68">
        <v>6</v>
      </c>
      <c r="N68">
        <v>6499</v>
      </c>
    </row>
    <row r="69" spans="13:14">
      <c r="M69">
        <v>1</v>
      </c>
      <c r="N69">
        <v>9724</v>
      </c>
    </row>
    <row r="70" spans="13:14">
      <c r="M70">
        <v>3</v>
      </c>
      <c r="N70">
        <v>2194</v>
      </c>
    </row>
    <row r="71" spans="13:14">
      <c r="M71">
        <v>1</v>
      </c>
      <c r="N71">
        <v>3388</v>
      </c>
    </row>
    <row r="72" spans="13:14">
      <c r="M72">
        <v>4</v>
      </c>
      <c r="N72">
        <v>5473</v>
      </c>
    </row>
    <row r="73" spans="13:14">
      <c r="M73">
        <v>5</v>
      </c>
      <c r="N73">
        <v>2703</v>
      </c>
    </row>
    <row r="74" spans="13:14">
      <c r="M74">
        <v>1</v>
      </c>
      <c r="N74">
        <v>2501</v>
      </c>
    </row>
    <row r="75" spans="13:14">
      <c r="M75">
        <v>10</v>
      </c>
      <c r="N75">
        <v>6220</v>
      </c>
    </row>
    <row r="76" spans="13:14">
      <c r="M76">
        <v>1</v>
      </c>
      <c r="N76">
        <v>3038</v>
      </c>
    </row>
    <row r="77" spans="13:14">
      <c r="M77">
        <v>11</v>
      </c>
      <c r="N77">
        <v>4424</v>
      </c>
    </row>
    <row r="78" spans="13:14">
      <c r="M78">
        <v>15</v>
      </c>
      <c r="N78">
        <v>4312</v>
      </c>
    </row>
    <row r="79" spans="13:14">
      <c r="M79">
        <v>0</v>
      </c>
      <c r="N79">
        <v>13245</v>
      </c>
    </row>
    <row r="80" spans="13:14">
      <c r="M80">
        <v>5</v>
      </c>
      <c r="N80">
        <v>13664</v>
      </c>
    </row>
    <row r="81" spans="13:14">
      <c r="M81">
        <v>4</v>
      </c>
      <c r="N81">
        <v>5021</v>
      </c>
    </row>
    <row r="82" spans="13:14">
      <c r="M82">
        <v>10</v>
      </c>
      <c r="N82">
        <v>5126</v>
      </c>
    </row>
    <row r="83" spans="13:14">
      <c r="M83">
        <v>6</v>
      </c>
      <c r="N83">
        <v>2859</v>
      </c>
    </row>
    <row r="84" spans="13:14">
      <c r="M84">
        <v>1</v>
      </c>
      <c r="N84">
        <v>10239</v>
      </c>
    </row>
    <row r="85" spans="13:14">
      <c r="M85">
        <v>13</v>
      </c>
      <c r="N85">
        <v>5329</v>
      </c>
    </row>
    <row r="86" spans="13:14">
      <c r="M86">
        <v>5</v>
      </c>
      <c r="N86">
        <v>4325</v>
      </c>
    </row>
    <row r="87" spans="13:14">
      <c r="M87">
        <v>6</v>
      </c>
      <c r="N87">
        <v>7260</v>
      </c>
    </row>
    <row r="88" spans="13:14">
      <c r="M88">
        <v>0</v>
      </c>
      <c r="N88">
        <v>2322</v>
      </c>
    </row>
    <row r="89" spans="13:14">
      <c r="M89">
        <v>4</v>
      </c>
      <c r="N89">
        <v>2075</v>
      </c>
    </row>
    <row r="90" spans="13:14">
      <c r="M90">
        <v>11</v>
      </c>
      <c r="N90">
        <v>4152</v>
      </c>
    </row>
    <row r="91" spans="13:14">
      <c r="M91">
        <v>9</v>
      </c>
      <c r="N91">
        <v>9619</v>
      </c>
    </row>
    <row r="92" spans="13:14">
      <c r="M92">
        <v>22</v>
      </c>
      <c r="N92">
        <v>13503</v>
      </c>
    </row>
    <row r="93" spans="13:14">
      <c r="M93">
        <v>10</v>
      </c>
      <c r="N93">
        <v>5441</v>
      </c>
    </row>
    <row r="94" spans="13:14">
      <c r="M94">
        <v>11</v>
      </c>
      <c r="N94">
        <v>5209</v>
      </c>
    </row>
    <row r="95" spans="13:14">
      <c r="M95">
        <v>10</v>
      </c>
      <c r="N95">
        <v>10673</v>
      </c>
    </row>
    <row r="96" spans="13:14">
      <c r="M96">
        <v>11</v>
      </c>
      <c r="N96">
        <v>5010</v>
      </c>
    </row>
    <row r="97" spans="13:14">
      <c r="M97">
        <v>4</v>
      </c>
      <c r="N97">
        <v>13549</v>
      </c>
    </row>
    <row r="98" spans="13:14">
      <c r="M98">
        <v>3</v>
      </c>
      <c r="N98">
        <v>4999</v>
      </c>
    </row>
    <row r="99" spans="13:14">
      <c r="M99">
        <v>5</v>
      </c>
      <c r="N99">
        <v>4221</v>
      </c>
    </row>
    <row r="100" spans="13:14">
      <c r="M100">
        <v>37</v>
      </c>
      <c r="N100">
        <v>13872</v>
      </c>
    </row>
    <row r="101" spans="13:14">
      <c r="M101">
        <v>3</v>
      </c>
      <c r="N101">
        <v>2042</v>
      </c>
    </row>
    <row r="102" spans="13:14">
      <c r="M102">
        <v>3</v>
      </c>
      <c r="N102">
        <v>2073</v>
      </c>
    </row>
    <row r="103" spans="13:14">
      <c r="M103">
        <v>1</v>
      </c>
      <c r="N103">
        <v>2956</v>
      </c>
    </row>
    <row r="104" spans="13:14">
      <c r="M104">
        <v>1</v>
      </c>
      <c r="N104">
        <v>2926</v>
      </c>
    </row>
    <row r="105" spans="13:14">
      <c r="M105">
        <v>16</v>
      </c>
      <c r="N105">
        <v>4809</v>
      </c>
    </row>
    <row r="106" spans="13:14">
      <c r="M106">
        <v>1</v>
      </c>
      <c r="N106">
        <v>5163</v>
      </c>
    </row>
    <row r="107" spans="13:14">
      <c r="M107">
        <v>3</v>
      </c>
      <c r="N107">
        <v>18844</v>
      </c>
    </row>
    <row r="108" spans="13:14">
      <c r="M108">
        <v>8</v>
      </c>
      <c r="N108">
        <v>18172</v>
      </c>
    </row>
    <row r="109" spans="13:14">
      <c r="M109">
        <v>6</v>
      </c>
      <c r="N109">
        <v>5744</v>
      </c>
    </row>
    <row r="110" spans="13:14">
      <c r="M110">
        <v>2</v>
      </c>
      <c r="N110">
        <v>2889</v>
      </c>
    </row>
    <row r="111" spans="13:14">
      <c r="M111">
        <v>0</v>
      </c>
      <c r="N111">
        <v>2871</v>
      </c>
    </row>
    <row r="112" spans="13:14">
      <c r="M112">
        <v>13</v>
      </c>
      <c r="N112">
        <v>7484</v>
      </c>
    </row>
    <row r="113" spans="13:14">
      <c r="M113">
        <v>9</v>
      </c>
      <c r="N113">
        <v>6074</v>
      </c>
    </row>
    <row r="114" spans="13:14">
      <c r="M114">
        <v>5</v>
      </c>
      <c r="N114">
        <v>17328</v>
      </c>
    </row>
    <row r="115" spans="13:14">
      <c r="M115">
        <v>5</v>
      </c>
      <c r="N115">
        <v>2774</v>
      </c>
    </row>
    <row r="116" spans="13:14">
      <c r="M116">
        <v>1</v>
      </c>
      <c r="N116">
        <v>4505</v>
      </c>
    </row>
    <row r="117" spans="13:14">
      <c r="M117">
        <v>5</v>
      </c>
      <c r="N117">
        <v>7428</v>
      </c>
    </row>
    <row r="118" spans="13:14">
      <c r="M118">
        <v>11</v>
      </c>
      <c r="N118">
        <v>11631</v>
      </c>
    </row>
    <row r="119" spans="13:14">
      <c r="M119">
        <v>9</v>
      </c>
      <c r="N119">
        <v>9738</v>
      </c>
    </row>
    <row r="120" spans="13:14">
      <c r="M120">
        <v>1</v>
      </c>
      <c r="N120">
        <v>2835</v>
      </c>
    </row>
    <row r="121" spans="13:14">
      <c r="M121">
        <v>25</v>
      </c>
      <c r="N121">
        <v>16959</v>
      </c>
    </row>
    <row r="122" spans="13:14">
      <c r="M122">
        <v>10</v>
      </c>
      <c r="N122">
        <v>2613</v>
      </c>
    </row>
    <row r="123" spans="13:14">
      <c r="M123">
        <v>7</v>
      </c>
      <c r="N123">
        <v>6146</v>
      </c>
    </row>
    <row r="124" spans="13:14">
      <c r="M124">
        <v>5</v>
      </c>
      <c r="N124">
        <v>4963</v>
      </c>
    </row>
    <row r="125" spans="13:14">
      <c r="M125">
        <v>20</v>
      </c>
      <c r="N125">
        <v>19537</v>
      </c>
    </row>
    <row r="126" spans="13:14">
      <c r="M126">
        <v>7</v>
      </c>
      <c r="N126">
        <v>6172</v>
      </c>
    </row>
    <row r="127" spans="13:14">
      <c r="M127">
        <v>5</v>
      </c>
      <c r="N127">
        <v>2368</v>
      </c>
    </row>
    <row r="128" spans="13:14">
      <c r="M128">
        <v>40</v>
      </c>
      <c r="N128">
        <v>10312</v>
      </c>
    </row>
    <row r="129" spans="13:14">
      <c r="M129">
        <v>0</v>
      </c>
      <c r="N129">
        <v>1675</v>
      </c>
    </row>
    <row r="130" spans="13:14">
      <c r="M130">
        <v>2</v>
      </c>
      <c r="N130">
        <v>2523</v>
      </c>
    </row>
    <row r="131" spans="13:14">
      <c r="M131">
        <v>15</v>
      </c>
      <c r="N131">
        <v>6567</v>
      </c>
    </row>
    <row r="132" spans="13:14">
      <c r="M132">
        <v>3</v>
      </c>
      <c r="N132">
        <v>4739</v>
      </c>
    </row>
    <row r="133" spans="13:14">
      <c r="M133">
        <v>2</v>
      </c>
      <c r="N133">
        <v>9208</v>
      </c>
    </row>
    <row r="134" spans="13:14">
      <c r="M134">
        <v>2</v>
      </c>
      <c r="N134">
        <v>4559</v>
      </c>
    </row>
    <row r="135" spans="13:14">
      <c r="M135">
        <v>9</v>
      </c>
      <c r="N135">
        <v>8189</v>
      </c>
    </row>
    <row r="136" spans="13:14">
      <c r="M136">
        <v>8</v>
      </c>
      <c r="N136">
        <v>2942</v>
      </c>
    </row>
    <row r="137" spans="13:14">
      <c r="M137">
        <v>3</v>
      </c>
      <c r="N137">
        <v>4941</v>
      </c>
    </row>
    <row r="138" spans="13:14">
      <c r="M138">
        <v>4</v>
      </c>
      <c r="N138">
        <v>10650</v>
      </c>
    </row>
    <row r="139" spans="13:14">
      <c r="M139">
        <v>15</v>
      </c>
      <c r="N139">
        <v>5902</v>
      </c>
    </row>
    <row r="140" spans="13:14">
      <c r="M140">
        <v>2</v>
      </c>
      <c r="N140">
        <v>8639</v>
      </c>
    </row>
    <row r="141" spans="13:14">
      <c r="M141">
        <v>11</v>
      </c>
      <c r="N141">
        <v>6347</v>
      </c>
    </row>
    <row r="142" spans="13:14">
      <c r="M142">
        <v>5</v>
      </c>
      <c r="N142">
        <v>4200</v>
      </c>
    </row>
    <row r="143" spans="13:14">
      <c r="M143">
        <v>6</v>
      </c>
      <c r="N143">
        <v>3452</v>
      </c>
    </row>
    <row r="144" spans="13:14">
      <c r="M144">
        <v>3</v>
      </c>
      <c r="N144">
        <v>4317</v>
      </c>
    </row>
    <row r="145" spans="13:14">
      <c r="M145">
        <v>5</v>
      </c>
      <c r="N145">
        <v>2632</v>
      </c>
    </row>
    <row r="146" spans="13:14">
      <c r="M146">
        <v>8</v>
      </c>
      <c r="N146">
        <v>4668</v>
      </c>
    </row>
    <row r="147" spans="13:14">
      <c r="M147">
        <v>3</v>
      </c>
      <c r="N147">
        <v>3204</v>
      </c>
    </row>
    <row r="148" spans="13:14">
      <c r="M148">
        <v>5</v>
      </c>
      <c r="N148">
        <v>2720</v>
      </c>
    </row>
    <row r="149" spans="13:14">
      <c r="M149">
        <v>7</v>
      </c>
      <c r="N149">
        <v>17181</v>
      </c>
    </row>
    <row r="150" spans="13:14">
      <c r="M150">
        <v>5</v>
      </c>
      <c r="N150">
        <v>2238</v>
      </c>
    </row>
    <row r="151" spans="13:14">
      <c r="M151">
        <v>1</v>
      </c>
      <c r="N151">
        <v>1483</v>
      </c>
    </row>
    <row r="152" spans="13:14">
      <c r="M152">
        <v>20</v>
      </c>
      <c r="N152">
        <v>5605</v>
      </c>
    </row>
    <row r="153" spans="13:14">
      <c r="M153">
        <v>10</v>
      </c>
      <c r="N153">
        <v>7295</v>
      </c>
    </row>
    <row r="154" spans="13:14">
      <c r="M154">
        <v>7</v>
      </c>
      <c r="N154">
        <v>2306</v>
      </c>
    </row>
    <row r="155" spans="13:14">
      <c r="M155">
        <v>17</v>
      </c>
      <c r="N155">
        <v>2348</v>
      </c>
    </row>
    <row r="156" spans="13:14">
      <c r="M156">
        <v>9</v>
      </c>
      <c r="N156">
        <v>8998</v>
      </c>
    </row>
    <row r="157" spans="13:14">
      <c r="M157">
        <v>10</v>
      </c>
      <c r="N157">
        <v>4319</v>
      </c>
    </row>
    <row r="158" spans="13:14">
      <c r="M158">
        <v>1</v>
      </c>
      <c r="N158">
        <v>6132</v>
      </c>
    </row>
    <row r="159" spans="13:14">
      <c r="M159">
        <v>1</v>
      </c>
      <c r="N159">
        <v>3346</v>
      </c>
    </row>
    <row r="160" spans="13:14">
      <c r="M160">
        <v>12</v>
      </c>
      <c r="N160">
        <v>10855</v>
      </c>
    </row>
    <row r="161" spans="13:14">
      <c r="M161">
        <v>4</v>
      </c>
      <c r="N161">
        <v>2231</v>
      </c>
    </row>
    <row r="162" spans="13:14">
      <c r="M162">
        <v>2</v>
      </c>
      <c r="N162">
        <v>2323</v>
      </c>
    </row>
    <row r="163" spans="13:14">
      <c r="M163">
        <v>2</v>
      </c>
      <c r="N163">
        <v>2024</v>
      </c>
    </row>
    <row r="164" spans="13:14">
      <c r="M164">
        <v>5</v>
      </c>
      <c r="N164">
        <v>2713</v>
      </c>
    </row>
    <row r="165" spans="13:14">
      <c r="M165">
        <v>5</v>
      </c>
      <c r="N165">
        <v>9439</v>
      </c>
    </row>
    <row r="166" spans="13:14">
      <c r="M166">
        <v>1</v>
      </c>
      <c r="N166">
        <v>2566</v>
      </c>
    </row>
    <row r="167" spans="13:14">
      <c r="M167">
        <v>5</v>
      </c>
      <c r="N167">
        <v>19926</v>
      </c>
    </row>
    <row r="168" spans="13:14">
      <c r="M168">
        <v>9</v>
      </c>
      <c r="N168">
        <v>2451</v>
      </c>
    </row>
    <row r="169" spans="13:14">
      <c r="M169">
        <v>10</v>
      </c>
      <c r="N169">
        <v>9419</v>
      </c>
    </row>
    <row r="170" spans="13:14">
      <c r="M170">
        <v>8</v>
      </c>
      <c r="N170">
        <v>8686</v>
      </c>
    </row>
    <row r="171" spans="13:14">
      <c r="M171">
        <v>5</v>
      </c>
      <c r="N171">
        <v>3038</v>
      </c>
    </row>
    <row r="172" spans="13:14">
      <c r="M172">
        <v>5</v>
      </c>
      <c r="N172">
        <v>3058</v>
      </c>
    </row>
    <row r="173" spans="13:14">
      <c r="M173">
        <v>0</v>
      </c>
      <c r="N173">
        <v>2325</v>
      </c>
    </row>
    <row r="174" spans="13:14">
      <c r="M174">
        <v>8</v>
      </c>
      <c r="N174">
        <v>2088</v>
      </c>
    </row>
    <row r="175" spans="13:14">
      <c r="M175">
        <v>12</v>
      </c>
      <c r="N175">
        <v>3072</v>
      </c>
    </row>
    <row r="176" spans="13:14">
      <c r="M176">
        <v>5</v>
      </c>
      <c r="N176">
        <v>5006</v>
      </c>
    </row>
    <row r="177" spans="13:14">
      <c r="M177">
        <v>2</v>
      </c>
      <c r="N177">
        <v>4257</v>
      </c>
    </row>
    <row r="178" spans="13:14">
      <c r="M178">
        <v>3</v>
      </c>
      <c r="N178">
        <v>2500</v>
      </c>
    </row>
    <row r="179" spans="13:14">
      <c r="M179">
        <v>1</v>
      </c>
      <c r="N179">
        <v>1102</v>
      </c>
    </row>
    <row r="180" spans="13:14">
      <c r="M180">
        <v>24</v>
      </c>
      <c r="N180">
        <v>10453</v>
      </c>
    </row>
    <row r="181" spans="13:14">
      <c r="M181">
        <v>2</v>
      </c>
      <c r="N181">
        <v>2288</v>
      </c>
    </row>
    <row r="182" spans="13:14">
      <c r="M182">
        <v>4</v>
      </c>
      <c r="N182">
        <v>3929</v>
      </c>
    </row>
    <row r="183" spans="13:14">
      <c r="M183">
        <v>3</v>
      </c>
      <c r="N183">
        <v>2311</v>
      </c>
    </row>
    <row r="184" spans="13:14">
      <c r="M184">
        <v>4</v>
      </c>
      <c r="N184">
        <v>3140</v>
      </c>
    </row>
    <row r="185" spans="13:14">
      <c r="M185">
        <v>3</v>
      </c>
      <c r="N185">
        <v>3690</v>
      </c>
    </row>
    <row r="186" spans="13:14">
      <c r="M186">
        <v>4</v>
      </c>
      <c r="N186">
        <v>4450</v>
      </c>
    </row>
    <row r="187" spans="13:14">
      <c r="M187">
        <v>8</v>
      </c>
      <c r="N187">
        <v>2756</v>
      </c>
    </row>
    <row r="188" spans="13:14">
      <c r="M188">
        <v>20</v>
      </c>
      <c r="N188">
        <v>19033</v>
      </c>
    </row>
    <row r="189" spans="13:14">
      <c r="M189">
        <v>24</v>
      </c>
      <c r="N189">
        <v>18722</v>
      </c>
    </row>
    <row r="190" spans="13:14">
      <c r="M190">
        <v>10</v>
      </c>
      <c r="N190">
        <v>9547</v>
      </c>
    </row>
    <row r="191" spans="13:14">
      <c r="M191">
        <v>7</v>
      </c>
      <c r="N191">
        <v>13734</v>
      </c>
    </row>
    <row r="192" spans="13:14">
      <c r="M192">
        <v>33</v>
      </c>
      <c r="N192">
        <v>19999</v>
      </c>
    </row>
    <row r="193" spans="13:14">
      <c r="M193">
        <v>7</v>
      </c>
      <c r="N193">
        <v>2279</v>
      </c>
    </row>
    <row r="194" spans="13:14">
      <c r="M194">
        <v>1</v>
      </c>
      <c r="N194">
        <v>5916</v>
      </c>
    </row>
    <row r="195" spans="13:14">
      <c r="M195">
        <v>5</v>
      </c>
      <c r="N195">
        <v>2089</v>
      </c>
    </row>
    <row r="196" spans="13:14">
      <c r="M196">
        <v>20</v>
      </c>
      <c r="N196">
        <v>16792</v>
      </c>
    </row>
    <row r="197" spans="13:14">
      <c r="M197">
        <v>8</v>
      </c>
      <c r="N197">
        <v>3564</v>
      </c>
    </row>
    <row r="198" spans="13:14">
      <c r="M198">
        <v>6</v>
      </c>
      <c r="N198">
        <v>4425</v>
      </c>
    </row>
    <row r="199" spans="13:14">
      <c r="M199">
        <v>5</v>
      </c>
      <c r="N199">
        <v>5265</v>
      </c>
    </row>
    <row r="200" spans="13:14">
      <c r="M200">
        <v>1</v>
      </c>
      <c r="N200">
        <v>6553</v>
      </c>
    </row>
    <row r="201" spans="13:14">
      <c r="M201">
        <v>7</v>
      </c>
      <c r="N201">
        <v>6261</v>
      </c>
    </row>
    <row r="202" spans="13:14">
      <c r="M202">
        <v>2</v>
      </c>
      <c r="N202">
        <v>4298</v>
      </c>
    </row>
    <row r="203" spans="13:14">
      <c r="M203">
        <v>7</v>
      </c>
      <c r="N203">
        <v>6804</v>
      </c>
    </row>
    <row r="204" spans="13:14">
      <c r="M204">
        <v>5</v>
      </c>
      <c r="N204">
        <v>3815</v>
      </c>
    </row>
    <row r="205" spans="13:14">
      <c r="M205">
        <v>7</v>
      </c>
      <c r="N205">
        <v>2741</v>
      </c>
    </row>
    <row r="206" spans="13:14">
      <c r="M206">
        <v>1</v>
      </c>
      <c r="N206">
        <v>6673</v>
      </c>
    </row>
    <row r="207" spans="13:14">
      <c r="M207">
        <v>10</v>
      </c>
      <c r="N207">
        <v>7639</v>
      </c>
    </row>
    <row r="208" spans="13:14">
      <c r="M208">
        <v>4</v>
      </c>
      <c r="N208">
        <v>2328</v>
      </c>
    </row>
    <row r="209" spans="13:14">
      <c r="M209">
        <v>8</v>
      </c>
      <c r="N209">
        <v>2153</v>
      </c>
    </row>
    <row r="210" spans="13:14">
      <c r="M210">
        <v>3</v>
      </c>
      <c r="N210">
        <v>4876</v>
      </c>
    </row>
    <row r="211" spans="13:14">
      <c r="M211">
        <v>4</v>
      </c>
      <c r="N211">
        <v>9396</v>
      </c>
    </row>
    <row r="212" spans="13:14">
      <c r="M212">
        <v>14</v>
      </c>
      <c r="N212">
        <v>10400</v>
      </c>
    </row>
    <row r="213" spans="13:14">
      <c r="M213">
        <v>11</v>
      </c>
      <c r="N213">
        <v>8474</v>
      </c>
    </row>
    <row r="214" spans="13:14">
      <c r="M214">
        <v>7</v>
      </c>
      <c r="N214">
        <v>9981</v>
      </c>
    </row>
    <row r="215" spans="13:14">
      <c r="M215">
        <v>10</v>
      </c>
      <c r="N215">
        <v>12490</v>
      </c>
    </row>
    <row r="216" spans="13:14">
      <c r="M216">
        <v>5</v>
      </c>
      <c r="N216">
        <v>2657</v>
      </c>
    </row>
    <row r="217" spans="13:14">
      <c r="M217">
        <v>1</v>
      </c>
      <c r="N217">
        <v>13591</v>
      </c>
    </row>
    <row r="218" spans="13:14">
      <c r="M218">
        <v>6</v>
      </c>
      <c r="N218">
        <v>6696</v>
      </c>
    </row>
    <row r="219" spans="13:14">
      <c r="M219">
        <v>6</v>
      </c>
      <c r="N219">
        <v>2058</v>
      </c>
    </row>
    <row r="220" spans="13:14">
      <c r="M220">
        <v>19</v>
      </c>
      <c r="N220">
        <v>8865</v>
      </c>
    </row>
    <row r="221" spans="13:14">
      <c r="M221">
        <v>6</v>
      </c>
      <c r="N221">
        <v>5940</v>
      </c>
    </row>
    <row r="222" spans="13:14">
      <c r="M222">
        <v>13</v>
      </c>
      <c r="N222">
        <v>5914</v>
      </c>
    </row>
    <row r="223" spans="13:14">
      <c r="M223">
        <v>3</v>
      </c>
      <c r="N223">
        <v>2622</v>
      </c>
    </row>
    <row r="224" spans="13:14">
      <c r="M224">
        <v>10</v>
      </c>
      <c r="N224">
        <v>12185</v>
      </c>
    </row>
    <row r="225" spans="13:14">
      <c r="M225">
        <v>16</v>
      </c>
      <c r="N225">
        <v>10609</v>
      </c>
    </row>
    <row r="226" spans="13:14">
      <c r="M226">
        <v>5</v>
      </c>
      <c r="N226">
        <v>4345</v>
      </c>
    </row>
    <row r="227" spans="13:14">
      <c r="M227">
        <v>1</v>
      </c>
      <c r="N227">
        <v>2177</v>
      </c>
    </row>
    <row r="228" spans="13:14">
      <c r="M228">
        <v>9</v>
      </c>
      <c r="N228">
        <v>2793</v>
      </c>
    </row>
    <row r="229" spans="13:14">
      <c r="M229">
        <v>11</v>
      </c>
      <c r="N229">
        <v>7918</v>
      </c>
    </row>
    <row r="230" spans="13:14">
      <c r="M230">
        <v>10</v>
      </c>
      <c r="N230">
        <v>8789</v>
      </c>
    </row>
    <row r="231" spans="13:14">
      <c r="M231">
        <v>4</v>
      </c>
      <c r="N231">
        <v>2389</v>
      </c>
    </row>
    <row r="232" spans="13:14">
      <c r="M232">
        <v>2</v>
      </c>
      <c r="N232">
        <v>3212</v>
      </c>
    </row>
    <row r="233" spans="13:14">
      <c r="M233">
        <v>22</v>
      </c>
      <c r="N233">
        <v>19232</v>
      </c>
    </row>
    <row r="234" spans="13:14">
      <c r="M234">
        <v>2</v>
      </c>
      <c r="N234">
        <v>2267</v>
      </c>
    </row>
    <row r="235" spans="13:14">
      <c r="M235">
        <v>7</v>
      </c>
      <c r="N235">
        <v>19517</v>
      </c>
    </row>
    <row r="236" spans="13:14">
      <c r="M236">
        <v>5</v>
      </c>
      <c r="N236">
        <v>2436</v>
      </c>
    </row>
    <row r="237" spans="13:14">
      <c r="M237">
        <v>17</v>
      </c>
      <c r="N237">
        <v>16064</v>
      </c>
    </row>
    <row r="238" spans="13:14">
      <c r="M238">
        <v>9</v>
      </c>
      <c r="N238">
        <v>2707</v>
      </c>
    </row>
    <row r="239" spans="13:14">
      <c r="M239">
        <v>33</v>
      </c>
      <c r="N239">
        <v>19068</v>
      </c>
    </row>
    <row r="240" spans="13:14">
      <c r="M240">
        <v>4</v>
      </c>
      <c r="N240">
        <v>3931</v>
      </c>
    </row>
    <row r="241" spans="13:14">
      <c r="M241">
        <v>3</v>
      </c>
      <c r="N241">
        <v>3730</v>
      </c>
    </row>
    <row r="242" spans="13:14">
      <c r="M242">
        <v>3</v>
      </c>
      <c r="N242">
        <v>2232</v>
      </c>
    </row>
    <row r="243" spans="13:14">
      <c r="M243">
        <v>3</v>
      </c>
      <c r="N243">
        <v>4465</v>
      </c>
    </row>
    <row r="244" spans="13:14">
      <c r="M244">
        <v>1</v>
      </c>
      <c r="N244">
        <v>3072</v>
      </c>
    </row>
    <row r="245" spans="13:14">
      <c r="M245">
        <v>9</v>
      </c>
      <c r="N245">
        <v>3319</v>
      </c>
    </row>
    <row r="246" spans="13:14">
      <c r="M246">
        <v>24</v>
      </c>
      <c r="N246">
        <v>19202</v>
      </c>
    </row>
    <row r="247" spans="13:14">
      <c r="M247">
        <v>2</v>
      </c>
      <c r="N247">
        <v>13675</v>
      </c>
    </row>
    <row r="248" spans="13:14">
      <c r="M248">
        <v>2</v>
      </c>
      <c r="N248">
        <v>2911</v>
      </c>
    </row>
    <row r="249" spans="13:14">
      <c r="M249">
        <v>11</v>
      </c>
      <c r="N249">
        <v>5957</v>
      </c>
    </row>
    <row r="250" spans="13:14">
      <c r="M250">
        <v>3</v>
      </c>
      <c r="N250">
        <v>3920</v>
      </c>
    </row>
    <row r="251" spans="13:14">
      <c r="M251">
        <v>3</v>
      </c>
      <c r="N251">
        <v>6434</v>
      </c>
    </row>
    <row r="252" spans="13:14">
      <c r="M252">
        <v>1</v>
      </c>
      <c r="N252">
        <v>10048</v>
      </c>
    </row>
    <row r="253" spans="13:14">
      <c r="M253">
        <v>19</v>
      </c>
      <c r="N253">
        <v>10938</v>
      </c>
    </row>
    <row r="254" spans="13:14">
      <c r="M254">
        <v>6</v>
      </c>
      <c r="N254">
        <v>2340</v>
      </c>
    </row>
    <row r="255" spans="13:14">
      <c r="M255">
        <v>3</v>
      </c>
      <c r="N255">
        <v>6545</v>
      </c>
    </row>
    <row r="256" spans="13:14">
      <c r="M256">
        <v>3</v>
      </c>
      <c r="N256">
        <v>6931</v>
      </c>
    </row>
    <row r="257" spans="13:14">
      <c r="M257">
        <v>4</v>
      </c>
      <c r="N257">
        <v>4898</v>
      </c>
    </row>
    <row r="258" spans="13:14">
      <c r="M258">
        <v>9</v>
      </c>
      <c r="N258">
        <v>2593</v>
      </c>
    </row>
    <row r="259" spans="13:14">
      <c r="M259">
        <v>21</v>
      </c>
      <c r="N259">
        <v>19436</v>
      </c>
    </row>
    <row r="260" spans="13:14">
      <c r="M260">
        <v>1</v>
      </c>
      <c r="N260">
        <v>2723</v>
      </c>
    </row>
    <row r="261" spans="13:14">
      <c r="M261">
        <v>5</v>
      </c>
      <c r="N261">
        <v>3479</v>
      </c>
    </row>
    <row r="262" spans="13:14">
      <c r="M262">
        <v>5</v>
      </c>
      <c r="N262">
        <v>2794</v>
      </c>
    </row>
    <row r="263" spans="13:14">
      <c r="M263">
        <v>8</v>
      </c>
      <c r="N263">
        <v>5249</v>
      </c>
    </row>
    <row r="264" spans="13:14">
      <c r="M264">
        <v>6</v>
      </c>
      <c r="N264">
        <v>2176</v>
      </c>
    </row>
    <row r="265" spans="13:14">
      <c r="M265">
        <v>7</v>
      </c>
      <c r="N265">
        <v>16872</v>
      </c>
    </row>
    <row r="266" spans="13:14">
      <c r="M266">
        <v>0</v>
      </c>
      <c r="N266">
        <v>3485</v>
      </c>
    </row>
    <row r="267" spans="13:14">
      <c r="M267">
        <v>0</v>
      </c>
      <c r="N267">
        <v>6644</v>
      </c>
    </row>
    <row r="268" spans="13:14">
      <c r="M268">
        <v>9</v>
      </c>
      <c r="N268">
        <v>5582</v>
      </c>
    </row>
    <row r="269" spans="13:14">
      <c r="M269">
        <v>6</v>
      </c>
      <c r="N269">
        <v>4000</v>
      </c>
    </row>
    <row r="270" spans="13:14">
      <c r="M270">
        <v>20</v>
      </c>
      <c r="N270">
        <v>13496</v>
      </c>
    </row>
    <row r="271" spans="13:14">
      <c r="M271">
        <v>15</v>
      </c>
      <c r="N271">
        <v>3210</v>
      </c>
    </row>
    <row r="272" spans="13:14">
      <c r="M272">
        <v>36</v>
      </c>
      <c r="N272">
        <v>19045</v>
      </c>
    </row>
    <row r="273" spans="13:14">
      <c r="M273">
        <v>10</v>
      </c>
      <c r="N273">
        <v>11849</v>
      </c>
    </row>
    <row r="274" spans="13:14">
      <c r="M274">
        <v>5</v>
      </c>
      <c r="N274">
        <v>2070</v>
      </c>
    </row>
    <row r="275" spans="13:14">
      <c r="M275">
        <v>5</v>
      </c>
      <c r="N275">
        <v>6502</v>
      </c>
    </row>
    <row r="276" spans="13:14">
      <c r="M276">
        <v>3</v>
      </c>
      <c r="N276">
        <v>3230</v>
      </c>
    </row>
    <row r="277" spans="13:14">
      <c r="M277">
        <v>5</v>
      </c>
      <c r="N277">
        <v>13603</v>
      </c>
    </row>
    <row r="278" spans="13:14">
      <c r="M278">
        <v>7</v>
      </c>
      <c r="N278">
        <v>11996</v>
      </c>
    </row>
    <row r="279" spans="13:14">
      <c r="M279">
        <v>8</v>
      </c>
      <c r="N279">
        <v>5605</v>
      </c>
    </row>
    <row r="280" spans="13:14">
      <c r="M280">
        <v>6</v>
      </c>
      <c r="N280">
        <v>6397</v>
      </c>
    </row>
    <row r="281" spans="13:14">
      <c r="M281">
        <v>10</v>
      </c>
      <c r="N281">
        <v>19144</v>
      </c>
    </row>
    <row r="282" spans="13:14">
      <c r="M282">
        <v>5</v>
      </c>
      <c r="N282">
        <v>17584</v>
      </c>
    </row>
    <row r="283" spans="13:14">
      <c r="M283">
        <v>20</v>
      </c>
      <c r="N283">
        <v>4907</v>
      </c>
    </row>
    <row r="284" spans="13:14">
      <c r="M284">
        <v>10</v>
      </c>
      <c r="N284">
        <v>4554</v>
      </c>
    </row>
    <row r="285" spans="13:14">
      <c r="M285">
        <v>10</v>
      </c>
      <c r="N285">
        <v>5415</v>
      </c>
    </row>
    <row r="286" spans="13:14">
      <c r="M286">
        <v>5</v>
      </c>
      <c r="N286">
        <v>4741</v>
      </c>
    </row>
    <row r="287" spans="13:14">
      <c r="M287">
        <v>17</v>
      </c>
      <c r="N287">
        <v>2115</v>
      </c>
    </row>
    <row r="288" spans="13:14">
      <c r="M288">
        <v>1</v>
      </c>
      <c r="N288">
        <v>3161</v>
      </c>
    </row>
    <row r="289" spans="13:14">
      <c r="M289">
        <v>2</v>
      </c>
      <c r="N289">
        <v>5745</v>
      </c>
    </row>
    <row r="290" spans="13:14">
      <c r="M290">
        <v>3</v>
      </c>
      <c r="N290">
        <v>2373</v>
      </c>
    </row>
    <row r="291" spans="13:14">
      <c r="M291">
        <v>5</v>
      </c>
      <c r="N291">
        <v>3310</v>
      </c>
    </row>
    <row r="292" spans="13:14">
      <c r="M292">
        <v>3</v>
      </c>
      <c r="N292">
        <v>18665</v>
      </c>
    </row>
    <row r="293" spans="13:14">
      <c r="M293">
        <v>8</v>
      </c>
      <c r="N293">
        <v>4485</v>
      </c>
    </row>
    <row r="294" spans="13:14">
      <c r="M294">
        <v>2</v>
      </c>
      <c r="N294">
        <v>2789</v>
      </c>
    </row>
    <row r="295" spans="13:14">
      <c r="M295">
        <v>8</v>
      </c>
      <c r="N295">
        <v>5828</v>
      </c>
    </row>
    <row r="296" spans="13:14">
      <c r="M296">
        <v>4</v>
      </c>
      <c r="N296">
        <v>2326</v>
      </c>
    </row>
    <row r="297" spans="13:14">
      <c r="M297">
        <v>20</v>
      </c>
      <c r="N297">
        <v>13525</v>
      </c>
    </row>
    <row r="298" spans="13:14">
      <c r="M298">
        <v>0</v>
      </c>
      <c r="N298">
        <v>1420</v>
      </c>
    </row>
    <row r="299" spans="13:14">
      <c r="M299">
        <v>11</v>
      </c>
      <c r="N299">
        <v>8020</v>
      </c>
    </row>
    <row r="300" spans="13:14">
      <c r="M300">
        <v>1</v>
      </c>
      <c r="N300">
        <v>3688</v>
      </c>
    </row>
    <row r="301" spans="13:14">
      <c r="M301">
        <v>4</v>
      </c>
      <c r="N301">
        <v>5482</v>
      </c>
    </row>
    <row r="302" spans="13:14">
      <c r="M302">
        <v>22</v>
      </c>
      <c r="N302">
        <v>16015</v>
      </c>
    </row>
    <row r="303" spans="13:14">
      <c r="M303">
        <v>0</v>
      </c>
      <c r="N303">
        <v>1200</v>
      </c>
    </row>
    <row r="304" spans="13:14">
      <c r="M304">
        <v>8</v>
      </c>
      <c r="N304">
        <v>5661</v>
      </c>
    </row>
    <row r="305" spans="13:14">
      <c r="M305">
        <v>8</v>
      </c>
      <c r="N305">
        <v>6929</v>
      </c>
    </row>
    <row r="306" spans="13:14">
      <c r="M306">
        <v>18</v>
      </c>
      <c r="N306">
        <v>9613</v>
      </c>
    </row>
    <row r="307" spans="13:14">
      <c r="M307">
        <v>9</v>
      </c>
      <c r="N307">
        <v>5674</v>
      </c>
    </row>
    <row r="308" spans="13:14">
      <c r="M308">
        <v>13</v>
      </c>
      <c r="N308">
        <v>5484</v>
      </c>
    </row>
    <row r="309" spans="13:14">
      <c r="M309">
        <v>10</v>
      </c>
      <c r="N309">
        <v>12061</v>
      </c>
    </row>
    <row r="310" spans="13:14">
      <c r="M310">
        <v>5</v>
      </c>
      <c r="N310">
        <v>5660</v>
      </c>
    </row>
    <row r="311" spans="13:14">
      <c r="M311">
        <v>5</v>
      </c>
      <c r="N311">
        <v>4821</v>
      </c>
    </row>
    <row r="312" spans="13:14">
      <c r="M312">
        <v>2</v>
      </c>
      <c r="N312">
        <v>6410</v>
      </c>
    </row>
    <row r="313" spans="13:14">
      <c r="M313">
        <v>24</v>
      </c>
      <c r="N313">
        <v>5210</v>
      </c>
    </row>
    <row r="314" spans="13:14">
      <c r="M314">
        <v>2</v>
      </c>
      <c r="N314">
        <v>2695</v>
      </c>
    </row>
    <row r="315" spans="13:14">
      <c r="M315">
        <v>10</v>
      </c>
      <c r="N315">
        <v>11878</v>
      </c>
    </row>
    <row r="316" spans="13:14">
      <c r="M316">
        <v>21</v>
      </c>
      <c r="N316">
        <v>17068</v>
      </c>
    </row>
    <row r="317" spans="13:14">
      <c r="M317">
        <v>8</v>
      </c>
      <c r="N317">
        <v>2455</v>
      </c>
    </row>
    <row r="318" spans="13:14">
      <c r="M318">
        <v>7</v>
      </c>
      <c r="N318">
        <v>13964</v>
      </c>
    </row>
    <row r="319" spans="13:14">
      <c r="M319">
        <v>8</v>
      </c>
      <c r="N319">
        <v>4941</v>
      </c>
    </row>
    <row r="320" spans="13:14">
      <c r="M320">
        <v>4</v>
      </c>
      <c r="N320">
        <v>2478</v>
      </c>
    </row>
    <row r="321" spans="13:14">
      <c r="M321">
        <v>13</v>
      </c>
      <c r="N321">
        <v>5228</v>
      </c>
    </row>
    <row r="322" spans="13:14">
      <c r="M322">
        <v>5</v>
      </c>
      <c r="N322">
        <v>4478</v>
      </c>
    </row>
    <row r="323" spans="13:14">
      <c r="M323">
        <v>7</v>
      </c>
      <c r="N323">
        <v>7547</v>
      </c>
    </row>
    <row r="324" spans="13:14">
      <c r="M324">
        <v>7</v>
      </c>
      <c r="N324">
        <v>5055</v>
      </c>
    </row>
    <row r="325" spans="13:14">
      <c r="M325">
        <v>3</v>
      </c>
      <c r="N325">
        <v>3464</v>
      </c>
    </row>
    <row r="326" spans="13:14">
      <c r="M326">
        <v>10</v>
      </c>
      <c r="N326">
        <v>5775</v>
      </c>
    </row>
    <row r="327" spans="13:14">
      <c r="M327">
        <v>10</v>
      </c>
      <c r="N327">
        <v>8943</v>
      </c>
    </row>
    <row r="328" spans="13:14">
      <c r="M328">
        <v>21</v>
      </c>
      <c r="N328">
        <v>19272</v>
      </c>
    </row>
    <row r="329" spans="13:14">
      <c r="M329">
        <v>1</v>
      </c>
      <c r="N329">
        <v>5238</v>
      </c>
    </row>
    <row r="330" spans="13:14">
      <c r="M330">
        <v>7</v>
      </c>
      <c r="N330">
        <v>4682</v>
      </c>
    </row>
    <row r="331" spans="13:14">
      <c r="M331">
        <v>3</v>
      </c>
      <c r="N331">
        <v>18300</v>
      </c>
    </row>
    <row r="332" spans="13:14">
      <c r="M332">
        <v>9</v>
      </c>
      <c r="N332">
        <v>5257</v>
      </c>
    </row>
    <row r="333" spans="13:14">
      <c r="M333">
        <v>5</v>
      </c>
      <c r="N333">
        <v>6349</v>
      </c>
    </row>
    <row r="334" spans="13:14">
      <c r="M334">
        <v>4</v>
      </c>
      <c r="N334">
        <v>4869</v>
      </c>
    </row>
    <row r="335" spans="13:14">
      <c r="M335">
        <v>1</v>
      </c>
      <c r="N335">
        <v>9985</v>
      </c>
    </row>
    <row r="336" spans="13:14">
      <c r="M336">
        <v>10</v>
      </c>
      <c r="N336">
        <v>3697</v>
      </c>
    </row>
    <row r="337" spans="13:14">
      <c r="M337">
        <v>4</v>
      </c>
      <c r="N337">
        <v>7457</v>
      </c>
    </row>
    <row r="338" spans="13:14">
      <c r="M338">
        <v>7</v>
      </c>
      <c r="N338">
        <v>2119</v>
      </c>
    </row>
    <row r="339" spans="13:14">
      <c r="M339">
        <v>3</v>
      </c>
      <c r="N339">
        <v>3983</v>
      </c>
    </row>
    <row r="340" spans="13:14">
      <c r="M340">
        <v>10</v>
      </c>
      <c r="N340">
        <v>6118</v>
      </c>
    </row>
    <row r="341" spans="13:14">
      <c r="M341">
        <v>8</v>
      </c>
      <c r="N341">
        <v>6214</v>
      </c>
    </row>
    <row r="342" spans="13:14">
      <c r="M342">
        <v>6</v>
      </c>
      <c r="N342">
        <v>6347</v>
      </c>
    </row>
    <row r="343" spans="13:14">
      <c r="M343">
        <v>11</v>
      </c>
      <c r="N343">
        <v>11510</v>
      </c>
    </row>
    <row r="344" spans="13:14">
      <c r="M344">
        <v>11</v>
      </c>
      <c r="N344">
        <v>7143</v>
      </c>
    </row>
    <row r="345" spans="13:14">
      <c r="M345">
        <v>7</v>
      </c>
      <c r="N345">
        <v>8268</v>
      </c>
    </row>
    <row r="346" spans="13:14">
      <c r="M346">
        <v>16</v>
      </c>
      <c r="N346">
        <v>8095</v>
      </c>
    </row>
    <row r="347" spans="13:14">
      <c r="M347">
        <v>4</v>
      </c>
      <c r="N347">
        <v>2904</v>
      </c>
    </row>
    <row r="348" spans="13:14">
      <c r="M348">
        <v>5</v>
      </c>
      <c r="N348">
        <v>6032</v>
      </c>
    </row>
    <row r="349" spans="13:14">
      <c r="M349">
        <v>0</v>
      </c>
      <c r="N349">
        <v>2976</v>
      </c>
    </row>
    <row r="350" spans="13:14">
      <c r="M350">
        <v>1</v>
      </c>
      <c r="N350">
        <v>15992</v>
      </c>
    </row>
    <row r="351" spans="13:14">
      <c r="M351">
        <v>4</v>
      </c>
      <c r="N351">
        <v>4649</v>
      </c>
    </row>
    <row r="352" spans="13:14">
      <c r="M352">
        <v>3</v>
      </c>
      <c r="N352">
        <v>2696</v>
      </c>
    </row>
    <row r="353" spans="13:14">
      <c r="M353">
        <v>8</v>
      </c>
      <c r="N353">
        <v>2370</v>
      </c>
    </row>
    <row r="354" spans="13:14">
      <c r="M354">
        <v>0</v>
      </c>
      <c r="N354">
        <v>12504</v>
      </c>
    </row>
    <row r="355" spans="13:14">
      <c r="M355">
        <v>7</v>
      </c>
      <c r="N355">
        <v>5974</v>
      </c>
    </row>
    <row r="356" spans="13:14">
      <c r="M356">
        <v>2</v>
      </c>
      <c r="N356">
        <v>4736</v>
      </c>
    </row>
    <row r="357" spans="13:14">
      <c r="M357">
        <v>8</v>
      </c>
      <c r="N357">
        <v>5296</v>
      </c>
    </row>
    <row r="358" spans="13:14">
      <c r="M358">
        <v>1</v>
      </c>
      <c r="N358">
        <v>6781</v>
      </c>
    </row>
    <row r="359" spans="13:14">
      <c r="M359">
        <v>3</v>
      </c>
      <c r="N359">
        <v>2174</v>
      </c>
    </row>
    <row r="360" spans="13:14">
      <c r="M360">
        <v>1</v>
      </c>
      <c r="N360">
        <v>6653</v>
      </c>
    </row>
    <row r="361" spans="13:14">
      <c r="M361">
        <v>13</v>
      </c>
      <c r="N361">
        <v>9699</v>
      </c>
    </row>
    <row r="362" spans="13:14">
      <c r="M362">
        <v>3</v>
      </c>
      <c r="N362">
        <v>6755</v>
      </c>
    </row>
    <row r="363" spans="13:14">
      <c r="M363">
        <v>7</v>
      </c>
      <c r="N363">
        <v>2213</v>
      </c>
    </row>
    <row r="364" spans="13:14">
      <c r="M364">
        <v>3</v>
      </c>
      <c r="N364">
        <v>2610</v>
      </c>
    </row>
    <row r="365" spans="13:14">
      <c r="M365">
        <v>1</v>
      </c>
      <c r="N365">
        <v>2851</v>
      </c>
    </row>
    <row r="366" spans="13:14">
      <c r="M366">
        <v>5</v>
      </c>
      <c r="N366">
        <v>3452</v>
      </c>
    </row>
    <row r="367" spans="13:14">
      <c r="M367">
        <v>1</v>
      </c>
      <c r="N367">
        <v>5258</v>
      </c>
    </row>
    <row r="368" spans="13:14">
      <c r="M368">
        <v>8</v>
      </c>
      <c r="N368">
        <v>9355</v>
      </c>
    </row>
    <row r="369" spans="13:14">
      <c r="M369">
        <v>4</v>
      </c>
      <c r="N369">
        <v>10496</v>
      </c>
    </row>
    <row r="370" spans="13:14">
      <c r="M370">
        <v>6</v>
      </c>
      <c r="N370">
        <v>6380</v>
      </c>
    </row>
    <row r="371" spans="13:14">
      <c r="M371">
        <v>2</v>
      </c>
      <c r="N371">
        <v>2657</v>
      </c>
    </row>
    <row r="372" spans="13:14">
      <c r="M372">
        <v>1</v>
      </c>
      <c r="N372">
        <v>2716</v>
      </c>
    </row>
    <row r="373" spans="13:14">
      <c r="M373">
        <v>3</v>
      </c>
      <c r="N373">
        <v>2201</v>
      </c>
    </row>
    <row r="374" spans="13:14">
      <c r="M374">
        <v>1</v>
      </c>
      <c r="N374">
        <v>6540</v>
      </c>
    </row>
    <row r="375" spans="13:14">
      <c r="M375">
        <v>5</v>
      </c>
      <c r="N375">
        <v>3816</v>
      </c>
    </row>
    <row r="376" spans="13:14">
      <c r="M376">
        <v>7</v>
      </c>
      <c r="N376">
        <v>5253</v>
      </c>
    </row>
    <row r="377" spans="13:14">
      <c r="M377">
        <v>5</v>
      </c>
      <c r="N377">
        <v>10965</v>
      </c>
    </row>
    <row r="378" spans="13:14">
      <c r="M378">
        <v>7</v>
      </c>
      <c r="N378">
        <v>4936</v>
      </c>
    </row>
    <row r="379" spans="13:14">
      <c r="M379">
        <v>2</v>
      </c>
      <c r="N379">
        <v>2543</v>
      </c>
    </row>
    <row r="380" spans="13:14">
      <c r="M380">
        <v>5</v>
      </c>
      <c r="N380">
        <v>5304</v>
      </c>
    </row>
    <row r="381" spans="13:14">
      <c r="M381">
        <v>5</v>
      </c>
      <c r="N381">
        <v>16659</v>
      </c>
    </row>
    <row r="382" spans="13:14">
      <c r="M382">
        <v>5</v>
      </c>
      <c r="N382">
        <v>4260</v>
      </c>
    </row>
    <row r="383" spans="13:14">
      <c r="M383">
        <v>1</v>
      </c>
      <c r="N383">
        <v>2476</v>
      </c>
    </row>
    <row r="384" spans="13:14">
      <c r="M384">
        <v>6</v>
      </c>
      <c r="N384">
        <v>3102</v>
      </c>
    </row>
    <row r="385" spans="13:14">
      <c r="M385">
        <v>2</v>
      </c>
      <c r="N385">
        <v>2244</v>
      </c>
    </row>
    <row r="386" spans="13:14">
      <c r="M386">
        <v>10</v>
      </c>
      <c r="N386">
        <v>7596</v>
      </c>
    </row>
    <row r="387" spans="13:14">
      <c r="M387">
        <v>1</v>
      </c>
      <c r="N387">
        <v>2285</v>
      </c>
    </row>
    <row r="388" spans="13:14">
      <c r="M388">
        <v>18</v>
      </c>
      <c r="N388">
        <v>3034</v>
      </c>
    </row>
    <row r="389" spans="13:14">
      <c r="M389">
        <v>5</v>
      </c>
      <c r="N389">
        <v>5715</v>
      </c>
    </row>
    <row r="390" spans="13:14">
      <c r="M390">
        <v>5</v>
      </c>
      <c r="N390">
        <v>2576</v>
      </c>
    </row>
    <row r="391" spans="13:14">
      <c r="M391">
        <v>1</v>
      </c>
      <c r="N391">
        <v>4197</v>
      </c>
    </row>
    <row r="392" spans="13:14">
      <c r="M392">
        <v>25</v>
      </c>
      <c r="N392">
        <v>14336</v>
      </c>
    </row>
    <row r="393" spans="13:14">
      <c r="M393">
        <v>1</v>
      </c>
      <c r="N393">
        <v>3448</v>
      </c>
    </row>
    <row r="394" spans="13:14">
      <c r="M394">
        <v>4</v>
      </c>
      <c r="N394">
        <v>19406</v>
      </c>
    </row>
    <row r="395" spans="13:14">
      <c r="M395">
        <v>3</v>
      </c>
      <c r="N395">
        <v>6538</v>
      </c>
    </row>
    <row r="396" spans="13:14">
      <c r="M396">
        <v>13</v>
      </c>
      <c r="N396">
        <v>4306</v>
      </c>
    </row>
    <row r="397" spans="13:14">
      <c r="M397">
        <v>3</v>
      </c>
      <c r="N397">
        <v>2258</v>
      </c>
    </row>
    <row r="398" spans="13:14">
      <c r="M398">
        <v>5</v>
      </c>
      <c r="N398">
        <v>4522</v>
      </c>
    </row>
    <row r="399" spans="13:14">
      <c r="M399">
        <v>5</v>
      </c>
      <c r="N399">
        <v>4487</v>
      </c>
    </row>
    <row r="400" spans="13:14">
      <c r="M400">
        <v>13</v>
      </c>
      <c r="N400">
        <v>4449</v>
      </c>
    </row>
    <row r="401" spans="13:14">
      <c r="M401">
        <v>4</v>
      </c>
      <c r="N401">
        <v>2218</v>
      </c>
    </row>
    <row r="402" spans="13:14">
      <c r="M402">
        <v>21</v>
      </c>
      <c r="N402">
        <v>19197</v>
      </c>
    </row>
    <row r="403" spans="13:14">
      <c r="M403">
        <v>7</v>
      </c>
      <c r="N403">
        <v>13212</v>
      </c>
    </row>
    <row r="404" spans="13:14">
      <c r="M404">
        <v>5</v>
      </c>
      <c r="N404">
        <v>6577</v>
      </c>
    </row>
    <row r="405" spans="13:14">
      <c r="M405">
        <v>10</v>
      </c>
      <c r="N405">
        <v>8392</v>
      </c>
    </row>
    <row r="406" spans="13:14">
      <c r="M406">
        <v>10</v>
      </c>
      <c r="N406">
        <v>4558</v>
      </c>
    </row>
    <row r="407" spans="13:14">
      <c r="M407">
        <v>2</v>
      </c>
      <c r="N407">
        <v>4031</v>
      </c>
    </row>
    <row r="408" spans="13:14">
      <c r="M408">
        <v>5</v>
      </c>
      <c r="N408">
        <v>7969</v>
      </c>
    </row>
    <row r="409" spans="13:14">
      <c r="M409">
        <v>2</v>
      </c>
      <c r="N409">
        <v>2654</v>
      </c>
    </row>
    <row r="410" spans="13:14">
      <c r="M410">
        <v>5</v>
      </c>
      <c r="N410">
        <v>16555</v>
      </c>
    </row>
    <row r="411" spans="13:14">
      <c r="M411">
        <v>5</v>
      </c>
      <c r="N411">
        <v>4556</v>
      </c>
    </row>
    <row r="412" spans="13:14">
      <c r="M412">
        <v>5</v>
      </c>
      <c r="N412">
        <v>6091</v>
      </c>
    </row>
    <row r="413" spans="13:14">
      <c r="M413">
        <v>29</v>
      </c>
      <c r="N413">
        <v>19566</v>
      </c>
    </row>
    <row r="414" spans="13:14">
      <c r="M414">
        <v>10</v>
      </c>
      <c r="N414">
        <v>4810</v>
      </c>
    </row>
    <row r="415" spans="13:14">
      <c r="M415">
        <v>6</v>
      </c>
      <c r="N415">
        <v>4523</v>
      </c>
    </row>
    <row r="416" spans="13:14">
      <c r="M416">
        <v>5</v>
      </c>
      <c r="N416">
        <v>3202</v>
      </c>
    </row>
    <row r="417" spans="13:14">
      <c r="M417">
        <v>2</v>
      </c>
      <c r="N417">
        <v>2351</v>
      </c>
    </row>
    <row r="418" spans="13:14">
      <c r="M418">
        <v>1</v>
      </c>
      <c r="N418">
        <v>1702</v>
      </c>
    </row>
    <row r="419" spans="13:14">
      <c r="M419">
        <v>20</v>
      </c>
      <c r="N419">
        <v>18041</v>
      </c>
    </row>
    <row r="420" spans="13:14">
      <c r="M420">
        <v>3</v>
      </c>
      <c r="N420">
        <v>2886</v>
      </c>
    </row>
    <row r="421" spans="13:14">
      <c r="M421">
        <v>5</v>
      </c>
      <c r="N421">
        <v>2097</v>
      </c>
    </row>
    <row r="422" spans="13:14">
      <c r="M422">
        <v>10</v>
      </c>
      <c r="N422">
        <v>11935</v>
      </c>
    </row>
    <row r="423" spans="13:14">
      <c r="M423">
        <v>2</v>
      </c>
      <c r="N423">
        <v>2546</v>
      </c>
    </row>
    <row r="424" spans="13:14">
      <c r="M424">
        <v>1</v>
      </c>
      <c r="N424">
        <v>2564</v>
      </c>
    </row>
    <row r="425" spans="13:14">
      <c r="M425">
        <v>9</v>
      </c>
      <c r="N425">
        <v>8412</v>
      </c>
    </row>
    <row r="426" spans="13:14">
      <c r="M426">
        <v>1</v>
      </c>
      <c r="N426">
        <v>14118</v>
      </c>
    </row>
    <row r="427" spans="13:14">
      <c r="M427">
        <v>27</v>
      </c>
      <c r="N427">
        <v>17046</v>
      </c>
    </row>
    <row r="428" spans="13:14">
      <c r="M428">
        <v>11</v>
      </c>
      <c r="N428">
        <v>2564</v>
      </c>
    </row>
    <row r="429" spans="13:14">
      <c r="M429">
        <v>18</v>
      </c>
      <c r="N429">
        <v>10266</v>
      </c>
    </row>
    <row r="430" spans="13:14">
      <c r="M430">
        <v>5</v>
      </c>
      <c r="N430">
        <v>5070</v>
      </c>
    </row>
    <row r="431" spans="13:14">
      <c r="M431">
        <v>3</v>
      </c>
      <c r="N431">
        <v>17861</v>
      </c>
    </row>
    <row r="432" spans="13:14">
      <c r="M432">
        <v>5</v>
      </c>
      <c r="N432">
        <v>4230</v>
      </c>
    </row>
    <row r="433" spans="13:14">
      <c r="M433">
        <v>1</v>
      </c>
      <c r="N433">
        <v>3780</v>
      </c>
    </row>
    <row r="434" spans="13:14">
      <c r="M434">
        <v>7</v>
      </c>
      <c r="N434">
        <v>2768</v>
      </c>
    </row>
    <row r="435" spans="13:14">
      <c r="M435">
        <v>3</v>
      </c>
      <c r="N435">
        <v>9071</v>
      </c>
    </row>
    <row r="436" spans="13:14">
      <c r="M436">
        <v>13</v>
      </c>
      <c r="N436">
        <v>10648</v>
      </c>
    </row>
    <row r="437" spans="13:14">
      <c r="M437">
        <v>7</v>
      </c>
      <c r="N437">
        <v>13610</v>
      </c>
    </row>
    <row r="438" spans="13:14">
      <c r="M438">
        <v>4</v>
      </c>
      <c r="N438">
        <v>3408</v>
      </c>
    </row>
    <row r="439" spans="13:14">
      <c r="M439">
        <v>3</v>
      </c>
      <c r="N439">
        <v>2983</v>
      </c>
    </row>
    <row r="440" spans="13:14">
      <c r="M440">
        <v>8</v>
      </c>
      <c r="N440">
        <v>7632</v>
      </c>
    </row>
    <row r="441" spans="13:14">
      <c r="M441">
        <v>1</v>
      </c>
      <c r="N441">
        <v>9824</v>
      </c>
    </row>
    <row r="442" spans="13:14">
      <c r="M442">
        <v>3</v>
      </c>
      <c r="N442">
        <v>9950</v>
      </c>
    </row>
    <row r="443" spans="13:14">
      <c r="M443">
        <v>2</v>
      </c>
      <c r="N443">
        <v>2093</v>
      </c>
    </row>
    <row r="444" spans="13:14">
      <c r="M444">
        <v>10</v>
      </c>
      <c r="N444">
        <v>9980</v>
      </c>
    </row>
    <row r="445" spans="13:14">
      <c r="M445">
        <v>2</v>
      </c>
      <c r="N445">
        <v>3894</v>
      </c>
    </row>
    <row r="446" spans="13:14">
      <c r="M446">
        <v>9</v>
      </c>
      <c r="N446">
        <v>4051</v>
      </c>
    </row>
    <row r="447" spans="13:14">
      <c r="M447">
        <v>10</v>
      </c>
      <c r="N447">
        <v>16835</v>
      </c>
    </row>
    <row r="448" spans="13:14">
      <c r="M448">
        <v>14</v>
      </c>
      <c r="N448">
        <v>6230</v>
      </c>
    </row>
    <row r="449" spans="13:14">
      <c r="M449">
        <v>11</v>
      </c>
      <c r="N449">
        <v>4717</v>
      </c>
    </row>
    <row r="450" spans="13:14">
      <c r="M450">
        <v>20</v>
      </c>
      <c r="N450">
        <v>13237</v>
      </c>
    </row>
    <row r="451" spans="13:14">
      <c r="M451">
        <v>8</v>
      </c>
      <c r="N451">
        <v>3755</v>
      </c>
    </row>
    <row r="452" spans="13:14">
      <c r="M452">
        <v>6</v>
      </c>
      <c r="N452">
        <v>6582</v>
      </c>
    </row>
    <row r="453" spans="13:14">
      <c r="M453">
        <v>10</v>
      </c>
      <c r="N453">
        <v>7406</v>
      </c>
    </row>
    <row r="454" spans="13:14">
      <c r="M454">
        <v>8</v>
      </c>
      <c r="N454">
        <v>4805</v>
      </c>
    </row>
    <row r="455" spans="13:14">
      <c r="M455">
        <v>7</v>
      </c>
      <c r="N455">
        <v>2741</v>
      </c>
    </row>
    <row r="456" spans="13:14">
      <c r="M456">
        <v>3</v>
      </c>
      <c r="N456">
        <v>4262</v>
      </c>
    </row>
    <row r="457" spans="13:14">
      <c r="M457">
        <v>6</v>
      </c>
      <c r="N457">
        <v>16184</v>
      </c>
    </row>
    <row r="458" spans="13:14">
      <c r="M458">
        <v>5</v>
      </c>
      <c r="N458">
        <v>11557</v>
      </c>
    </row>
    <row r="459" spans="13:14">
      <c r="M459">
        <v>0</v>
      </c>
      <c r="N459">
        <v>1878</v>
      </c>
    </row>
    <row r="460" spans="13:14">
      <c r="M460">
        <v>1</v>
      </c>
      <c r="N460">
        <v>10932</v>
      </c>
    </row>
    <row r="461" spans="13:14">
      <c r="M461">
        <v>8</v>
      </c>
      <c r="N461">
        <v>6811</v>
      </c>
    </row>
    <row r="462" spans="13:14">
      <c r="M462">
        <v>0</v>
      </c>
      <c r="N462">
        <v>4306</v>
      </c>
    </row>
    <row r="463" spans="13:14">
      <c r="M463">
        <v>5</v>
      </c>
      <c r="N463">
        <v>4859</v>
      </c>
    </row>
    <row r="464" spans="13:14">
      <c r="M464">
        <v>10</v>
      </c>
      <c r="N464">
        <v>5337</v>
      </c>
    </row>
    <row r="465" spans="13:14">
      <c r="M465">
        <v>1</v>
      </c>
      <c r="N465">
        <v>2340</v>
      </c>
    </row>
    <row r="466" spans="13:14">
      <c r="M466">
        <v>6</v>
      </c>
      <c r="N466">
        <v>7491</v>
      </c>
    </row>
    <row r="467" spans="13:14">
      <c r="M467">
        <v>2</v>
      </c>
      <c r="N467">
        <v>10527</v>
      </c>
    </row>
    <row r="468" spans="13:14">
      <c r="M468">
        <v>18</v>
      </c>
      <c r="N468">
        <v>16595</v>
      </c>
    </row>
    <row r="469" spans="13:14">
      <c r="M469">
        <v>9</v>
      </c>
      <c r="N469">
        <v>8834</v>
      </c>
    </row>
    <row r="470" spans="13:14">
      <c r="M470">
        <v>10</v>
      </c>
      <c r="N470">
        <v>5577</v>
      </c>
    </row>
    <row r="471" spans="13:14">
      <c r="M471">
        <v>4</v>
      </c>
      <c r="N471">
        <v>4707</v>
      </c>
    </row>
    <row r="472" spans="13:14">
      <c r="M472">
        <v>2</v>
      </c>
      <c r="N472">
        <v>2400</v>
      </c>
    </row>
    <row r="473" spans="13:14">
      <c r="M473">
        <v>1</v>
      </c>
      <c r="N473">
        <v>9824</v>
      </c>
    </row>
    <row r="474" spans="13:14">
      <c r="M474">
        <v>6</v>
      </c>
      <c r="N474">
        <v>6447</v>
      </c>
    </row>
    <row r="475" spans="13:14">
      <c r="M475">
        <v>31</v>
      </c>
      <c r="N475">
        <v>19502</v>
      </c>
    </row>
    <row r="476" spans="13:14">
      <c r="M476">
        <v>6</v>
      </c>
      <c r="N476">
        <v>2725</v>
      </c>
    </row>
    <row r="477" spans="13:14">
      <c r="M477">
        <v>5</v>
      </c>
      <c r="N477">
        <v>6272</v>
      </c>
    </row>
    <row r="478" spans="13:14">
      <c r="M478">
        <v>1</v>
      </c>
      <c r="N478">
        <v>2127</v>
      </c>
    </row>
    <row r="479" spans="13:14">
      <c r="M479">
        <v>32</v>
      </c>
      <c r="N479">
        <v>18200</v>
      </c>
    </row>
    <row r="480" spans="13:14">
      <c r="M480">
        <v>7</v>
      </c>
      <c r="N480">
        <v>2096</v>
      </c>
    </row>
    <row r="481" spans="13:14">
      <c r="M481">
        <v>6</v>
      </c>
      <c r="N481">
        <v>2886</v>
      </c>
    </row>
    <row r="482" spans="13:14">
      <c r="M482">
        <v>1</v>
      </c>
      <c r="N482">
        <v>2033</v>
      </c>
    </row>
    <row r="483" spans="13:14">
      <c r="M483">
        <v>6</v>
      </c>
      <c r="N483">
        <v>3622</v>
      </c>
    </row>
    <row r="484" spans="13:14">
      <c r="M484">
        <v>3</v>
      </c>
      <c r="N484">
        <v>4233</v>
      </c>
    </row>
    <row r="485" spans="13:14">
      <c r="M485">
        <v>3</v>
      </c>
      <c r="N485">
        <v>3681</v>
      </c>
    </row>
    <row r="486" spans="13:14">
      <c r="M486">
        <v>7</v>
      </c>
      <c r="N486">
        <v>5460</v>
      </c>
    </row>
    <row r="487" spans="13:14">
      <c r="M487">
        <v>5</v>
      </c>
      <c r="N487">
        <v>2187</v>
      </c>
    </row>
    <row r="488" spans="13:14">
      <c r="M488">
        <v>3</v>
      </c>
      <c r="N488">
        <v>9602</v>
      </c>
    </row>
    <row r="489" spans="13:14">
      <c r="M489">
        <v>1</v>
      </c>
      <c r="N489">
        <v>2836</v>
      </c>
    </row>
    <row r="490" spans="13:14">
      <c r="M490">
        <v>10</v>
      </c>
      <c r="N490">
        <v>4089</v>
      </c>
    </row>
    <row r="491" spans="13:14">
      <c r="M491">
        <v>1</v>
      </c>
      <c r="N491">
        <v>16627</v>
      </c>
    </row>
    <row r="492" spans="13:14">
      <c r="M492">
        <v>0</v>
      </c>
      <c r="N492">
        <v>2619</v>
      </c>
    </row>
    <row r="493" spans="13:14">
      <c r="M493">
        <v>8</v>
      </c>
      <c r="N493">
        <v>5679</v>
      </c>
    </row>
    <row r="494" spans="13:14">
      <c r="M494">
        <v>3</v>
      </c>
      <c r="N494">
        <v>15402</v>
      </c>
    </row>
    <row r="495" spans="13:14">
      <c r="M495">
        <v>2</v>
      </c>
      <c r="N495">
        <v>5985</v>
      </c>
    </row>
    <row r="496" spans="13:14">
      <c r="M496">
        <v>8</v>
      </c>
      <c r="N496">
        <v>2579</v>
      </c>
    </row>
    <row r="497" spans="13:14">
      <c r="M497">
        <v>4</v>
      </c>
      <c r="N497">
        <v>3041</v>
      </c>
    </row>
    <row r="498" spans="13:14">
      <c r="M498">
        <v>3</v>
      </c>
      <c r="N498">
        <v>3447</v>
      </c>
    </row>
    <row r="499" spans="13:14">
      <c r="M499">
        <v>2</v>
      </c>
      <c r="N499">
        <v>19513</v>
      </c>
    </row>
    <row r="500" spans="13:14">
      <c r="M500">
        <v>2</v>
      </c>
      <c r="N500">
        <v>2773</v>
      </c>
    </row>
    <row r="501" spans="13:14">
      <c r="M501">
        <v>5</v>
      </c>
      <c r="N501">
        <v>7104</v>
      </c>
    </row>
    <row r="502" spans="13:14">
      <c r="M502">
        <v>6</v>
      </c>
      <c r="N502">
        <v>6322</v>
      </c>
    </row>
    <row r="503" spans="13:14">
      <c r="M503">
        <v>1</v>
      </c>
      <c r="N503">
        <v>2083</v>
      </c>
    </row>
    <row r="504" spans="13:14">
      <c r="M504">
        <v>14</v>
      </c>
      <c r="N504">
        <v>8381</v>
      </c>
    </row>
    <row r="505" spans="13:14">
      <c r="M505">
        <v>10</v>
      </c>
      <c r="N505">
        <v>2691</v>
      </c>
    </row>
    <row r="506" spans="13:14">
      <c r="M506">
        <v>1</v>
      </c>
      <c r="N506">
        <v>4286</v>
      </c>
    </row>
    <row r="507" spans="13:14">
      <c r="M507">
        <v>3</v>
      </c>
      <c r="N507">
        <v>2659</v>
      </c>
    </row>
    <row r="508" spans="13:14">
      <c r="M508">
        <v>10</v>
      </c>
      <c r="N508">
        <v>9434</v>
      </c>
    </row>
    <row r="509" spans="13:14">
      <c r="M509">
        <v>6</v>
      </c>
      <c r="N509">
        <v>5561</v>
      </c>
    </row>
    <row r="510" spans="13:14">
      <c r="M510">
        <v>17</v>
      </c>
      <c r="N510">
        <v>6646</v>
      </c>
    </row>
    <row r="511" spans="13:14">
      <c r="M511">
        <v>13</v>
      </c>
      <c r="N511">
        <v>7725</v>
      </c>
    </row>
    <row r="512" spans="13:14">
      <c r="M512">
        <v>9</v>
      </c>
      <c r="N512">
        <v>10725</v>
      </c>
    </row>
    <row r="513" spans="13:14">
      <c r="M513">
        <v>3</v>
      </c>
      <c r="N513">
        <v>8847</v>
      </c>
    </row>
    <row r="514" spans="13:14">
      <c r="M514">
        <v>4</v>
      </c>
      <c r="N514">
        <v>2045</v>
      </c>
    </row>
    <row r="515" spans="13:14">
      <c r="M515">
        <v>1</v>
      </c>
      <c r="N515">
        <v>1009</v>
      </c>
    </row>
    <row r="516" spans="13:14">
      <c r="M516">
        <v>10</v>
      </c>
      <c r="N516">
        <v>3348</v>
      </c>
    </row>
    <row r="517" spans="13:14">
      <c r="M517">
        <v>1</v>
      </c>
      <c r="N517">
        <v>1281</v>
      </c>
    </row>
    <row r="518" spans="13:14">
      <c r="M518">
        <v>3</v>
      </c>
      <c r="N518">
        <v>2819</v>
      </c>
    </row>
    <row r="519" spans="13:14">
      <c r="M519">
        <v>3</v>
      </c>
      <c r="N519">
        <v>4851</v>
      </c>
    </row>
    <row r="520" spans="13:14">
      <c r="M520">
        <v>7</v>
      </c>
      <c r="N520">
        <v>4028</v>
      </c>
    </row>
    <row r="521" spans="13:14">
      <c r="M521">
        <v>10</v>
      </c>
      <c r="N521">
        <v>2720</v>
      </c>
    </row>
    <row r="522" spans="13:14">
      <c r="M522">
        <v>2</v>
      </c>
      <c r="N522">
        <v>8120</v>
      </c>
    </row>
    <row r="523" spans="13:14">
      <c r="M523">
        <v>6</v>
      </c>
      <c r="N523">
        <v>4647</v>
      </c>
    </row>
    <row r="524" spans="13:14">
      <c r="M524">
        <v>1</v>
      </c>
      <c r="N524">
        <v>4680</v>
      </c>
    </row>
    <row r="525" spans="13:14">
      <c r="M525">
        <v>20</v>
      </c>
      <c r="N525">
        <v>3221</v>
      </c>
    </row>
    <row r="526" spans="13:14">
      <c r="M526">
        <v>8</v>
      </c>
      <c r="N526">
        <v>8621</v>
      </c>
    </row>
    <row r="527" spans="13:14">
      <c r="M527">
        <v>2</v>
      </c>
      <c r="N527">
        <v>4577</v>
      </c>
    </row>
    <row r="528" spans="13:14">
      <c r="M528">
        <v>20</v>
      </c>
      <c r="N528">
        <v>4553</v>
      </c>
    </row>
    <row r="529" spans="13:14">
      <c r="M529">
        <v>10</v>
      </c>
      <c r="N529">
        <v>5396</v>
      </c>
    </row>
    <row r="530" spans="13:14">
      <c r="M530">
        <v>4</v>
      </c>
      <c r="N530">
        <v>6796</v>
      </c>
    </row>
    <row r="531" spans="13:14">
      <c r="M531">
        <v>9</v>
      </c>
      <c r="N531">
        <v>7625</v>
      </c>
    </row>
    <row r="532" spans="13:14">
      <c r="M532">
        <v>9</v>
      </c>
      <c r="N532">
        <v>7412</v>
      </c>
    </row>
    <row r="533" spans="13:14">
      <c r="M533">
        <v>7</v>
      </c>
      <c r="N533">
        <v>11159</v>
      </c>
    </row>
    <row r="534" spans="13:14">
      <c r="M534">
        <v>7</v>
      </c>
      <c r="N534">
        <v>4960</v>
      </c>
    </row>
    <row r="535" spans="13:14">
      <c r="M535">
        <v>18</v>
      </c>
      <c r="N535">
        <v>10475</v>
      </c>
    </row>
    <row r="536" spans="13:14">
      <c r="M536">
        <v>5</v>
      </c>
      <c r="N536">
        <v>14814</v>
      </c>
    </row>
    <row r="537" spans="13:14">
      <c r="M537">
        <v>21</v>
      </c>
      <c r="N537">
        <v>19141</v>
      </c>
    </row>
    <row r="538" spans="13:14">
      <c r="M538">
        <v>2</v>
      </c>
      <c r="N538">
        <v>5405</v>
      </c>
    </row>
    <row r="539" spans="13:14">
      <c r="M539">
        <v>9</v>
      </c>
      <c r="N539">
        <v>8793</v>
      </c>
    </row>
    <row r="540" spans="13:14">
      <c r="M540">
        <v>22</v>
      </c>
      <c r="N540">
        <v>19189</v>
      </c>
    </row>
    <row r="541" spans="13:14">
      <c r="M541">
        <v>2</v>
      </c>
      <c r="N541">
        <v>3875</v>
      </c>
    </row>
    <row r="542" spans="13:14">
      <c r="M542">
        <v>7</v>
      </c>
      <c r="N542">
        <v>2216</v>
      </c>
    </row>
    <row r="543" spans="13:14">
      <c r="M543">
        <v>8</v>
      </c>
      <c r="N543">
        <v>11713</v>
      </c>
    </row>
    <row r="544" spans="13:14">
      <c r="M544">
        <v>1</v>
      </c>
      <c r="N544">
        <v>7861</v>
      </c>
    </row>
    <row r="545" spans="13:14">
      <c r="M545">
        <v>5</v>
      </c>
      <c r="N545">
        <v>3708</v>
      </c>
    </row>
    <row r="546" spans="13:14">
      <c r="M546">
        <v>22</v>
      </c>
      <c r="N546">
        <v>13770</v>
      </c>
    </row>
    <row r="547" spans="13:14">
      <c r="M547">
        <v>8</v>
      </c>
      <c r="N547">
        <v>5304</v>
      </c>
    </row>
    <row r="548" spans="13:14">
      <c r="M548">
        <v>1</v>
      </c>
      <c r="N548">
        <v>2642</v>
      </c>
    </row>
    <row r="549" spans="13:14">
      <c r="M549">
        <v>2</v>
      </c>
      <c r="N549">
        <v>2759</v>
      </c>
    </row>
    <row r="550" spans="13:14">
      <c r="M550">
        <v>2</v>
      </c>
      <c r="N550">
        <v>6804</v>
      </c>
    </row>
    <row r="551" spans="13:14">
      <c r="M551">
        <v>5</v>
      </c>
      <c r="N551">
        <v>6142</v>
      </c>
    </row>
    <row r="552" spans="13:14">
      <c r="M552">
        <v>4</v>
      </c>
      <c r="N552">
        <v>2500</v>
      </c>
    </row>
    <row r="553" spans="13:14">
      <c r="M553">
        <v>8</v>
      </c>
      <c r="N553">
        <v>6389</v>
      </c>
    </row>
    <row r="554" spans="13:14">
      <c r="M554">
        <v>10</v>
      </c>
      <c r="N554">
        <v>11103</v>
      </c>
    </row>
    <row r="555" spans="13:14">
      <c r="M555">
        <v>4</v>
      </c>
      <c r="N555">
        <v>2342</v>
      </c>
    </row>
    <row r="556" spans="13:14">
      <c r="M556">
        <v>7</v>
      </c>
      <c r="N556">
        <v>6811</v>
      </c>
    </row>
    <row r="557" spans="13:14">
      <c r="M557">
        <v>2</v>
      </c>
      <c r="N557">
        <v>2297</v>
      </c>
    </row>
    <row r="558" spans="13:14">
      <c r="M558">
        <v>2</v>
      </c>
      <c r="N558">
        <v>2450</v>
      </c>
    </row>
    <row r="559" spans="13:14">
      <c r="M559">
        <v>1</v>
      </c>
      <c r="N559">
        <v>5093</v>
      </c>
    </row>
    <row r="560" spans="13:14">
      <c r="M560">
        <v>10</v>
      </c>
      <c r="N560">
        <v>5309</v>
      </c>
    </row>
    <row r="561" spans="13:14">
      <c r="M561">
        <v>1</v>
      </c>
      <c r="N561">
        <v>3057</v>
      </c>
    </row>
    <row r="562" spans="13:14">
      <c r="M562">
        <v>0</v>
      </c>
      <c r="N562">
        <v>5121</v>
      </c>
    </row>
    <row r="563" spans="13:14">
      <c r="M563">
        <v>34</v>
      </c>
      <c r="N563">
        <v>16856</v>
      </c>
    </row>
    <row r="564" spans="13:14">
      <c r="M564">
        <v>10</v>
      </c>
      <c r="N564">
        <v>2686</v>
      </c>
    </row>
    <row r="565" spans="13:14">
      <c r="M565">
        <v>6</v>
      </c>
      <c r="N565">
        <v>6180</v>
      </c>
    </row>
    <row r="566" spans="13:14">
      <c r="M566">
        <v>8</v>
      </c>
      <c r="N566">
        <v>6632</v>
      </c>
    </row>
    <row r="567" spans="13:14">
      <c r="M567">
        <v>2</v>
      </c>
      <c r="N567">
        <v>3505</v>
      </c>
    </row>
    <row r="568" spans="13:14">
      <c r="M568">
        <v>5</v>
      </c>
      <c r="N568">
        <v>6397</v>
      </c>
    </row>
    <row r="569" spans="13:14">
      <c r="M569">
        <v>6</v>
      </c>
      <c r="N569">
        <v>6274</v>
      </c>
    </row>
    <row r="570" spans="13:14">
      <c r="M570">
        <v>5</v>
      </c>
      <c r="N570">
        <v>19859</v>
      </c>
    </row>
    <row r="571" spans="13:14">
      <c r="M571">
        <v>10</v>
      </c>
      <c r="N571">
        <v>7587</v>
      </c>
    </row>
    <row r="572" spans="13:14">
      <c r="M572">
        <v>4</v>
      </c>
      <c r="N572">
        <v>4258</v>
      </c>
    </row>
    <row r="573" spans="13:14">
      <c r="M573">
        <v>2</v>
      </c>
      <c r="N573">
        <v>4364</v>
      </c>
    </row>
    <row r="574" spans="13:14">
      <c r="M574">
        <v>8</v>
      </c>
      <c r="N574">
        <v>4335</v>
      </c>
    </row>
    <row r="575" spans="13:14">
      <c r="M575">
        <v>4</v>
      </c>
      <c r="N575">
        <v>5326</v>
      </c>
    </row>
    <row r="576" spans="13:14">
      <c r="M576">
        <v>4</v>
      </c>
      <c r="N576">
        <v>3280</v>
      </c>
    </row>
    <row r="577" spans="13:14">
      <c r="M577">
        <v>5</v>
      </c>
      <c r="N577">
        <v>5485</v>
      </c>
    </row>
    <row r="578" spans="13:14">
      <c r="M578">
        <v>4</v>
      </c>
      <c r="N578">
        <v>4342</v>
      </c>
    </row>
    <row r="579" spans="13:14">
      <c r="M579">
        <v>5</v>
      </c>
      <c r="N579">
        <v>2782</v>
      </c>
    </row>
    <row r="580" spans="13:14">
      <c r="M580">
        <v>15</v>
      </c>
      <c r="N580">
        <v>5980</v>
      </c>
    </row>
    <row r="581" spans="13:14">
      <c r="M581">
        <v>6</v>
      </c>
      <c r="N581">
        <v>4381</v>
      </c>
    </row>
    <row r="582" spans="13:14">
      <c r="M582">
        <v>3</v>
      </c>
      <c r="N582">
        <v>2572</v>
      </c>
    </row>
    <row r="583" spans="13:14">
      <c r="M583">
        <v>2</v>
      </c>
      <c r="N583">
        <v>3833</v>
      </c>
    </row>
    <row r="584" spans="13:14">
      <c r="M584">
        <v>8</v>
      </c>
      <c r="N584">
        <v>4244</v>
      </c>
    </row>
    <row r="585" spans="13:14">
      <c r="M585">
        <v>3</v>
      </c>
      <c r="N585">
        <v>6500</v>
      </c>
    </row>
    <row r="586" spans="13:14">
      <c r="M586">
        <v>24</v>
      </c>
      <c r="N586">
        <v>18430</v>
      </c>
    </row>
    <row r="587" spans="13:14">
      <c r="M587">
        <v>0</v>
      </c>
      <c r="N587">
        <v>1601</v>
      </c>
    </row>
    <row r="588" spans="13:14">
      <c r="M588">
        <v>1</v>
      </c>
      <c r="N588">
        <v>2694</v>
      </c>
    </row>
    <row r="589" spans="13:14">
      <c r="M589">
        <v>5</v>
      </c>
      <c r="N589">
        <v>3149</v>
      </c>
    </row>
    <row r="590" spans="13:14">
      <c r="M590">
        <v>4</v>
      </c>
      <c r="N590">
        <v>17639</v>
      </c>
    </row>
    <row r="591" spans="13:14">
      <c r="M591">
        <v>1</v>
      </c>
      <c r="N591">
        <v>2319</v>
      </c>
    </row>
    <row r="592" spans="13:14">
      <c r="M592">
        <v>13</v>
      </c>
      <c r="N592">
        <v>11691</v>
      </c>
    </row>
    <row r="593" spans="13:14">
      <c r="M593">
        <v>3</v>
      </c>
      <c r="N593">
        <v>5324</v>
      </c>
    </row>
    <row r="594" spans="13:14">
      <c r="M594">
        <v>26</v>
      </c>
      <c r="N594">
        <v>16752</v>
      </c>
    </row>
    <row r="595" spans="13:14">
      <c r="M595">
        <v>9</v>
      </c>
      <c r="N595">
        <v>5228</v>
      </c>
    </row>
    <row r="596" spans="13:14">
      <c r="M596">
        <v>10</v>
      </c>
      <c r="N596">
        <v>2700</v>
      </c>
    </row>
    <row r="597" spans="13:14">
      <c r="M597">
        <v>31</v>
      </c>
      <c r="N597">
        <v>19246</v>
      </c>
    </row>
    <row r="598" spans="13:14">
      <c r="M598">
        <v>2</v>
      </c>
      <c r="N598">
        <v>2506</v>
      </c>
    </row>
    <row r="599" spans="13:14">
      <c r="M599">
        <v>4</v>
      </c>
      <c r="N599">
        <v>6062</v>
      </c>
    </row>
    <row r="600" spans="13:14">
      <c r="M600">
        <v>2</v>
      </c>
      <c r="N600">
        <v>4382</v>
      </c>
    </row>
    <row r="601" spans="13:14">
      <c r="M601">
        <v>5</v>
      </c>
      <c r="N601">
        <v>2143</v>
      </c>
    </row>
    <row r="602" spans="13:14">
      <c r="M602">
        <v>14</v>
      </c>
      <c r="N602">
        <v>6162</v>
      </c>
    </row>
    <row r="603" spans="13:14">
      <c r="M603">
        <v>1</v>
      </c>
      <c r="N603">
        <v>5094</v>
      </c>
    </row>
    <row r="604" spans="13:14">
      <c r="M604">
        <v>0</v>
      </c>
      <c r="N604">
        <v>6877</v>
      </c>
    </row>
    <row r="605" spans="13:14">
      <c r="M605">
        <v>1</v>
      </c>
      <c r="N605">
        <v>2274</v>
      </c>
    </row>
    <row r="606" spans="13:14">
      <c r="M606">
        <v>9</v>
      </c>
      <c r="N606">
        <v>4434</v>
      </c>
    </row>
    <row r="607" spans="13:14">
      <c r="M607">
        <v>4</v>
      </c>
      <c r="N607">
        <v>6288</v>
      </c>
    </row>
    <row r="608" spans="13:14">
      <c r="M608">
        <v>5</v>
      </c>
      <c r="N608">
        <v>2553</v>
      </c>
    </row>
    <row r="609" spans="13:14">
      <c r="M609">
        <v>9</v>
      </c>
      <c r="N609">
        <v>7654</v>
      </c>
    </row>
    <row r="610" spans="13:14">
      <c r="M610">
        <v>9</v>
      </c>
      <c r="N610">
        <v>5160</v>
      </c>
    </row>
    <row r="611" spans="13:14">
      <c r="M611">
        <v>4</v>
      </c>
      <c r="N611">
        <v>17159</v>
      </c>
    </row>
    <row r="612" spans="13:14">
      <c r="M612">
        <v>9</v>
      </c>
      <c r="N612">
        <v>12808</v>
      </c>
    </row>
    <row r="613" spans="13:14">
      <c r="M613">
        <v>8</v>
      </c>
      <c r="N613">
        <v>10221</v>
      </c>
    </row>
    <row r="614" spans="13:14">
      <c r="M614">
        <v>8</v>
      </c>
      <c r="N614">
        <v>4779</v>
      </c>
    </row>
    <row r="615" spans="13:14">
      <c r="M615">
        <v>3</v>
      </c>
      <c r="N615">
        <v>3737</v>
      </c>
    </row>
    <row r="616" spans="13:14">
      <c r="M616">
        <v>8</v>
      </c>
      <c r="N616">
        <v>2366</v>
      </c>
    </row>
    <row r="617" spans="13:14">
      <c r="M617">
        <v>0</v>
      </c>
      <c r="N617">
        <v>1706</v>
      </c>
    </row>
    <row r="618" spans="13:14">
      <c r="M618">
        <v>20</v>
      </c>
      <c r="N618">
        <v>16307</v>
      </c>
    </row>
    <row r="619" spans="13:14">
      <c r="M619">
        <v>5</v>
      </c>
      <c r="N619">
        <v>5933</v>
      </c>
    </row>
    <row r="620" spans="13:14">
      <c r="M620">
        <v>4</v>
      </c>
      <c r="N620">
        <v>3424</v>
      </c>
    </row>
    <row r="621" spans="13:14">
      <c r="M621">
        <v>9</v>
      </c>
      <c r="N621">
        <v>4037</v>
      </c>
    </row>
    <row r="622" spans="13:14">
      <c r="M622">
        <v>6</v>
      </c>
      <c r="N622">
        <v>2559</v>
      </c>
    </row>
    <row r="623" spans="13:14">
      <c r="M623">
        <v>18</v>
      </c>
      <c r="N623">
        <v>6201</v>
      </c>
    </row>
    <row r="624" spans="13:14">
      <c r="M624">
        <v>5</v>
      </c>
      <c r="N624">
        <v>4403</v>
      </c>
    </row>
    <row r="625" spans="13:14">
      <c r="M625">
        <v>5</v>
      </c>
      <c r="N625">
        <v>3761</v>
      </c>
    </row>
    <row r="626" spans="13:14">
      <c r="M626">
        <v>5</v>
      </c>
      <c r="N626">
        <v>10934</v>
      </c>
    </row>
    <row r="627" spans="13:14">
      <c r="M627">
        <v>5</v>
      </c>
      <c r="N627">
        <v>10761</v>
      </c>
    </row>
    <row r="628" spans="13:14">
      <c r="M628">
        <v>5</v>
      </c>
      <c r="N628">
        <v>5175</v>
      </c>
    </row>
    <row r="629" spans="13:14">
      <c r="M629">
        <v>9</v>
      </c>
      <c r="N629">
        <v>13826</v>
      </c>
    </row>
    <row r="630" spans="13:14">
      <c r="M630">
        <v>1</v>
      </c>
      <c r="N630">
        <v>6334</v>
      </c>
    </row>
    <row r="631" spans="13:14">
      <c r="M631">
        <v>5</v>
      </c>
      <c r="N631">
        <v>4936</v>
      </c>
    </row>
    <row r="632" spans="13:14">
      <c r="M632">
        <v>2</v>
      </c>
      <c r="N632">
        <v>4775</v>
      </c>
    </row>
    <row r="633" spans="13:14">
      <c r="M633">
        <v>3</v>
      </c>
      <c r="N633">
        <v>2818</v>
      </c>
    </row>
    <row r="634" spans="13:14">
      <c r="M634">
        <v>2</v>
      </c>
      <c r="N634">
        <v>2515</v>
      </c>
    </row>
    <row r="635" spans="13:14">
      <c r="M635">
        <v>5</v>
      </c>
      <c r="N635">
        <v>2342</v>
      </c>
    </row>
    <row r="636" spans="13:14">
      <c r="M636">
        <v>5</v>
      </c>
      <c r="N636">
        <v>4194</v>
      </c>
    </row>
    <row r="637" spans="13:14">
      <c r="M637">
        <v>17</v>
      </c>
      <c r="N637">
        <v>10685</v>
      </c>
    </row>
    <row r="638" spans="13:14">
      <c r="M638">
        <v>10</v>
      </c>
      <c r="N638">
        <v>2022</v>
      </c>
    </row>
    <row r="639" spans="13:14">
      <c r="M639">
        <v>3</v>
      </c>
      <c r="N639">
        <v>2314</v>
      </c>
    </row>
    <row r="640" spans="13:14">
      <c r="M640">
        <v>5</v>
      </c>
      <c r="N640">
        <v>4256</v>
      </c>
    </row>
    <row r="641" spans="13:14">
      <c r="M641">
        <v>4</v>
      </c>
      <c r="N641">
        <v>3580</v>
      </c>
    </row>
    <row r="642" spans="13:14">
      <c r="M642">
        <v>5</v>
      </c>
      <c r="N642">
        <v>3162</v>
      </c>
    </row>
    <row r="643" spans="13:14">
      <c r="M643">
        <v>10</v>
      </c>
      <c r="N643">
        <v>6524</v>
      </c>
    </row>
    <row r="644" spans="13:14">
      <c r="M644">
        <v>2</v>
      </c>
      <c r="N644">
        <v>2899</v>
      </c>
    </row>
    <row r="645" spans="13:14">
      <c r="M645">
        <v>5</v>
      </c>
      <c r="N645">
        <v>5231</v>
      </c>
    </row>
    <row r="646" spans="13:14">
      <c r="M646">
        <v>6</v>
      </c>
      <c r="N646">
        <v>2356</v>
      </c>
    </row>
    <row r="647" spans="13:14">
      <c r="M647">
        <v>3</v>
      </c>
      <c r="N647">
        <v>2800</v>
      </c>
    </row>
    <row r="648" spans="13:14">
      <c r="M648">
        <v>2</v>
      </c>
      <c r="N648">
        <v>11836</v>
      </c>
    </row>
    <row r="649" spans="13:14">
      <c r="M649">
        <v>13</v>
      </c>
      <c r="N649">
        <v>10903</v>
      </c>
    </row>
    <row r="650" spans="13:14">
      <c r="M650">
        <v>5</v>
      </c>
      <c r="N650">
        <v>2973</v>
      </c>
    </row>
    <row r="651" spans="13:14">
      <c r="M651">
        <v>12</v>
      </c>
      <c r="N651">
        <v>14275</v>
      </c>
    </row>
    <row r="652" spans="13:14">
      <c r="M652">
        <v>5</v>
      </c>
      <c r="N652">
        <v>5562</v>
      </c>
    </row>
    <row r="653" spans="13:14">
      <c r="M653">
        <v>7</v>
      </c>
      <c r="N653">
        <v>4537</v>
      </c>
    </row>
    <row r="654" spans="13:14">
      <c r="M654">
        <v>10</v>
      </c>
      <c r="N654">
        <v>7642</v>
      </c>
    </row>
    <row r="655" spans="13:14">
      <c r="M655">
        <v>31</v>
      </c>
      <c r="N655">
        <v>17924</v>
      </c>
    </row>
    <row r="656" spans="13:14">
      <c r="M656">
        <v>5</v>
      </c>
      <c r="N656">
        <v>5204</v>
      </c>
    </row>
    <row r="657" spans="13:14">
      <c r="M657">
        <v>4</v>
      </c>
      <c r="N657">
        <v>2277</v>
      </c>
    </row>
    <row r="658" spans="13:14">
      <c r="M658">
        <v>1</v>
      </c>
      <c r="N658">
        <v>2795</v>
      </c>
    </row>
    <row r="659" spans="13:14">
      <c r="M659">
        <v>4</v>
      </c>
      <c r="N659">
        <v>2532</v>
      </c>
    </row>
    <row r="660" spans="13:14">
      <c r="M660">
        <v>8</v>
      </c>
      <c r="N660">
        <v>2559</v>
      </c>
    </row>
    <row r="661" spans="13:14">
      <c r="M661">
        <v>4</v>
      </c>
      <c r="N661">
        <v>4908</v>
      </c>
    </row>
    <row r="662" spans="13:14">
      <c r="M662">
        <v>1</v>
      </c>
      <c r="N662">
        <v>2380</v>
      </c>
    </row>
    <row r="663" spans="13:14">
      <c r="M663">
        <v>1</v>
      </c>
      <c r="N663">
        <v>4765</v>
      </c>
    </row>
    <row r="664" spans="13:14">
      <c r="M664">
        <v>2</v>
      </c>
      <c r="N664">
        <v>2044</v>
      </c>
    </row>
    <row r="665" spans="13:14">
      <c r="M665">
        <v>1</v>
      </c>
      <c r="N665">
        <v>2693</v>
      </c>
    </row>
    <row r="666" spans="13:14">
      <c r="M666">
        <v>16</v>
      </c>
      <c r="N666">
        <v>6586</v>
      </c>
    </row>
    <row r="667" spans="13:14">
      <c r="M667">
        <v>3</v>
      </c>
      <c r="N667">
        <v>3294</v>
      </c>
    </row>
    <row r="668" spans="13:14">
      <c r="M668">
        <v>3</v>
      </c>
      <c r="N668">
        <v>4171</v>
      </c>
    </row>
    <row r="669" spans="13:14">
      <c r="M669">
        <v>7</v>
      </c>
      <c r="N669">
        <v>2778</v>
      </c>
    </row>
    <row r="670" spans="13:14">
      <c r="M670">
        <v>2</v>
      </c>
      <c r="N670">
        <v>2377</v>
      </c>
    </row>
    <row r="671" spans="13:14">
      <c r="M671">
        <v>2</v>
      </c>
      <c r="N671">
        <v>2404</v>
      </c>
    </row>
    <row r="672" spans="13:14">
      <c r="M672">
        <v>1</v>
      </c>
      <c r="N672">
        <v>2318</v>
      </c>
    </row>
    <row r="673" spans="13:14">
      <c r="M673">
        <v>1</v>
      </c>
      <c r="N673">
        <v>2008</v>
      </c>
    </row>
    <row r="674" spans="13:14">
      <c r="M674">
        <v>5</v>
      </c>
      <c r="N674">
        <v>6244</v>
      </c>
    </row>
    <row r="675" spans="13:14">
      <c r="M675">
        <v>3</v>
      </c>
      <c r="N675">
        <v>2799</v>
      </c>
    </row>
    <row r="676" spans="13:14">
      <c r="M676">
        <v>6</v>
      </c>
      <c r="N676">
        <v>10552</v>
      </c>
    </row>
    <row r="677" spans="13:14">
      <c r="M677">
        <v>7</v>
      </c>
      <c r="N677">
        <v>2329</v>
      </c>
    </row>
    <row r="678" spans="13:14">
      <c r="M678">
        <v>10</v>
      </c>
      <c r="N678">
        <v>4014</v>
      </c>
    </row>
    <row r="679" spans="13:14">
      <c r="M679">
        <v>26</v>
      </c>
      <c r="N679">
        <v>7403</v>
      </c>
    </row>
    <row r="680" spans="13:14">
      <c r="M680">
        <v>0</v>
      </c>
      <c r="N680">
        <v>2259</v>
      </c>
    </row>
    <row r="681" spans="13:14">
      <c r="M681">
        <v>9</v>
      </c>
      <c r="N681">
        <v>6932</v>
      </c>
    </row>
    <row r="682" spans="13:14">
      <c r="M682">
        <v>6</v>
      </c>
      <c r="N682">
        <v>4678</v>
      </c>
    </row>
    <row r="683" spans="13:14">
      <c r="M683">
        <v>15</v>
      </c>
      <c r="N683">
        <v>13582</v>
      </c>
    </row>
    <row r="684" spans="13:14">
      <c r="M684">
        <v>3</v>
      </c>
      <c r="N684">
        <v>2332</v>
      </c>
    </row>
    <row r="685" spans="13:14">
      <c r="M685">
        <v>1</v>
      </c>
      <c r="N685">
        <v>2413</v>
      </c>
    </row>
    <row r="686" spans="13:14">
      <c r="M686">
        <v>1</v>
      </c>
      <c r="N686">
        <v>9705</v>
      </c>
    </row>
    <row r="687" spans="13:14">
      <c r="M687">
        <v>7</v>
      </c>
      <c r="N687">
        <v>4294</v>
      </c>
    </row>
    <row r="688" spans="13:14">
      <c r="M688">
        <v>18</v>
      </c>
      <c r="N688">
        <v>4721</v>
      </c>
    </row>
    <row r="689" spans="13:14">
      <c r="M689">
        <v>11</v>
      </c>
      <c r="N689">
        <v>2519</v>
      </c>
    </row>
    <row r="690" spans="13:14">
      <c r="M690">
        <v>1</v>
      </c>
      <c r="N690">
        <v>2121</v>
      </c>
    </row>
    <row r="691" spans="13:14">
      <c r="M691">
        <v>1</v>
      </c>
      <c r="N691">
        <v>2973</v>
      </c>
    </row>
    <row r="692" spans="13:14">
      <c r="M692">
        <v>9</v>
      </c>
      <c r="N692">
        <v>5855</v>
      </c>
    </row>
    <row r="693" spans="13:14">
      <c r="M693">
        <v>1</v>
      </c>
      <c r="N693">
        <v>3617</v>
      </c>
    </row>
    <row r="694" spans="13:14">
      <c r="M694">
        <v>8</v>
      </c>
      <c r="N694">
        <v>6725</v>
      </c>
    </row>
    <row r="695" spans="13:14">
      <c r="M695">
        <v>16</v>
      </c>
      <c r="N695">
        <v>10325</v>
      </c>
    </row>
    <row r="696" spans="13:14">
      <c r="M696">
        <v>5</v>
      </c>
      <c r="N696">
        <v>6949</v>
      </c>
    </row>
    <row r="697" spans="13:14">
      <c r="M697">
        <v>14</v>
      </c>
      <c r="N697">
        <v>10609</v>
      </c>
    </row>
    <row r="698" spans="13:14">
      <c r="M698">
        <v>9</v>
      </c>
      <c r="N698">
        <v>4447</v>
      </c>
    </row>
    <row r="699" spans="13:14">
      <c r="M699">
        <v>3</v>
      </c>
      <c r="N699">
        <v>2157</v>
      </c>
    </row>
    <row r="700" spans="13:14">
      <c r="M700">
        <v>5</v>
      </c>
      <c r="N700">
        <v>4601</v>
      </c>
    </row>
    <row r="701" spans="13:14">
      <c r="M701">
        <v>9</v>
      </c>
      <c r="N701">
        <v>17099</v>
      </c>
    </row>
    <row r="702" spans="13:14">
      <c r="M702">
        <v>1</v>
      </c>
      <c r="N702">
        <v>2479</v>
      </c>
    </row>
    <row r="703" spans="13:14">
      <c r="M703">
        <v>17</v>
      </c>
      <c r="N703">
        <v>14852</v>
      </c>
    </row>
    <row r="704" spans="13:14">
      <c r="M704">
        <v>8</v>
      </c>
      <c r="N704">
        <v>7264</v>
      </c>
    </row>
    <row r="705" spans="13:14">
      <c r="M705">
        <v>5</v>
      </c>
      <c r="N705">
        <v>5666</v>
      </c>
    </row>
    <row r="706" spans="13:14">
      <c r="M706">
        <v>10</v>
      </c>
      <c r="N706">
        <v>7823</v>
      </c>
    </row>
    <row r="707" spans="13:14">
      <c r="M707">
        <v>8</v>
      </c>
      <c r="N707">
        <v>7880</v>
      </c>
    </row>
    <row r="708" spans="13:14">
      <c r="M708">
        <v>1</v>
      </c>
      <c r="N708">
        <v>13194</v>
      </c>
    </row>
    <row r="709" spans="13:14">
      <c r="M709">
        <v>19</v>
      </c>
      <c r="N709">
        <v>5067</v>
      </c>
    </row>
    <row r="710" spans="13:14">
      <c r="M710">
        <v>7</v>
      </c>
      <c r="N710">
        <v>5079</v>
      </c>
    </row>
    <row r="711" spans="13:14">
      <c r="M711">
        <v>3</v>
      </c>
      <c r="N711">
        <v>2321</v>
      </c>
    </row>
    <row r="712" spans="13:14">
      <c r="M712">
        <v>10</v>
      </c>
      <c r="N712">
        <v>17444</v>
      </c>
    </row>
    <row r="713" spans="13:14">
      <c r="M713">
        <v>0</v>
      </c>
      <c r="N713">
        <v>2404</v>
      </c>
    </row>
    <row r="714" spans="13:14">
      <c r="M714">
        <v>3</v>
      </c>
      <c r="N714">
        <v>3452</v>
      </c>
    </row>
    <row r="715" spans="13:14">
      <c r="M715">
        <v>5</v>
      </c>
      <c r="N715">
        <v>2270</v>
      </c>
    </row>
    <row r="716" spans="13:14">
      <c r="M716">
        <v>5</v>
      </c>
      <c r="N716">
        <v>17399</v>
      </c>
    </row>
    <row r="717" spans="13:14">
      <c r="M717">
        <v>6</v>
      </c>
      <c r="N717">
        <v>5488</v>
      </c>
    </row>
    <row r="718" spans="13:14">
      <c r="M718">
        <v>18</v>
      </c>
      <c r="N718">
        <v>19419</v>
      </c>
    </row>
    <row r="719" spans="13:14">
      <c r="M719">
        <v>2</v>
      </c>
      <c r="N719">
        <v>2811</v>
      </c>
    </row>
    <row r="720" spans="13:14">
      <c r="M720">
        <v>9</v>
      </c>
      <c r="N720">
        <v>3633</v>
      </c>
    </row>
    <row r="721" spans="13:14">
      <c r="M721">
        <v>9</v>
      </c>
      <c r="N721">
        <v>4163</v>
      </c>
    </row>
    <row r="722" spans="13:14">
      <c r="M722">
        <v>5</v>
      </c>
      <c r="N722">
        <v>2132</v>
      </c>
    </row>
    <row r="723" spans="13:14">
      <c r="M723">
        <v>12</v>
      </c>
      <c r="N723">
        <v>13973</v>
      </c>
    </row>
    <row r="724" spans="13:14">
      <c r="M724">
        <v>2</v>
      </c>
      <c r="N724">
        <v>2684</v>
      </c>
    </row>
    <row r="725" spans="13:14">
      <c r="M725">
        <v>8</v>
      </c>
      <c r="N725">
        <v>10845</v>
      </c>
    </row>
    <row r="726" spans="13:14">
      <c r="M726">
        <v>4</v>
      </c>
      <c r="N726">
        <v>4377</v>
      </c>
    </row>
    <row r="727" spans="13:14">
      <c r="M727">
        <v>4</v>
      </c>
      <c r="N727">
        <v>3743</v>
      </c>
    </row>
    <row r="728" spans="13:14">
      <c r="M728">
        <v>4</v>
      </c>
      <c r="N728">
        <v>4148</v>
      </c>
    </row>
    <row r="729" spans="13:14">
      <c r="M729">
        <v>0</v>
      </c>
      <c r="N729">
        <v>1051</v>
      </c>
    </row>
    <row r="730" spans="13:14">
      <c r="M730">
        <v>10</v>
      </c>
      <c r="N730">
        <v>10739</v>
      </c>
    </row>
    <row r="731" spans="13:14">
      <c r="M731">
        <v>16</v>
      </c>
      <c r="N731">
        <v>10388</v>
      </c>
    </row>
    <row r="732" spans="13:14">
      <c r="M732">
        <v>8</v>
      </c>
      <c r="N732">
        <v>11416</v>
      </c>
    </row>
    <row r="733" spans="13:14">
      <c r="M733">
        <v>1</v>
      </c>
      <c r="N733">
        <v>2600</v>
      </c>
    </row>
    <row r="734" spans="13:14">
      <c r="M734">
        <v>3</v>
      </c>
      <c r="N734">
        <v>2422</v>
      </c>
    </row>
    <row r="735" spans="13:14">
      <c r="M735">
        <v>8</v>
      </c>
      <c r="N735">
        <v>5472</v>
      </c>
    </row>
    <row r="736" spans="13:14">
      <c r="M736">
        <v>4</v>
      </c>
      <c r="N736">
        <v>2451</v>
      </c>
    </row>
    <row r="737" spans="13:14">
      <c r="M737">
        <v>2</v>
      </c>
      <c r="N737">
        <v>4240</v>
      </c>
    </row>
    <row r="738" spans="13:14">
      <c r="M738">
        <v>15</v>
      </c>
      <c r="N738">
        <v>10999</v>
      </c>
    </row>
    <row r="739" spans="13:14">
      <c r="M739">
        <v>2</v>
      </c>
      <c r="N739">
        <v>5003</v>
      </c>
    </row>
    <row r="740" spans="13:14">
      <c r="M740">
        <v>21</v>
      </c>
      <c r="N740">
        <v>12742</v>
      </c>
    </row>
    <row r="741" spans="13:14">
      <c r="M741">
        <v>3</v>
      </c>
      <c r="N741">
        <v>4227</v>
      </c>
    </row>
    <row r="742" spans="13:14">
      <c r="M742">
        <v>3</v>
      </c>
      <c r="N742">
        <v>3917</v>
      </c>
    </row>
    <row r="743" spans="13:14">
      <c r="M743">
        <v>1</v>
      </c>
      <c r="N743">
        <v>18303</v>
      </c>
    </row>
    <row r="744" spans="13:14">
      <c r="M744">
        <v>1</v>
      </c>
      <c r="N744">
        <v>2380</v>
      </c>
    </row>
    <row r="745" spans="13:14">
      <c r="M745">
        <v>5</v>
      </c>
      <c r="N745">
        <v>13726</v>
      </c>
    </row>
    <row r="746" spans="13:14">
      <c r="M746">
        <v>1</v>
      </c>
      <c r="N746">
        <v>4777</v>
      </c>
    </row>
    <row r="747" spans="13:14">
      <c r="M747">
        <v>8</v>
      </c>
      <c r="N747">
        <v>6385</v>
      </c>
    </row>
    <row r="748" spans="13:14">
      <c r="M748">
        <v>21</v>
      </c>
      <c r="N748">
        <v>19973</v>
      </c>
    </row>
    <row r="749" spans="13:14">
      <c r="M749">
        <v>1</v>
      </c>
      <c r="N749">
        <v>6861</v>
      </c>
    </row>
    <row r="750" spans="13:14">
      <c r="M750">
        <v>2</v>
      </c>
      <c r="N750">
        <v>4969</v>
      </c>
    </row>
    <row r="751" spans="13:14">
      <c r="M751">
        <v>32</v>
      </c>
      <c r="N751">
        <v>19845</v>
      </c>
    </row>
    <row r="752" spans="13:14">
      <c r="M752">
        <v>12</v>
      </c>
      <c r="N752">
        <v>13320</v>
      </c>
    </row>
    <row r="753" spans="13:14">
      <c r="M753">
        <v>18</v>
      </c>
      <c r="N753">
        <v>6347</v>
      </c>
    </row>
    <row r="754" spans="13:14">
      <c r="M754">
        <v>17</v>
      </c>
      <c r="N754">
        <v>2743</v>
      </c>
    </row>
    <row r="755" spans="13:14">
      <c r="M755">
        <v>21</v>
      </c>
      <c r="N755">
        <v>10880</v>
      </c>
    </row>
    <row r="756" spans="13:14">
      <c r="M756">
        <v>2</v>
      </c>
      <c r="N756">
        <v>2342</v>
      </c>
    </row>
    <row r="757" spans="13:14">
      <c r="M757">
        <v>9</v>
      </c>
      <c r="N757">
        <v>17650</v>
      </c>
    </row>
    <row r="758" spans="13:14">
      <c r="M758">
        <v>8</v>
      </c>
      <c r="N758">
        <v>4025</v>
      </c>
    </row>
    <row r="759" spans="13:14">
      <c r="M759">
        <v>15</v>
      </c>
      <c r="N759">
        <v>9725</v>
      </c>
    </row>
    <row r="760" spans="13:14">
      <c r="M760">
        <v>6</v>
      </c>
      <c r="N760">
        <v>11904</v>
      </c>
    </row>
    <row r="761" spans="13:14">
      <c r="M761">
        <v>6</v>
      </c>
      <c r="N761">
        <v>2177</v>
      </c>
    </row>
    <row r="762" spans="13:14">
      <c r="M762">
        <v>15</v>
      </c>
      <c r="N762">
        <v>7525</v>
      </c>
    </row>
    <row r="763" spans="13:14">
      <c r="M763">
        <v>1</v>
      </c>
      <c r="N763">
        <v>4834</v>
      </c>
    </row>
    <row r="764" spans="13:14">
      <c r="M764">
        <v>3</v>
      </c>
      <c r="N764">
        <v>2042</v>
      </c>
    </row>
    <row r="765" spans="13:14">
      <c r="M765">
        <v>1</v>
      </c>
      <c r="N765">
        <v>2220</v>
      </c>
    </row>
    <row r="766" spans="13:14">
      <c r="M766">
        <v>1</v>
      </c>
      <c r="N766">
        <v>1052</v>
      </c>
    </row>
    <row r="767" spans="13:14">
      <c r="M767">
        <v>2</v>
      </c>
      <c r="N767">
        <v>2821</v>
      </c>
    </row>
    <row r="768" spans="13:14">
      <c r="M768">
        <v>8</v>
      </c>
      <c r="N768">
        <v>19237</v>
      </c>
    </row>
    <row r="769" spans="13:14">
      <c r="M769">
        <v>4</v>
      </c>
      <c r="N769">
        <v>4107</v>
      </c>
    </row>
    <row r="770" spans="13:14">
      <c r="M770">
        <v>7</v>
      </c>
      <c r="N770">
        <v>8396</v>
      </c>
    </row>
    <row r="771" spans="13:14">
      <c r="M771">
        <v>5</v>
      </c>
      <c r="N771">
        <v>2007</v>
      </c>
    </row>
    <row r="772" spans="13:14">
      <c r="M772">
        <v>2</v>
      </c>
      <c r="N772">
        <v>19627</v>
      </c>
    </row>
    <row r="773" spans="13:14">
      <c r="M773">
        <v>9</v>
      </c>
      <c r="N773">
        <v>10686</v>
      </c>
    </row>
    <row r="774" spans="13:14">
      <c r="M774">
        <v>5</v>
      </c>
      <c r="N774">
        <v>2942</v>
      </c>
    </row>
    <row r="775" spans="13:14">
      <c r="M775">
        <v>14</v>
      </c>
      <c r="N775">
        <v>8858</v>
      </c>
    </row>
    <row r="776" spans="13:14">
      <c r="M776">
        <v>9</v>
      </c>
      <c r="N776">
        <v>16756</v>
      </c>
    </row>
    <row r="777" spans="13:14">
      <c r="M777">
        <v>1</v>
      </c>
      <c r="N777">
        <v>10798</v>
      </c>
    </row>
    <row r="778" spans="13:14">
      <c r="M778">
        <v>2</v>
      </c>
      <c r="N778">
        <v>2323</v>
      </c>
    </row>
    <row r="779" spans="13:14">
      <c r="M779">
        <v>1</v>
      </c>
      <c r="N779">
        <v>1416</v>
      </c>
    </row>
    <row r="780" spans="13:14">
      <c r="M780">
        <v>16</v>
      </c>
      <c r="N780">
        <v>4615</v>
      </c>
    </row>
    <row r="781" spans="13:14">
      <c r="M781">
        <v>10</v>
      </c>
      <c r="N781">
        <v>2461</v>
      </c>
    </row>
    <row r="782" spans="13:14">
      <c r="M782">
        <v>10</v>
      </c>
      <c r="N782">
        <v>8722</v>
      </c>
    </row>
    <row r="783" spans="13:14">
      <c r="M783">
        <v>5</v>
      </c>
      <c r="N783">
        <v>3955</v>
      </c>
    </row>
    <row r="784" spans="13:14">
      <c r="M784">
        <v>6</v>
      </c>
      <c r="N784">
        <v>9957</v>
      </c>
    </row>
    <row r="785" spans="13:14">
      <c r="M785">
        <v>10</v>
      </c>
      <c r="N785">
        <v>3376</v>
      </c>
    </row>
    <row r="786" spans="13:14">
      <c r="M786">
        <v>19</v>
      </c>
      <c r="N786">
        <v>8823</v>
      </c>
    </row>
    <row r="787" spans="13:14">
      <c r="M787">
        <v>11</v>
      </c>
      <c r="N787">
        <v>10322</v>
      </c>
    </row>
    <row r="788" spans="13:14">
      <c r="M788">
        <v>3</v>
      </c>
      <c r="N788">
        <v>4621</v>
      </c>
    </row>
    <row r="789" spans="13:14">
      <c r="M789">
        <v>3</v>
      </c>
      <c r="N789">
        <v>10976</v>
      </c>
    </row>
    <row r="790" spans="13:14">
      <c r="M790">
        <v>8</v>
      </c>
      <c r="N790">
        <v>3660</v>
      </c>
    </row>
    <row r="791" spans="13:14">
      <c r="M791">
        <v>20</v>
      </c>
      <c r="N791">
        <v>10482</v>
      </c>
    </row>
    <row r="792" spans="13:14">
      <c r="M792">
        <v>3</v>
      </c>
      <c r="N792">
        <v>7119</v>
      </c>
    </row>
    <row r="793" spans="13:14">
      <c r="M793">
        <v>8</v>
      </c>
      <c r="N793">
        <v>9582</v>
      </c>
    </row>
    <row r="794" spans="13:14">
      <c r="M794">
        <v>13</v>
      </c>
      <c r="N794">
        <v>4508</v>
      </c>
    </row>
    <row r="795" spans="13:14">
      <c r="M795">
        <v>4</v>
      </c>
      <c r="N795">
        <v>2207</v>
      </c>
    </row>
    <row r="796" spans="13:14">
      <c r="M796">
        <v>6</v>
      </c>
      <c r="N796">
        <v>7756</v>
      </c>
    </row>
    <row r="797" spans="13:14">
      <c r="M797">
        <v>1</v>
      </c>
      <c r="N797">
        <v>6694</v>
      </c>
    </row>
    <row r="798" spans="13:14">
      <c r="M798">
        <v>7</v>
      </c>
      <c r="N798">
        <v>3691</v>
      </c>
    </row>
    <row r="799" spans="13:14">
      <c r="M799">
        <v>1</v>
      </c>
      <c r="N799">
        <v>2377</v>
      </c>
    </row>
    <row r="800" spans="13:14">
      <c r="M800">
        <v>2</v>
      </c>
      <c r="N800">
        <v>2313</v>
      </c>
    </row>
    <row r="801" spans="13:14">
      <c r="M801">
        <v>22</v>
      </c>
      <c r="N801">
        <v>17665</v>
      </c>
    </row>
    <row r="802" spans="13:14">
      <c r="M802">
        <v>1</v>
      </c>
      <c r="N802">
        <v>2596</v>
      </c>
    </row>
    <row r="803" spans="13:14">
      <c r="M803">
        <v>0</v>
      </c>
      <c r="N803">
        <v>4728</v>
      </c>
    </row>
    <row r="804" spans="13:14">
      <c r="M804">
        <v>3</v>
      </c>
      <c r="N804">
        <v>4302</v>
      </c>
    </row>
    <row r="805" spans="13:14">
      <c r="M805">
        <v>0</v>
      </c>
      <c r="N805">
        <v>2979</v>
      </c>
    </row>
    <row r="806" spans="13:14">
      <c r="M806">
        <v>5</v>
      </c>
      <c r="N806">
        <v>16885</v>
      </c>
    </row>
    <row r="807" spans="13:14">
      <c r="M807">
        <v>15</v>
      </c>
      <c r="N807">
        <v>5593</v>
      </c>
    </row>
    <row r="808" spans="13:14">
      <c r="M808">
        <v>8</v>
      </c>
      <c r="N808">
        <v>10445</v>
      </c>
    </row>
    <row r="809" spans="13:14">
      <c r="M809">
        <v>8</v>
      </c>
      <c r="N809">
        <v>8740</v>
      </c>
    </row>
    <row r="810" spans="13:14">
      <c r="M810">
        <v>7</v>
      </c>
      <c r="N810">
        <v>2514</v>
      </c>
    </row>
    <row r="811" spans="13:14">
      <c r="M811">
        <v>9</v>
      </c>
      <c r="N811">
        <v>7655</v>
      </c>
    </row>
    <row r="812" spans="13:14">
      <c r="M812">
        <v>12</v>
      </c>
      <c r="N812">
        <v>17465</v>
      </c>
    </row>
    <row r="813" spans="13:14">
      <c r="M813">
        <v>1</v>
      </c>
      <c r="N813">
        <v>7351</v>
      </c>
    </row>
    <row r="814" spans="13:14">
      <c r="M814">
        <v>8</v>
      </c>
      <c r="N814">
        <v>10820</v>
      </c>
    </row>
    <row r="815" spans="13:14">
      <c r="M815">
        <v>18</v>
      </c>
      <c r="N815">
        <v>12169</v>
      </c>
    </row>
    <row r="816" spans="13:14">
      <c r="M816">
        <v>20</v>
      </c>
      <c r="N816">
        <v>19626</v>
      </c>
    </row>
    <row r="817" spans="13:14">
      <c r="M817">
        <v>2</v>
      </c>
      <c r="N817">
        <v>2070</v>
      </c>
    </row>
    <row r="818" spans="13:14">
      <c r="M818">
        <v>5</v>
      </c>
      <c r="N818">
        <v>6782</v>
      </c>
    </row>
    <row r="819" spans="13:14">
      <c r="M819">
        <v>11</v>
      </c>
      <c r="N819">
        <v>7779</v>
      </c>
    </row>
    <row r="820" spans="13:14">
      <c r="M820">
        <v>2</v>
      </c>
      <c r="N820">
        <v>2791</v>
      </c>
    </row>
    <row r="821" spans="13:14">
      <c r="M821">
        <v>5</v>
      </c>
      <c r="N821">
        <v>3201</v>
      </c>
    </row>
    <row r="822" spans="13:14">
      <c r="M822">
        <v>5</v>
      </c>
      <c r="N822">
        <v>4968</v>
      </c>
    </row>
    <row r="823" spans="13:14">
      <c r="M823">
        <v>9</v>
      </c>
      <c r="N823">
        <v>13120</v>
      </c>
    </row>
    <row r="824" spans="13:14">
      <c r="M824">
        <v>3</v>
      </c>
      <c r="N824">
        <v>4033</v>
      </c>
    </row>
    <row r="825" spans="13:14">
      <c r="M825">
        <v>7</v>
      </c>
      <c r="N825">
        <v>3291</v>
      </c>
    </row>
    <row r="826" spans="13:14">
      <c r="M826">
        <v>1</v>
      </c>
      <c r="N826">
        <v>4272</v>
      </c>
    </row>
    <row r="827" spans="13:14">
      <c r="M827">
        <v>10</v>
      </c>
      <c r="N827">
        <v>5056</v>
      </c>
    </row>
    <row r="828" spans="13:14">
      <c r="M828">
        <v>7</v>
      </c>
      <c r="N828">
        <v>2844</v>
      </c>
    </row>
    <row r="829" spans="13:14">
      <c r="M829">
        <v>3</v>
      </c>
      <c r="N829">
        <v>2703</v>
      </c>
    </row>
    <row r="830" spans="13:14">
      <c r="M830">
        <v>0</v>
      </c>
      <c r="N830">
        <v>1904</v>
      </c>
    </row>
    <row r="831" spans="13:14">
      <c r="M831">
        <v>5</v>
      </c>
      <c r="N831">
        <v>8224</v>
      </c>
    </row>
    <row r="832" spans="13:14">
      <c r="M832">
        <v>1</v>
      </c>
      <c r="N832">
        <v>4766</v>
      </c>
    </row>
    <row r="833" spans="13:14">
      <c r="M833">
        <v>2</v>
      </c>
      <c r="N833">
        <v>2610</v>
      </c>
    </row>
    <row r="834" spans="13:14">
      <c r="M834">
        <v>6</v>
      </c>
      <c r="N834">
        <v>5731</v>
      </c>
    </row>
    <row r="835" spans="13:14">
      <c r="M835">
        <v>4</v>
      </c>
      <c r="N835">
        <v>2539</v>
      </c>
    </row>
    <row r="836" spans="13:14">
      <c r="M836">
        <v>6</v>
      </c>
      <c r="N836">
        <v>5714</v>
      </c>
    </row>
    <row r="837" spans="13:14">
      <c r="M837">
        <v>5</v>
      </c>
      <c r="N837">
        <v>4323</v>
      </c>
    </row>
    <row r="838" spans="13:14">
      <c r="M838">
        <v>11</v>
      </c>
      <c r="N838">
        <v>7336</v>
      </c>
    </row>
    <row r="839" spans="13:14">
      <c r="M839">
        <v>18</v>
      </c>
      <c r="N839">
        <v>13499</v>
      </c>
    </row>
    <row r="840" spans="13:14">
      <c r="M840">
        <v>21</v>
      </c>
      <c r="N840">
        <v>13758</v>
      </c>
    </row>
    <row r="841" spans="13:14">
      <c r="M841">
        <v>6</v>
      </c>
      <c r="N841">
        <v>5155</v>
      </c>
    </row>
    <row r="842" spans="13:14">
      <c r="M842">
        <v>8</v>
      </c>
      <c r="N842">
        <v>2258</v>
      </c>
    </row>
    <row r="843" spans="13:14">
      <c r="M843">
        <v>4</v>
      </c>
      <c r="N843">
        <v>3597</v>
      </c>
    </row>
    <row r="844" spans="13:14">
      <c r="M844">
        <v>1</v>
      </c>
      <c r="N844">
        <v>2515</v>
      </c>
    </row>
    <row r="845" spans="13:14">
      <c r="M845">
        <v>8</v>
      </c>
      <c r="N845">
        <v>4420</v>
      </c>
    </row>
    <row r="846" spans="13:14">
      <c r="M846">
        <v>10</v>
      </c>
      <c r="N846">
        <v>6578</v>
      </c>
    </row>
    <row r="847" spans="13:14">
      <c r="M847">
        <v>1</v>
      </c>
      <c r="N847">
        <v>4422</v>
      </c>
    </row>
    <row r="848" spans="13:14">
      <c r="M848">
        <v>7</v>
      </c>
      <c r="N848">
        <v>10274</v>
      </c>
    </row>
    <row r="849" spans="13:14">
      <c r="M849">
        <v>13</v>
      </c>
      <c r="N849">
        <v>5343</v>
      </c>
    </row>
    <row r="850" spans="13:14">
      <c r="M850">
        <v>2</v>
      </c>
      <c r="N850">
        <v>2376</v>
      </c>
    </row>
    <row r="851" spans="13:14">
      <c r="M851">
        <v>4</v>
      </c>
      <c r="N851">
        <v>5346</v>
      </c>
    </row>
    <row r="852" spans="13:14">
      <c r="M852">
        <v>1</v>
      </c>
      <c r="N852">
        <v>2827</v>
      </c>
    </row>
    <row r="853" spans="13:14">
      <c r="M853">
        <v>5</v>
      </c>
      <c r="N853">
        <v>19943</v>
      </c>
    </row>
    <row r="854" spans="13:14">
      <c r="M854">
        <v>10</v>
      </c>
      <c r="N854">
        <v>3131</v>
      </c>
    </row>
    <row r="855" spans="13:14">
      <c r="M855">
        <v>1</v>
      </c>
      <c r="N855">
        <v>2552</v>
      </c>
    </row>
    <row r="856" spans="13:14">
      <c r="M856">
        <v>3</v>
      </c>
      <c r="N856">
        <v>4477</v>
      </c>
    </row>
    <row r="857" spans="13:14">
      <c r="M857">
        <v>14</v>
      </c>
      <c r="N857">
        <v>6474</v>
      </c>
    </row>
    <row r="858" spans="13:14">
      <c r="M858">
        <v>2</v>
      </c>
      <c r="N858">
        <v>3033</v>
      </c>
    </row>
    <row r="859" spans="13:14">
      <c r="M859">
        <v>6</v>
      </c>
      <c r="N859">
        <v>2936</v>
      </c>
    </row>
    <row r="860" spans="13:14">
      <c r="M860">
        <v>7</v>
      </c>
      <c r="N860">
        <v>18606</v>
      </c>
    </row>
    <row r="861" spans="13:14">
      <c r="M861">
        <v>5</v>
      </c>
      <c r="N861">
        <v>2168</v>
      </c>
    </row>
    <row r="862" spans="13:14">
      <c r="M862">
        <v>0</v>
      </c>
      <c r="N862">
        <v>2853</v>
      </c>
    </row>
    <row r="863" spans="13:14">
      <c r="M863">
        <v>26</v>
      </c>
      <c r="N863">
        <v>17048</v>
      </c>
    </row>
    <row r="864" spans="13:14">
      <c r="M864">
        <v>0</v>
      </c>
      <c r="N864">
        <v>2290</v>
      </c>
    </row>
    <row r="865" spans="13:14">
      <c r="M865">
        <v>5</v>
      </c>
      <c r="N865">
        <v>3600</v>
      </c>
    </row>
    <row r="866" spans="13:14">
      <c r="M866">
        <v>1</v>
      </c>
      <c r="N866">
        <v>2107</v>
      </c>
    </row>
    <row r="867" spans="13:14">
      <c r="M867">
        <v>4</v>
      </c>
      <c r="N867">
        <v>4115</v>
      </c>
    </row>
    <row r="868" spans="13:14">
      <c r="M868">
        <v>0</v>
      </c>
      <c r="N868">
        <v>4327</v>
      </c>
    </row>
    <row r="869" spans="13:14">
      <c r="M869">
        <v>2</v>
      </c>
      <c r="N869">
        <v>17856</v>
      </c>
    </row>
    <row r="870" spans="13:14">
      <c r="M870">
        <v>6</v>
      </c>
      <c r="N870">
        <v>3196</v>
      </c>
    </row>
    <row r="871" spans="13:14">
      <c r="M871">
        <v>4</v>
      </c>
      <c r="N871">
        <v>19081</v>
      </c>
    </row>
    <row r="872" spans="13:14">
      <c r="M872">
        <v>7</v>
      </c>
      <c r="N872">
        <v>8966</v>
      </c>
    </row>
    <row r="873" spans="13:14">
      <c r="M873">
        <v>1</v>
      </c>
      <c r="N873">
        <v>2210</v>
      </c>
    </row>
    <row r="874" spans="13:14">
      <c r="M874">
        <v>10</v>
      </c>
      <c r="N874">
        <v>4539</v>
      </c>
    </row>
    <row r="875" spans="13:14">
      <c r="M875">
        <v>7</v>
      </c>
      <c r="N875">
        <v>2741</v>
      </c>
    </row>
    <row r="876" spans="13:14">
      <c r="M876">
        <v>10</v>
      </c>
      <c r="N876">
        <v>3491</v>
      </c>
    </row>
    <row r="877" spans="13:14">
      <c r="M877">
        <v>20</v>
      </c>
      <c r="N877">
        <v>4541</v>
      </c>
    </row>
    <row r="878" spans="13:14">
      <c r="M878">
        <v>2</v>
      </c>
      <c r="N878">
        <v>2678</v>
      </c>
    </row>
    <row r="879" spans="13:14">
      <c r="M879">
        <v>6</v>
      </c>
      <c r="N879">
        <v>7379</v>
      </c>
    </row>
    <row r="880" spans="13:14">
      <c r="M880">
        <v>4</v>
      </c>
      <c r="N880">
        <v>6272</v>
      </c>
    </row>
    <row r="881" spans="13:14">
      <c r="M881">
        <v>11</v>
      </c>
      <c r="N881">
        <v>5220</v>
      </c>
    </row>
    <row r="882" spans="13:14">
      <c r="M882">
        <v>2</v>
      </c>
      <c r="N882">
        <v>2743</v>
      </c>
    </row>
    <row r="883" spans="13:14">
      <c r="M883">
        <v>8</v>
      </c>
      <c r="N883">
        <v>4998</v>
      </c>
    </row>
    <row r="884" spans="13:14">
      <c r="M884">
        <v>7</v>
      </c>
      <c r="N884">
        <v>10252</v>
      </c>
    </row>
    <row r="885" spans="13:14">
      <c r="M885">
        <v>14</v>
      </c>
      <c r="N885">
        <v>2781</v>
      </c>
    </row>
    <row r="886" spans="13:14">
      <c r="M886">
        <v>5</v>
      </c>
      <c r="N886">
        <v>6852</v>
      </c>
    </row>
    <row r="887" spans="13:14">
      <c r="M887">
        <v>4</v>
      </c>
      <c r="N887">
        <v>4950</v>
      </c>
    </row>
    <row r="888" spans="13:14">
      <c r="M888">
        <v>11</v>
      </c>
      <c r="N888">
        <v>3579</v>
      </c>
    </row>
    <row r="889" spans="13:14">
      <c r="M889">
        <v>1</v>
      </c>
      <c r="N889">
        <v>13191</v>
      </c>
    </row>
    <row r="890" spans="13:14">
      <c r="M890">
        <v>13</v>
      </c>
      <c r="N890">
        <v>10377</v>
      </c>
    </row>
    <row r="891" spans="13:14">
      <c r="M891">
        <v>9</v>
      </c>
      <c r="N891">
        <v>2235</v>
      </c>
    </row>
    <row r="892" spans="13:14">
      <c r="M892">
        <v>5</v>
      </c>
      <c r="N892">
        <v>10502</v>
      </c>
    </row>
    <row r="893" spans="13:14">
      <c r="M893">
        <v>10</v>
      </c>
      <c r="N893">
        <v>2011</v>
      </c>
    </row>
    <row r="894" spans="13:14">
      <c r="M894">
        <v>1</v>
      </c>
      <c r="N894">
        <v>1859</v>
      </c>
    </row>
    <row r="895" spans="13:14">
      <c r="M895">
        <v>3</v>
      </c>
      <c r="N895">
        <v>3760</v>
      </c>
    </row>
    <row r="896" spans="13:14">
      <c r="M896">
        <v>10</v>
      </c>
      <c r="N896">
        <v>17779</v>
      </c>
    </row>
    <row r="897" spans="13:14">
      <c r="M897">
        <v>6</v>
      </c>
      <c r="N897">
        <v>6833</v>
      </c>
    </row>
    <row r="898" spans="13:14">
      <c r="M898">
        <v>10</v>
      </c>
      <c r="N898">
        <v>6812</v>
      </c>
    </row>
    <row r="899" spans="13:14">
      <c r="M899">
        <v>6</v>
      </c>
      <c r="N899">
        <v>5171</v>
      </c>
    </row>
    <row r="900" spans="13:14">
      <c r="M900">
        <v>8</v>
      </c>
      <c r="N900">
        <v>19740</v>
      </c>
    </row>
    <row r="901" spans="13:14">
      <c r="M901">
        <v>1</v>
      </c>
      <c r="N901">
        <v>18711</v>
      </c>
    </row>
    <row r="902" spans="13:14">
      <c r="M902">
        <v>11</v>
      </c>
      <c r="N902">
        <v>3692</v>
      </c>
    </row>
    <row r="903" spans="13:14">
      <c r="M903">
        <v>1</v>
      </c>
      <c r="N903">
        <v>2559</v>
      </c>
    </row>
    <row r="904" spans="13:14">
      <c r="M904">
        <v>5</v>
      </c>
      <c r="N904">
        <v>2517</v>
      </c>
    </row>
    <row r="905" spans="13:14">
      <c r="M905">
        <v>6</v>
      </c>
      <c r="N905">
        <v>6623</v>
      </c>
    </row>
    <row r="906" spans="13:14">
      <c r="M906">
        <v>1</v>
      </c>
      <c r="N906">
        <v>18265</v>
      </c>
    </row>
    <row r="907" spans="13:14">
      <c r="M907">
        <v>7</v>
      </c>
      <c r="N907">
        <v>16124</v>
      </c>
    </row>
    <row r="908" spans="13:14">
      <c r="M908">
        <v>1</v>
      </c>
      <c r="N908">
        <v>2585</v>
      </c>
    </row>
    <row r="909" spans="13:14">
      <c r="M909">
        <v>22</v>
      </c>
      <c r="N909">
        <v>18213</v>
      </c>
    </row>
    <row r="910" spans="13:14">
      <c r="M910">
        <v>9</v>
      </c>
      <c r="N910">
        <v>8380</v>
      </c>
    </row>
    <row r="911" spans="13:14">
      <c r="M911">
        <v>1</v>
      </c>
      <c r="N911">
        <v>2994</v>
      </c>
    </row>
    <row r="912" spans="13:14">
      <c r="M912">
        <v>1</v>
      </c>
      <c r="N912">
        <v>1223</v>
      </c>
    </row>
    <row r="913" spans="13:14">
      <c r="M913">
        <v>1</v>
      </c>
      <c r="N913">
        <v>1118</v>
      </c>
    </row>
    <row r="914" spans="13:14">
      <c r="M914">
        <v>8</v>
      </c>
      <c r="N914">
        <v>2875</v>
      </c>
    </row>
    <row r="915" spans="13:14">
      <c r="M915">
        <v>24</v>
      </c>
      <c r="N915">
        <v>18824</v>
      </c>
    </row>
    <row r="916" spans="13:14">
      <c r="M916">
        <v>33</v>
      </c>
      <c r="N916">
        <v>13577</v>
      </c>
    </row>
    <row r="917" spans="13:14">
      <c r="M917">
        <v>2</v>
      </c>
      <c r="N917">
        <v>2625</v>
      </c>
    </row>
    <row r="918" spans="13:14">
      <c r="M918">
        <v>11</v>
      </c>
      <c r="N918">
        <v>18789</v>
      </c>
    </row>
    <row r="919" spans="13:14">
      <c r="M919">
        <v>3</v>
      </c>
      <c r="N919">
        <v>4538</v>
      </c>
    </row>
    <row r="920" spans="13:14">
      <c r="M920">
        <v>29</v>
      </c>
      <c r="N920">
        <v>19847</v>
      </c>
    </row>
    <row r="921" spans="13:14">
      <c r="M921">
        <v>9</v>
      </c>
      <c r="N921">
        <v>10512</v>
      </c>
    </row>
    <row r="922" spans="13:14">
      <c r="M922">
        <v>11</v>
      </c>
      <c r="N922">
        <v>4444</v>
      </c>
    </row>
    <row r="923" spans="13:14">
      <c r="M923">
        <v>4</v>
      </c>
      <c r="N923">
        <v>2154</v>
      </c>
    </row>
    <row r="924" spans="13:14">
      <c r="M924">
        <v>25</v>
      </c>
      <c r="N924">
        <v>19190</v>
      </c>
    </row>
    <row r="925" spans="13:14">
      <c r="M925">
        <v>10</v>
      </c>
      <c r="N925">
        <v>4490</v>
      </c>
    </row>
    <row r="926" spans="13:14">
      <c r="M926">
        <v>3</v>
      </c>
      <c r="N926">
        <v>3506</v>
      </c>
    </row>
    <row r="927" spans="13:14">
      <c r="M927">
        <v>1</v>
      </c>
      <c r="N927">
        <v>2372</v>
      </c>
    </row>
    <row r="928" spans="13:14">
      <c r="M928">
        <v>21</v>
      </c>
      <c r="N928">
        <v>10231</v>
      </c>
    </row>
    <row r="929" spans="13:14">
      <c r="M929">
        <v>16</v>
      </c>
      <c r="N929">
        <v>5410</v>
      </c>
    </row>
    <row r="930" spans="13:14">
      <c r="M930">
        <v>10</v>
      </c>
      <c r="N930">
        <v>7978</v>
      </c>
    </row>
    <row r="931" spans="13:14">
      <c r="M931">
        <v>2</v>
      </c>
      <c r="N931">
        <v>3867</v>
      </c>
    </row>
    <row r="932" spans="13:14">
      <c r="M932">
        <v>7</v>
      </c>
      <c r="N932">
        <v>2838</v>
      </c>
    </row>
    <row r="933" spans="13:14">
      <c r="M933">
        <v>8</v>
      </c>
      <c r="N933">
        <v>4695</v>
      </c>
    </row>
    <row r="934" spans="13:14">
      <c r="M934">
        <v>7</v>
      </c>
      <c r="N934">
        <v>3339</v>
      </c>
    </row>
    <row r="935" spans="13:14">
      <c r="M935">
        <v>3</v>
      </c>
      <c r="N935">
        <v>2080</v>
      </c>
    </row>
    <row r="936" spans="13:14">
      <c r="M936">
        <v>2</v>
      </c>
      <c r="N936">
        <v>2096</v>
      </c>
    </row>
    <row r="937" spans="13:14">
      <c r="M937">
        <v>10</v>
      </c>
      <c r="N937">
        <v>6209</v>
      </c>
    </row>
    <row r="938" spans="13:14">
      <c r="M938">
        <v>0</v>
      </c>
      <c r="N938">
        <v>18061</v>
      </c>
    </row>
    <row r="939" spans="13:14">
      <c r="M939">
        <v>19</v>
      </c>
      <c r="N939">
        <v>17123</v>
      </c>
    </row>
    <row r="940" spans="13:14">
      <c r="M940">
        <v>2</v>
      </c>
      <c r="N940">
        <v>2372</v>
      </c>
    </row>
    <row r="941" spans="13:14">
      <c r="M941">
        <v>10</v>
      </c>
      <c r="N941">
        <v>4883</v>
      </c>
    </row>
    <row r="942" spans="13:14">
      <c r="M942">
        <v>5</v>
      </c>
      <c r="N942">
        <v>3904</v>
      </c>
    </row>
    <row r="943" spans="13:14">
      <c r="M943">
        <v>9</v>
      </c>
      <c r="N943">
        <v>4627</v>
      </c>
    </row>
    <row r="944" spans="13:14">
      <c r="M944">
        <v>7</v>
      </c>
      <c r="N944">
        <v>7094</v>
      </c>
    </row>
    <row r="945" spans="13:14">
      <c r="M945">
        <v>7</v>
      </c>
      <c r="N945">
        <v>3423</v>
      </c>
    </row>
    <row r="946" spans="13:14">
      <c r="M946">
        <v>9</v>
      </c>
      <c r="N946">
        <v>6674</v>
      </c>
    </row>
    <row r="947" spans="13:14">
      <c r="M947">
        <v>3</v>
      </c>
      <c r="N947">
        <v>16880</v>
      </c>
    </row>
    <row r="948" spans="13:14">
      <c r="M948">
        <v>5</v>
      </c>
      <c r="N948">
        <v>9094</v>
      </c>
    </row>
    <row r="949" spans="13:14">
      <c r="M949">
        <v>8</v>
      </c>
      <c r="N949">
        <v>8446</v>
      </c>
    </row>
    <row r="950" spans="13:14">
      <c r="M950">
        <v>9</v>
      </c>
      <c r="N950">
        <v>11916</v>
      </c>
    </row>
    <row r="951" spans="13:14">
      <c r="M951">
        <v>8</v>
      </c>
      <c r="N951">
        <v>4534</v>
      </c>
    </row>
    <row r="952" spans="13:14">
      <c r="M952">
        <v>10</v>
      </c>
      <c r="N952">
        <v>9852</v>
      </c>
    </row>
    <row r="953" spans="13:14">
      <c r="M953">
        <v>19</v>
      </c>
      <c r="N953">
        <v>6151</v>
      </c>
    </row>
    <row r="954" spans="13:14">
      <c r="M954">
        <v>3</v>
      </c>
      <c r="N954">
        <v>2302</v>
      </c>
    </row>
    <row r="955" spans="13:14">
      <c r="M955">
        <v>3</v>
      </c>
      <c r="N955">
        <v>2362</v>
      </c>
    </row>
    <row r="956" spans="13:14">
      <c r="M956">
        <v>20</v>
      </c>
      <c r="N956">
        <v>17861</v>
      </c>
    </row>
    <row r="957" spans="13:14">
      <c r="M957">
        <v>19</v>
      </c>
      <c r="N957">
        <v>19187</v>
      </c>
    </row>
    <row r="958" spans="13:14">
      <c r="M958">
        <v>7</v>
      </c>
      <c r="N958">
        <v>19717</v>
      </c>
    </row>
    <row r="959" spans="13:14">
      <c r="M959">
        <v>4</v>
      </c>
      <c r="N959">
        <v>3544</v>
      </c>
    </row>
    <row r="960" spans="13:14">
      <c r="M960">
        <v>9</v>
      </c>
      <c r="N960">
        <v>8500</v>
      </c>
    </row>
    <row r="961" spans="13:14">
      <c r="M961">
        <v>9</v>
      </c>
      <c r="N961">
        <v>4661</v>
      </c>
    </row>
    <row r="962" spans="13:14">
      <c r="M962">
        <v>9</v>
      </c>
      <c r="N962">
        <v>4103</v>
      </c>
    </row>
    <row r="963" spans="13:14">
      <c r="M963">
        <v>9</v>
      </c>
      <c r="N963">
        <v>4249</v>
      </c>
    </row>
    <row r="964" spans="13:14">
      <c r="M964">
        <v>33</v>
      </c>
      <c r="N964">
        <v>14026</v>
      </c>
    </row>
    <row r="965" spans="13:14">
      <c r="M965">
        <v>7</v>
      </c>
      <c r="N965">
        <v>6893</v>
      </c>
    </row>
    <row r="966" spans="13:14">
      <c r="M966">
        <v>10</v>
      </c>
      <c r="N966">
        <v>6125</v>
      </c>
    </row>
    <row r="967" spans="13:14">
      <c r="M967">
        <v>3</v>
      </c>
      <c r="N967">
        <v>3669</v>
      </c>
    </row>
    <row r="968" spans="13:14">
      <c r="M968">
        <v>10</v>
      </c>
      <c r="N968">
        <v>10008</v>
      </c>
    </row>
    <row r="969" spans="13:14">
      <c r="M969">
        <v>4</v>
      </c>
      <c r="N969">
        <v>2387</v>
      </c>
    </row>
    <row r="970" spans="13:14">
      <c r="M970">
        <v>15</v>
      </c>
      <c r="N970">
        <v>4639</v>
      </c>
    </row>
    <row r="971" spans="13:14">
      <c r="M971">
        <v>10</v>
      </c>
      <c r="N971">
        <v>7898</v>
      </c>
    </row>
    <row r="972" spans="13:14">
      <c r="M972">
        <v>1</v>
      </c>
      <c r="N972">
        <v>2534</v>
      </c>
    </row>
    <row r="973" spans="13:14">
      <c r="M973">
        <v>5</v>
      </c>
      <c r="N973">
        <v>13142</v>
      </c>
    </row>
    <row r="974" spans="13:14">
      <c r="M974">
        <v>0</v>
      </c>
      <c r="N974">
        <v>1611</v>
      </c>
    </row>
    <row r="975" spans="13:14">
      <c r="M975">
        <v>9</v>
      </c>
      <c r="N975">
        <v>5363</v>
      </c>
    </row>
    <row r="976" spans="13:14">
      <c r="M976">
        <v>6</v>
      </c>
      <c r="N976">
        <v>5071</v>
      </c>
    </row>
    <row r="977" spans="13:14">
      <c r="M977">
        <v>19</v>
      </c>
      <c r="N977">
        <v>13695</v>
      </c>
    </row>
    <row r="978" spans="13:14">
      <c r="M978">
        <v>19</v>
      </c>
      <c r="N978">
        <v>13402</v>
      </c>
    </row>
    <row r="979" spans="13:14">
      <c r="M979">
        <v>5</v>
      </c>
      <c r="N979">
        <v>2029</v>
      </c>
    </row>
    <row r="980" spans="13:14">
      <c r="M980">
        <v>12</v>
      </c>
      <c r="N980">
        <v>6377</v>
      </c>
    </row>
    <row r="981" spans="13:14">
      <c r="M981">
        <v>8</v>
      </c>
      <c r="N981">
        <v>5429</v>
      </c>
    </row>
    <row r="982" spans="13:14">
      <c r="M982">
        <v>1</v>
      </c>
      <c r="N982">
        <v>2785</v>
      </c>
    </row>
    <row r="983" spans="13:14">
      <c r="M983">
        <v>4</v>
      </c>
      <c r="N983">
        <v>4614</v>
      </c>
    </row>
    <row r="984" spans="13:14">
      <c r="M984">
        <v>4</v>
      </c>
      <c r="N984">
        <v>2610</v>
      </c>
    </row>
    <row r="985" spans="13:14">
      <c r="M985">
        <v>14</v>
      </c>
      <c r="N985">
        <v>6687</v>
      </c>
    </row>
    <row r="986" spans="13:14">
      <c r="M986">
        <v>5</v>
      </c>
      <c r="N986">
        <v>4724</v>
      </c>
    </row>
    <row r="987" spans="13:14">
      <c r="M987">
        <v>10</v>
      </c>
      <c r="N987">
        <v>6179</v>
      </c>
    </row>
    <row r="988" spans="13:14">
      <c r="M988">
        <v>5</v>
      </c>
      <c r="N988">
        <v>6120</v>
      </c>
    </row>
    <row r="989" spans="13:14">
      <c r="M989">
        <v>4</v>
      </c>
      <c r="N989">
        <v>10596</v>
      </c>
    </row>
    <row r="990" spans="13:14">
      <c r="M990">
        <v>6</v>
      </c>
      <c r="N990">
        <v>5467</v>
      </c>
    </row>
    <row r="991" spans="13:14">
      <c r="M991">
        <v>6</v>
      </c>
      <c r="N991">
        <v>2996</v>
      </c>
    </row>
    <row r="992" spans="13:14">
      <c r="M992">
        <v>5</v>
      </c>
      <c r="N992">
        <v>9998</v>
      </c>
    </row>
    <row r="993" spans="13:14">
      <c r="M993">
        <v>3</v>
      </c>
      <c r="N993">
        <v>4078</v>
      </c>
    </row>
    <row r="994" spans="13:14">
      <c r="M994">
        <v>6</v>
      </c>
      <c r="N994">
        <v>10920</v>
      </c>
    </row>
    <row r="995" spans="13:14">
      <c r="M995">
        <v>3</v>
      </c>
      <c r="N995">
        <v>6232</v>
      </c>
    </row>
    <row r="996" spans="13:14">
      <c r="M996">
        <v>5</v>
      </c>
      <c r="N996">
        <v>13247</v>
      </c>
    </row>
    <row r="997" spans="13:14">
      <c r="M997">
        <v>20</v>
      </c>
      <c r="N997">
        <v>4081</v>
      </c>
    </row>
    <row r="998" spans="13:14">
      <c r="M998">
        <v>6</v>
      </c>
      <c r="N998">
        <v>5769</v>
      </c>
    </row>
    <row r="999" spans="13:14">
      <c r="M999">
        <v>8</v>
      </c>
      <c r="N999">
        <v>2394</v>
      </c>
    </row>
    <row r="1000" spans="13:14">
      <c r="M1000">
        <v>4</v>
      </c>
      <c r="N1000">
        <v>3904</v>
      </c>
    </row>
    <row r="1001" spans="13:14">
      <c r="M1001">
        <v>20</v>
      </c>
      <c r="N1001">
        <v>16799</v>
      </c>
    </row>
    <row r="1002" spans="13:14">
      <c r="M1002">
        <v>5</v>
      </c>
      <c r="N1002">
        <v>2950</v>
      </c>
    </row>
    <row r="1003" spans="13:14">
      <c r="M1003">
        <v>3</v>
      </c>
      <c r="N1003">
        <v>3629</v>
      </c>
    </row>
    <row r="1004" spans="13:14">
      <c r="M1004">
        <v>2</v>
      </c>
      <c r="N1004">
        <v>9362</v>
      </c>
    </row>
    <row r="1005" spans="13:14">
      <c r="M1005">
        <v>3</v>
      </c>
      <c r="N1005">
        <v>3229</v>
      </c>
    </row>
    <row r="1006" spans="13:14">
      <c r="M1006">
        <v>7</v>
      </c>
      <c r="N1006">
        <v>3578</v>
      </c>
    </row>
    <row r="1007" spans="13:14">
      <c r="M1007">
        <v>10</v>
      </c>
      <c r="N1007">
        <v>7988</v>
      </c>
    </row>
    <row r="1008" spans="13:14">
      <c r="M1008">
        <v>4</v>
      </c>
      <c r="N1008">
        <v>4284</v>
      </c>
    </row>
    <row r="1009" spans="13:14">
      <c r="M1009">
        <v>8</v>
      </c>
      <c r="N1009">
        <v>7553</v>
      </c>
    </row>
    <row r="1010" spans="13:14">
      <c r="M1010">
        <v>20</v>
      </c>
      <c r="N1010">
        <v>17328</v>
      </c>
    </row>
    <row r="1011" spans="13:14">
      <c r="M1011">
        <v>9</v>
      </c>
      <c r="N1011">
        <v>19701</v>
      </c>
    </row>
    <row r="1012" spans="13:14">
      <c r="M1012">
        <v>7</v>
      </c>
      <c r="N1012">
        <v>14732</v>
      </c>
    </row>
    <row r="1013" spans="13:14">
      <c r="M1013">
        <v>5</v>
      </c>
      <c r="N1013">
        <v>9278</v>
      </c>
    </row>
    <row r="1014" spans="13:14">
      <c r="M1014">
        <v>1</v>
      </c>
      <c r="N1014">
        <v>1359</v>
      </c>
    </row>
    <row r="1015" spans="13:14">
      <c r="M1015">
        <v>3</v>
      </c>
      <c r="N1015">
        <v>4779</v>
      </c>
    </row>
    <row r="1016" spans="13:14">
      <c r="M1016">
        <v>3</v>
      </c>
      <c r="N1016">
        <v>16422</v>
      </c>
    </row>
    <row r="1017" spans="13:14">
      <c r="M1017">
        <v>4</v>
      </c>
      <c r="N1017">
        <v>2996</v>
      </c>
    </row>
    <row r="1018" spans="13:14">
      <c r="M1018">
        <v>1</v>
      </c>
      <c r="N1018">
        <v>1261</v>
      </c>
    </row>
    <row r="1019" spans="13:14">
      <c r="M1019">
        <v>5</v>
      </c>
      <c r="N1019">
        <v>2099</v>
      </c>
    </row>
    <row r="1020" spans="13:14">
      <c r="M1020">
        <v>10</v>
      </c>
      <c r="N1020">
        <v>5810</v>
      </c>
    </row>
    <row r="1021" spans="13:14">
      <c r="M1021">
        <v>3</v>
      </c>
      <c r="N1021">
        <v>5647</v>
      </c>
    </row>
    <row r="1022" spans="13:14">
      <c r="M1022">
        <v>6</v>
      </c>
      <c r="N1022">
        <v>3420</v>
      </c>
    </row>
    <row r="1023" spans="13:14">
      <c r="M1023">
        <v>3</v>
      </c>
      <c r="N1023">
        <v>4400</v>
      </c>
    </row>
    <row r="1024" spans="13:14">
      <c r="M1024">
        <v>6</v>
      </c>
      <c r="N1024">
        <v>3500</v>
      </c>
    </row>
    <row r="1025" spans="13:14">
      <c r="M1025">
        <v>3</v>
      </c>
      <c r="N1025">
        <v>2066</v>
      </c>
    </row>
    <row r="1026" spans="13:14">
      <c r="M1026">
        <v>20</v>
      </c>
      <c r="N1026">
        <v>17169</v>
      </c>
    </row>
    <row r="1027" spans="13:14">
      <c r="M1027">
        <v>5</v>
      </c>
      <c r="N1027">
        <v>4162</v>
      </c>
    </row>
    <row r="1028" spans="13:14">
      <c r="M1028">
        <v>4</v>
      </c>
      <c r="N1028">
        <v>9204</v>
      </c>
    </row>
    <row r="1029" spans="13:14">
      <c r="M1029">
        <v>5</v>
      </c>
      <c r="N1029">
        <v>3294</v>
      </c>
    </row>
    <row r="1030" spans="13:14">
      <c r="M1030">
        <v>4</v>
      </c>
      <c r="N1030">
        <v>2127</v>
      </c>
    </row>
    <row r="1031" spans="13:14">
      <c r="M1031">
        <v>8</v>
      </c>
      <c r="N1031">
        <v>3975</v>
      </c>
    </row>
    <row r="1032" spans="13:14">
      <c r="M1032">
        <v>13</v>
      </c>
      <c r="N1032">
        <v>10793</v>
      </c>
    </row>
    <row r="1033" spans="13:14">
      <c r="M1033">
        <v>7</v>
      </c>
      <c r="N1033">
        <v>10096</v>
      </c>
    </row>
    <row r="1034" spans="13:14">
      <c r="M1034">
        <v>1</v>
      </c>
      <c r="N1034">
        <v>3646</v>
      </c>
    </row>
    <row r="1035" spans="13:14">
      <c r="M1035">
        <v>10</v>
      </c>
      <c r="N1035">
        <v>7446</v>
      </c>
    </row>
    <row r="1036" spans="13:14">
      <c r="M1036">
        <v>7</v>
      </c>
      <c r="N1036">
        <v>10851</v>
      </c>
    </row>
    <row r="1037" spans="13:14">
      <c r="M1037">
        <v>3</v>
      </c>
      <c r="N1037">
        <v>2109</v>
      </c>
    </row>
    <row r="1038" spans="13:14">
      <c r="M1038">
        <v>2</v>
      </c>
      <c r="N1038">
        <v>3722</v>
      </c>
    </row>
    <row r="1039" spans="13:14">
      <c r="M1039">
        <v>3</v>
      </c>
      <c r="N1039">
        <v>9380</v>
      </c>
    </row>
    <row r="1040" spans="13:14">
      <c r="M1040">
        <v>2</v>
      </c>
      <c r="N1040">
        <v>5486</v>
      </c>
    </row>
    <row r="1041" spans="13:14">
      <c r="M1041">
        <v>2</v>
      </c>
      <c r="N1041">
        <v>2742</v>
      </c>
    </row>
    <row r="1042" spans="13:14">
      <c r="M1042">
        <v>9</v>
      </c>
      <c r="N1042">
        <v>13757</v>
      </c>
    </row>
    <row r="1043" spans="13:14">
      <c r="M1043">
        <v>5</v>
      </c>
      <c r="N1043">
        <v>8463</v>
      </c>
    </row>
    <row r="1044" spans="13:14">
      <c r="M1044">
        <v>5</v>
      </c>
      <c r="N1044">
        <v>3162</v>
      </c>
    </row>
    <row r="1045" spans="13:14">
      <c r="M1045">
        <v>9</v>
      </c>
      <c r="N1045">
        <v>16598</v>
      </c>
    </row>
    <row r="1046" spans="13:14">
      <c r="M1046">
        <v>3</v>
      </c>
      <c r="N1046">
        <v>6651</v>
      </c>
    </row>
    <row r="1047" spans="13:14">
      <c r="M1047">
        <v>3</v>
      </c>
      <c r="N1047">
        <v>2345</v>
      </c>
    </row>
    <row r="1048" spans="13:14">
      <c r="M1048">
        <v>5</v>
      </c>
      <c r="N1048">
        <v>3420</v>
      </c>
    </row>
    <row r="1049" spans="13:14">
      <c r="M1049">
        <v>4</v>
      </c>
      <c r="N1049">
        <v>4373</v>
      </c>
    </row>
    <row r="1050" spans="13:14">
      <c r="M1050">
        <v>13</v>
      </c>
      <c r="N1050">
        <v>4759</v>
      </c>
    </row>
    <row r="1051" spans="13:14">
      <c r="M1051">
        <v>2</v>
      </c>
      <c r="N1051">
        <v>5301</v>
      </c>
    </row>
    <row r="1052" spans="13:14">
      <c r="M1052">
        <v>12</v>
      </c>
      <c r="N1052">
        <v>3673</v>
      </c>
    </row>
    <row r="1053" spans="13:14">
      <c r="M1053">
        <v>1</v>
      </c>
      <c r="N1053">
        <v>4768</v>
      </c>
    </row>
    <row r="1054" spans="13:14">
      <c r="M1054">
        <v>1</v>
      </c>
      <c r="N1054">
        <v>1274</v>
      </c>
    </row>
    <row r="1055" spans="13:14">
      <c r="M1055">
        <v>12</v>
      </c>
      <c r="N1055">
        <v>4900</v>
      </c>
    </row>
    <row r="1056" spans="13:14">
      <c r="M1056">
        <v>8</v>
      </c>
      <c r="N1056">
        <v>10466</v>
      </c>
    </row>
    <row r="1057" spans="13:14">
      <c r="M1057">
        <v>14</v>
      </c>
      <c r="N1057">
        <v>17007</v>
      </c>
    </row>
    <row r="1058" spans="13:14">
      <c r="M1058">
        <v>3</v>
      </c>
      <c r="N1058">
        <v>2909</v>
      </c>
    </row>
    <row r="1059" spans="13:14">
      <c r="M1059">
        <v>5</v>
      </c>
      <c r="N1059">
        <v>5765</v>
      </c>
    </row>
    <row r="1060" spans="13:14">
      <c r="M1060">
        <v>15</v>
      </c>
      <c r="N1060">
        <v>4599</v>
      </c>
    </row>
    <row r="1061" spans="13:14">
      <c r="M1061">
        <v>1</v>
      </c>
      <c r="N1061">
        <v>2404</v>
      </c>
    </row>
    <row r="1062" spans="13:14">
      <c r="M1062">
        <v>0</v>
      </c>
      <c r="N1062">
        <v>3172</v>
      </c>
    </row>
    <row r="1063" spans="13:14">
      <c r="M1063">
        <v>1</v>
      </c>
      <c r="N1063">
        <v>2033</v>
      </c>
    </row>
    <row r="1064" spans="13:14">
      <c r="M1064">
        <v>2</v>
      </c>
      <c r="N1064">
        <v>10209</v>
      </c>
    </row>
    <row r="1065" spans="13:14">
      <c r="M1065">
        <v>10</v>
      </c>
      <c r="N1065">
        <v>8620</v>
      </c>
    </row>
    <row r="1066" spans="13:14">
      <c r="M1066">
        <v>5</v>
      </c>
      <c r="N1066">
        <v>2064</v>
      </c>
    </row>
    <row r="1067" spans="13:14">
      <c r="M1067">
        <v>3</v>
      </c>
      <c r="N1067">
        <v>4035</v>
      </c>
    </row>
    <row r="1068" spans="13:14">
      <c r="M1068">
        <v>5</v>
      </c>
      <c r="N1068">
        <v>3838</v>
      </c>
    </row>
    <row r="1069" spans="13:14">
      <c r="M1069">
        <v>5</v>
      </c>
      <c r="N1069">
        <v>4591</v>
      </c>
    </row>
    <row r="1070" spans="13:14">
      <c r="M1070">
        <v>0</v>
      </c>
      <c r="N1070">
        <v>2561</v>
      </c>
    </row>
    <row r="1071" spans="13:14">
      <c r="M1071">
        <v>1</v>
      </c>
      <c r="N1071">
        <v>1563</v>
      </c>
    </row>
    <row r="1072" spans="13:14">
      <c r="M1072">
        <v>4</v>
      </c>
      <c r="N1072">
        <v>4898</v>
      </c>
    </row>
    <row r="1073" spans="13:14">
      <c r="M1073">
        <v>3</v>
      </c>
      <c r="N1073">
        <v>4789</v>
      </c>
    </row>
    <row r="1074" spans="13:14">
      <c r="M1074">
        <v>3</v>
      </c>
      <c r="N1074">
        <v>3180</v>
      </c>
    </row>
    <row r="1075" spans="13:14">
      <c r="M1075">
        <v>8</v>
      </c>
      <c r="N1075">
        <v>6549</v>
      </c>
    </row>
    <row r="1076" spans="13:14">
      <c r="M1076">
        <v>0</v>
      </c>
      <c r="N1076">
        <v>6388</v>
      </c>
    </row>
    <row r="1077" spans="13:14">
      <c r="M1077">
        <v>5</v>
      </c>
      <c r="N1077">
        <v>11244</v>
      </c>
    </row>
    <row r="1078" spans="13:14">
      <c r="M1078">
        <v>14</v>
      </c>
      <c r="N1078">
        <v>16032</v>
      </c>
    </row>
    <row r="1079" spans="13:14">
      <c r="M1079">
        <v>9</v>
      </c>
      <c r="N1079">
        <v>2362</v>
      </c>
    </row>
    <row r="1080" spans="13:14">
      <c r="M1080">
        <v>20</v>
      </c>
      <c r="N1080">
        <v>16328</v>
      </c>
    </row>
    <row r="1081" spans="13:14">
      <c r="M1081">
        <v>2</v>
      </c>
      <c r="N1081">
        <v>8376</v>
      </c>
    </row>
    <row r="1082" spans="13:14">
      <c r="M1082">
        <v>13</v>
      </c>
      <c r="N1082">
        <v>16606</v>
      </c>
    </row>
    <row r="1083" spans="13:14">
      <c r="M1083">
        <v>11</v>
      </c>
      <c r="N1083">
        <v>8606</v>
      </c>
    </row>
    <row r="1084" spans="13:14">
      <c r="M1084">
        <v>4</v>
      </c>
      <c r="N1084">
        <v>2272</v>
      </c>
    </row>
    <row r="1085" spans="13:14">
      <c r="M1085">
        <v>5</v>
      </c>
      <c r="N1085">
        <v>2018</v>
      </c>
    </row>
    <row r="1086" spans="13:14">
      <c r="M1086">
        <v>10</v>
      </c>
      <c r="N1086">
        <v>7083</v>
      </c>
    </row>
    <row r="1087" spans="13:14">
      <c r="M1087">
        <v>7</v>
      </c>
      <c r="N1087">
        <v>4084</v>
      </c>
    </row>
    <row r="1088" spans="13:14">
      <c r="M1088">
        <v>32</v>
      </c>
      <c r="N1088">
        <v>14411</v>
      </c>
    </row>
    <row r="1089" spans="13:14">
      <c r="M1089">
        <v>11</v>
      </c>
      <c r="N1089">
        <v>2308</v>
      </c>
    </row>
    <row r="1090" spans="13:14">
      <c r="M1090">
        <v>1</v>
      </c>
      <c r="N1090">
        <v>4841</v>
      </c>
    </row>
    <row r="1091" spans="13:14">
      <c r="M1091">
        <v>10</v>
      </c>
      <c r="N1091">
        <v>4285</v>
      </c>
    </row>
    <row r="1092" spans="13:14">
      <c r="M1092">
        <v>7</v>
      </c>
      <c r="N1092">
        <v>9715</v>
      </c>
    </row>
    <row r="1093" spans="13:14">
      <c r="M1093">
        <v>5</v>
      </c>
      <c r="N1093">
        <v>4320</v>
      </c>
    </row>
    <row r="1094" spans="13:14">
      <c r="M1094">
        <v>5</v>
      </c>
      <c r="N1094">
        <v>2132</v>
      </c>
    </row>
    <row r="1095" spans="13:14">
      <c r="M1095">
        <v>20</v>
      </c>
      <c r="N1095">
        <v>10124</v>
      </c>
    </row>
    <row r="1096" spans="13:14">
      <c r="M1096">
        <v>8</v>
      </c>
      <c r="N1096">
        <v>5473</v>
      </c>
    </row>
    <row r="1097" spans="13:14">
      <c r="M1097">
        <v>15</v>
      </c>
      <c r="N1097">
        <v>5207</v>
      </c>
    </row>
    <row r="1098" spans="13:14">
      <c r="M1098">
        <v>21</v>
      </c>
      <c r="N1098">
        <v>16437</v>
      </c>
    </row>
    <row r="1099" spans="13:14">
      <c r="M1099">
        <v>1</v>
      </c>
      <c r="N1099">
        <v>2296</v>
      </c>
    </row>
    <row r="1100" spans="13:14">
      <c r="M1100">
        <v>2</v>
      </c>
      <c r="N1100">
        <v>4069</v>
      </c>
    </row>
    <row r="1101" spans="13:14">
      <c r="M1101">
        <v>10</v>
      </c>
      <c r="N1101">
        <v>7441</v>
      </c>
    </row>
    <row r="1102" spans="13:14">
      <c r="M1102">
        <v>5</v>
      </c>
      <c r="N1102">
        <v>2430</v>
      </c>
    </row>
    <row r="1103" spans="13:14">
      <c r="M1103">
        <v>7</v>
      </c>
      <c r="N1103">
        <v>5878</v>
      </c>
    </row>
    <row r="1104" spans="13:14">
      <c r="M1104">
        <v>3</v>
      </c>
      <c r="N1104">
        <v>2644</v>
      </c>
    </row>
    <row r="1105" spans="13:14">
      <c r="M1105">
        <v>8</v>
      </c>
      <c r="N1105">
        <v>6439</v>
      </c>
    </row>
    <row r="1106" spans="13:14">
      <c r="M1106">
        <v>1</v>
      </c>
      <c r="N1106">
        <v>2451</v>
      </c>
    </row>
    <row r="1107" spans="13:14">
      <c r="M1107">
        <v>2</v>
      </c>
      <c r="N1107">
        <v>6392</v>
      </c>
    </row>
    <row r="1108" spans="13:14">
      <c r="M1108">
        <v>10</v>
      </c>
      <c r="N1108">
        <v>9714</v>
      </c>
    </row>
    <row r="1109" spans="13:14">
      <c r="M1109">
        <v>6</v>
      </c>
      <c r="N1109">
        <v>6077</v>
      </c>
    </row>
    <row r="1110" spans="13:14">
      <c r="M1110">
        <v>3</v>
      </c>
      <c r="N1110">
        <v>2450</v>
      </c>
    </row>
    <row r="1111" spans="13:14">
      <c r="M1111">
        <v>4</v>
      </c>
      <c r="N1111">
        <v>9250</v>
      </c>
    </row>
    <row r="1112" spans="13:14">
      <c r="M1112">
        <v>1</v>
      </c>
      <c r="N1112">
        <v>2074</v>
      </c>
    </row>
    <row r="1113" spans="13:14">
      <c r="M1113">
        <v>33</v>
      </c>
      <c r="N1113">
        <v>10169</v>
      </c>
    </row>
    <row r="1114" spans="13:14">
      <c r="M1114">
        <v>5</v>
      </c>
      <c r="N1114">
        <v>4855</v>
      </c>
    </row>
    <row r="1115" spans="13:14">
      <c r="M1115">
        <v>6</v>
      </c>
      <c r="N1115">
        <v>4087</v>
      </c>
    </row>
    <row r="1116" spans="13:14">
      <c r="M1116">
        <v>8</v>
      </c>
      <c r="N1116">
        <v>2367</v>
      </c>
    </row>
    <row r="1117" spans="13:14">
      <c r="M1117">
        <v>1</v>
      </c>
      <c r="N1117">
        <v>2972</v>
      </c>
    </row>
    <row r="1118" spans="13:14">
      <c r="M1118">
        <v>36</v>
      </c>
      <c r="N1118">
        <v>19586</v>
      </c>
    </row>
    <row r="1119" spans="13:14">
      <c r="M1119">
        <v>2</v>
      </c>
      <c r="N1119">
        <v>5484</v>
      </c>
    </row>
    <row r="1120" spans="13:14">
      <c r="M1120">
        <v>1</v>
      </c>
      <c r="N1120">
        <v>2061</v>
      </c>
    </row>
    <row r="1121" spans="13:14">
      <c r="M1121">
        <v>9</v>
      </c>
      <c r="N1121">
        <v>9924</v>
      </c>
    </row>
    <row r="1122" spans="13:14">
      <c r="M1122">
        <v>3</v>
      </c>
      <c r="N1122">
        <v>4198</v>
      </c>
    </row>
    <row r="1123" spans="13:14">
      <c r="M1123">
        <v>1</v>
      </c>
      <c r="N1123">
        <v>6815</v>
      </c>
    </row>
    <row r="1124" spans="13:14">
      <c r="M1124">
        <v>10</v>
      </c>
      <c r="N1124">
        <v>4723</v>
      </c>
    </row>
    <row r="1125" spans="13:14">
      <c r="M1125">
        <v>5</v>
      </c>
      <c r="N1125">
        <v>6142</v>
      </c>
    </row>
    <row r="1126" spans="13:14">
      <c r="M1126">
        <v>7</v>
      </c>
      <c r="N1126">
        <v>8237</v>
      </c>
    </row>
    <row r="1127" spans="13:14">
      <c r="M1127">
        <v>6</v>
      </c>
      <c r="N1127">
        <v>8853</v>
      </c>
    </row>
    <row r="1128" spans="13:14">
      <c r="M1128">
        <v>1</v>
      </c>
      <c r="N1128">
        <v>19331</v>
      </c>
    </row>
    <row r="1129" spans="13:14">
      <c r="M1129">
        <v>2</v>
      </c>
      <c r="N1129">
        <v>2073</v>
      </c>
    </row>
    <row r="1130" spans="13:14">
      <c r="M1130">
        <v>3</v>
      </c>
      <c r="N1130">
        <v>5562</v>
      </c>
    </row>
    <row r="1131" spans="13:14">
      <c r="M1131">
        <v>1</v>
      </c>
      <c r="N1131">
        <v>19613</v>
      </c>
    </row>
    <row r="1132" spans="13:14">
      <c r="M1132">
        <v>10</v>
      </c>
      <c r="N1132">
        <v>3407</v>
      </c>
    </row>
    <row r="1133" spans="13:14">
      <c r="M1133">
        <v>8</v>
      </c>
      <c r="N1133">
        <v>5063</v>
      </c>
    </row>
    <row r="1134" spans="13:14">
      <c r="M1134">
        <v>5</v>
      </c>
      <c r="N1134">
        <v>4639</v>
      </c>
    </row>
    <row r="1135" spans="13:14">
      <c r="M1135">
        <v>6</v>
      </c>
      <c r="N1135">
        <v>4876</v>
      </c>
    </row>
    <row r="1136" spans="13:14">
      <c r="M1136">
        <v>1</v>
      </c>
      <c r="N1136">
        <v>2690</v>
      </c>
    </row>
    <row r="1137" spans="13:14">
      <c r="M1137">
        <v>26</v>
      </c>
      <c r="N1137">
        <v>17567</v>
      </c>
    </row>
    <row r="1138" spans="13:14">
      <c r="M1138">
        <v>1</v>
      </c>
      <c r="N1138">
        <v>2408</v>
      </c>
    </row>
    <row r="1139" spans="13:14">
      <c r="M1139">
        <v>4</v>
      </c>
      <c r="N1139">
        <v>2814</v>
      </c>
    </row>
    <row r="1140" spans="13:14">
      <c r="M1140">
        <v>30</v>
      </c>
      <c r="N1140">
        <v>11245</v>
      </c>
    </row>
    <row r="1141" spans="13:14">
      <c r="M1141">
        <v>3</v>
      </c>
      <c r="N1141">
        <v>3312</v>
      </c>
    </row>
    <row r="1142" spans="13:14">
      <c r="M1142">
        <v>22</v>
      </c>
      <c r="N1142">
        <v>19049</v>
      </c>
    </row>
    <row r="1143" spans="13:14">
      <c r="M1143">
        <v>6</v>
      </c>
      <c r="N1143">
        <v>2141</v>
      </c>
    </row>
    <row r="1144" spans="13:14">
      <c r="M1144">
        <v>10</v>
      </c>
      <c r="N1144">
        <v>5769</v>
      </c>
    </row>
    <row r="1145" spans="13:14">
      <c r="M1145">
        <v>10</v>
      </c>
      <c r="N1145">
        <v>4385</v>
      </c>
    </row>
    <row r="1146" spans="13:14">
      <c r="M1146">
        <v>5</v>
      </c>
      <c r="N1146">
        <v>5332</v>
      </c>
    </row>
    <row r="1147" spans="13:14">
      <c r="M1147">
        <v>3</v>
      </c>
      <c r="N1147">
        <v>4663</v>
      </c>
    </row>
    <row r="1148" spans="13:14">
      <c r="M1148">
        <v>9</v>
      </c>
      <c r="N1148">
        <v>4724</v>
      </c>
    </row>
    <row r="1149" spans="13:14">
      <c r="M1149">
        <v>9</v>
      </c>
      <c r="N1149">
        <v>3211</v>
      </c>
    </row>
    <row r="1150" spans="13:14">
      <c r="M1150">
        <v>7</v>
      </c>
      <c r="N1150">
        <v>5377</v>
      </c>
    </row>
    <row r="1151" spans="13:14">
      <c r="M1151">
        <v>7</v>
      </c>
      <c r="N1151">
        <v>4066</v>
      </c>
    </row>
    <row r="1152" spans="13:14">
      <c r="M1152">
        <v>16</v>
      </c>
      <c r="N1152">
        <v>5208</v>
      </c>
    </row>
    <row r="1153" spans="13:14">
      <c r="M1153">
        <v>5</v>
      </c>
      <c r="N1153">
        <v>4877</v>
      </c>
    </row>
    <row r="1154" spans="13:14">
      <c r="M1154">
        <v>2</v>
      </c>
      <c r="N1154">
        <v>3117</v>
      </c>
    </row>
    <row r="1155" spans="13:14">
      <c r="M1155">
        <v>0</v>
      </c>
      <c r="N1155">
        <v>1569</v>
      </c>
    </row>
    <row r="1156" spans="13:14">
      <c r="M1156">
        <v>5</v>
      </c>
      <c r="N1156">
        <v>19658</v>
      </c>
    </row>
    <row r="1157" spans="13:14">
      <c r="M1157">
        <v>10</v>
      </c>
      <c r="N1157">
        <v>3069</v>
      </c>
    </row>
    <row r="1158" spans="13:14">
      <c r="M1158">
        <v>18</v>
      </c>
      <c r="N1158">
        <v>10435</v>
      </c>
    </row>
    <row r="1159" spans="13:14">
      <c r="M1159">
        <v>14</v>
      </c>
      <c r="N1159">
        <v>4148</v>
      </c>
    </row>
    <row r="1160" spans="13:14">
      <c r="M1160">
        <v>4</v>
      </c>
      <c r="N1160">
        <v>5768</v>
      </c>
    </row>
    <row r="1161" spans="13:14">
      <c r="M1161">
        <v>9</v>
      </c>
      <c r="N1161">
        <v>5042</v>
      </c>
    </row>
    <row r="1162" spans="13:14">
      <c r="M1162">
        <v>10</v>
      </c>
      <c r="N1162">
        <v>5770</v>
      </c>
    </row>
    <row r="1163" spans="13:14">
      <c r="M1163">
        <v>5</v>
      </c>
      <c r="N1163">
        <v>7756</v>
      </c>
    </row>
    <row r="1164" spans="13:14">
      <c r="M1164">
        <v>13</v>
      </c>
      <c r="N1164">
        <v>10306</v>
      </c>
    </row>
    <row r="1165" spans="13:14">
      <c r="M1165">
        <v>8</v>
      </c>
      <c r="N1165">
        <v>3936</v>
      </c>
    </row>
    <row r="1166" spans="13:14">
      <c r="M1166">
        <v>4</v>
      </c>
      <c r="N1166">
        <v>7945</v>
      </c>
    </row>
    <row r="1167" spans="13:14">
      <c r="M1167">
        <v>10</v>
      </c>
      <c r="N1167">
        <v>5743</v>
      </c>
    </row>
    <row r="1168" spans="13:14">
      <c r="M1168">
        <v>2</v>
      </c>
      <c r="N1168">
        <v>15202</v>
      </c>
    </row>
    <row r="1169" spans="13:14">
      <c r="M1169">
        <v>2</v>
      </c>
      <c r="N1169">
        <v>5440</v>
      </c>
    </row>
    <row r="1170" spans="13:14">
      <c r="M1170">
        <v>6</v>
      </c>
      <c r="N1170">
        <v>3760</v>
      </c>
    </row>
    <row r="1171" spans="13:14">
      <c r="M1171">
        <v>3</v>
      </c>
      <c r="N1171">
        <v>3517</v>
      </c>
    </row>
    <row r="1172" spans="13:14">
      <c r="M1172">
        <v>4</v>
      </c>
      <c r="N1172">
        <v>2580</v>
      </c>
    </row>
    <row r="1173" spans="13:14">
      <c r="M1173">
        <v>4</v>
      </c>
      <c r="N1173">
        <v>2166</v>
      </c>
    </row>
    <row r="1174" spans="13:14">
      <c r="M1174">
        <v>5</v>
      </c>
      <c r="N1174">
        <v>5869</v>
      </c>
    </row>
    <row r="1175" spans="13:14">
      <c r="M1175">
        <v>3</v>
      </c>
      <c r="N1175">
        <v>8008</v>
      </c>
    </row>
    <row r="1176" spans="13:14">
      <c r="M1176">
        <v>7</v>
      </c>
      <c r="N1176">
        <v>5206</v>
      </c>
    </row>
    <row r="1177" spans="13:14">
      <c r="M1177">
        <v>5</v>
      </c>
      <c r="N1177">
        <v>5295</v>
      </c>
    </row>
    <row r="1178" spans="13:14">
      <c r="M1178">
        <v>4</v>
      </c>
      <c r="N1178">
        <v>16413</v>
      </c>
    </row>
    <row r="1179" spans="13:14">
      <c r="M1179">
        <v>14</v>
      </c>
      <c r="N1179">
        <v>13269</v>
      </c>
    </row>
    <row r="1180" spans="13:14">
      <c r="M1180">
        <v>2</v>
      </c>
      <c r="N1180">
        <v>2783</v>
      </c>
    </row>
    <row r="1181" spans="13:14">
      <c r="M1181">
        <v>11</v>
      </c>
      <c r="N1181">
        <v>5433</v>
      </c>
    </row>
    <row r="1182" spans="13:14">
      <c r="M1182">
        <v>4</v>
      </c>
      <c r="N1182">
        <v>2013</v>
      </c>
    </row>
    <row r="1183" spans="13:14">
      <c r="M1183">
        <v>15</v>
      </c>
      <c r="N1183">
        <v>13966</v>
      </c>
    </row>
    <row r="1184" spans="13:14">
      <c r="M1184">
        <v>3</v>
      </c>
      <c r="N1184">
        <v>4374</v>
      </c>
    </row>
    <row r="1185" spans="13:14">
      <c r="M1185">
        <v>5</v>
      </c>
      <c r="N1185">
        <v>6842</v>
      </c>
    </row>
    <row r="1186" spans="13:14">
      <c r="M1186">
        <v>10</v>
      </c>
      <c r="N1186">
        <v>17426</v>
      </c>
    </row>
    <row r="1187" spans="13:14">
      <c r="M1187">
        <v>14</v>
      </c>
      <c r="N1187">
        <v>17603</v>
      </c>
    </row>
    <row r="1188" spans="13:14">
      <c r="M1188">
        <v>11</v>
      </c>
      <c r="N1188">
        <v>4581</v>
      </c>
    </row>
    <row r="1189" spans="13:14">
      <c r="M1189">
        <v>13</v>
      </c>
      <c r="N1189">
        <v>4735</v>
      </c>
    </row>
    <row r="1190" spans="13:14">
      <c r="M1190">
        <v>10</v>
      </c>
      <c r="N1190">
        <v>4187</v>
      </c>
    </row>
    <row r="1191" spans="13:14">
      <c r="M1191">
        <v>6</v>
      </c>
      <c r="N1191">
        <v>5505</v>
      </c>
    </row>
    <row r="1192" spans="13:14">
      <c r="M1192">
        <v>9</v>
      </c>
      <c r="N1192">
        <v>5470</v>
      </c>
    </row>
    <row r="1193" spans="13:14">
      <c r="M1193">
        <v>10</v>
      </c>
      <c r="N1193">
        <v>5476</v>
      </c>
    </row>
    <row r="1194" spans="13:14">
      <c r="M1194">
        <v>2</v>
      </c>
      <c r="N1194">
        <v>2587</v>
      </c>
    </row>
    <row r="1195" spans="13:14">
      <c r="M1195">
        <v>4</v>
      </c>
      <c r="N1195">
        <v>2440</v>
      </c>
    </row>
    <row r="1196" spans="13:14">
      <c r="M1196">
        <v>3</v>
      </c>
      <c r="N1196">
        <v>15972</v>
      </c>
    </row>
    <row r="1197" spans="13:14">
      <c r="M1197">
        <v>8</v>
      </c>
      <c r="N1197">
        <v>15379</v>
      </c>
    </row>
    <row r="1198" spans="13:14">
      <c r="M1198">
        <v>2</v>
      </c>
      <c r="N1198">
        <v>7082</v>
      </c>
    </row>
    <row r="1199" spans="13:14">
      <c r="M1199">
        <v>2</v>
      </c>
      <c r="N1199">
        <v>2728</v>
      </c>
    </row>
    <row r="1200" spans="13:14">
      <c r="M1200">
        <v>6</v>
      </c>
      <c r="N1200">
        <v>5368</v>
      </c>
    </row>
    <row r="1201" spans="13:14">
      <c r="M1201">
        <v>3</v>
      </c>
      <c r="N1201">
        <v>5347</v>
      </c>
    </row>
    <row r="1202" spans="13:14">
      <c r="M1202">
        <v>2</v>
      </c>
      <c r="N1202">
        <v>3195</v>
      </c>
    </row>
    <row r="1203" spans="13:14">
      <c r="M1203">
        <v>5</v>
      </c>
      <c r="N1203">
        <v>3989</v>
      </c>
    </row>
    <row r="1204" spans="13:14">
      <c r="M1204">
        <v>0</v>
      </c>
      <c r="N1204">
        <v>3306</v>
      </c>
    </row>
    <row r="1205" spans="13:14">
      <c r="M1205">
        <v>4</v>
      </c>
      <c r="N1205">
        <v>7005</v>
      </c>
    </row>
    <row r="1206" spans="13:14">
      <c r="M1206">
        <v>9</v>
      </c>
      <c r="N1206">
        <v>2655</v>
      </c>
    </row>
    <row r="1207" spans="13:14">
      <c r="M1207">
        <v>1</v>
      </c>
      <c r="N1207">
        <v>1393</v>
      </c>
    </row>
    <row r="1208" spans="13:14">
      <c r="M1208">
        <v>7</v>
      </c>
      <c r="N1208">
        <v>2570</v>
      </c>
    </row>
    <row r="1209" spans="13:14">
      <c r="M1209">
        <v>4</v>
      </c>
      <c r="N1209">
        <v>3537</v>
      </c>
    </row>
    <row r="1210" spans="13:14">
      <c r="M1210">
        <v>15</v>
      </c>
      <c r="N1210">
        <v>3986</v>
      </c>
    </row>
    <row r="1211" spans="13:14">
      <c r="M1211">
        <v>1</v>
      </c>
      <c r="N1211">
        <v>10883</v>
      </c>
    </row>
    <row r="1212" spans="13:14">
      <c r="M1212">
        <v>14</v>
      </c>
      <c r="N1212">
        <v>2028</v>
      </c>
    </row>
    <row r="1213" spans="13:14">
      <c r="M1213">
        <v>6</v>
      </c>
      <c r="N1213">
        <v>9525</v>
      </c>
    </row>
    <row r="1214" spans="13:14">
      <c r="M1214">
        <v>10</v>
      </c>
      <c r="N1214">
        <v>2929</v>
      </c>
    </row>
    <row r="1215" spans="13:14">
      <c r="M1215">
        <v>3</v>
      </c>
      <c r="N1215">
        <v>2275</v>
      </c>
    </row>
    <row r="1216" spans="13:14">
      <c r="M1216">
        <v>8</v>
      </c>
      <c r="N1216">
        <v>7879</v>
      </c>
    </row>
    <row r="1217" spans="13:14">
      <c r="M1217">
        <v>5</v>
      </c>
      <c r="N1217">
        <v>4930</v>
      </c>
    </row>
    <row r="1218" spans="13:14">
      <c r="M1218">
        <v>10</v>
      </c>
      <c r="N1218">
        <v>7847</v>
      </c>
    </row>
    <row r="1219" spans="13:14">
      <c r="M1219">
        <v>5</v>
      </c>
      <c r="N1219">
        <v>4401</v>
      </c>
    </row>
    <row r="1220" spans="13:14">
      <c r="M1220">
        <v>10</v>
      </c>
      <c r="N1220">
        <v>9241</v>
      </c>
    </row>
    <row r="1221" spans="13:14">
      <c r="M1221">
        <v>5</v>
      </c>
      <c r="N1221">
        <v>2974</v>
      </c>
    </row>
    <row r="1222" spans="13:14">
      <c r="M1222">
        <v>13</v>
      </c>
      <c r="N1222">
        <v>4502</v>
      </c>
    </row>
    <row r="1223" spans="13:14">
      <c r="M1223">
        <v>23</v>
      </c>
      <c r="N1223">
        <v>10748</v>
      </c>
    </row>
    <row r="1224" spans="13:14">
      <c r="M1224">
        <v>1</v>
      </c>
      <c r="N1224">
        <v>1555</v>
      </c>
    </row>
    <row r="1225" spans="13:14">
      <c r="M1225">
        <v>23</v>
      </c>
      <c r="N1225">
        <v>12936</v>
      </c>
    </row>
    <row r="1226" spans="13:14">
      <c r="M1226">
        <v>3</v>
      </c>
      <c r="N1226">
        <v>2305</v>
      </c>
    </row>
    <row r="1227" spans="13:14">
      <c r="M1227">
        <v>21</v>
      </c>
      <c r="N1227">
        <v>16704</v>
      </c>
    </row>
    <row r="1228" spans="13:14">
      <c r="M1228">
        <v>5</v>
      </c>
      <c r="N1228">
        <v>3433</v>
      </c>
    </row>
    <row r="1229" spans="13:14">
      <c r="M1229">
        <v>5</v>
      </c>
      <c r="N1229">
        <v>3477</v>
      </c>
    </row>
    <row r="1230" spans="13:14">
      <c r="M1230">
        <v>3</v>
      </c>
      <c r="N1230">
        <v>6430</v>
      </c>
    </row>
    <row r="1231" spans="13:14">
      <c r="M1231">
        <v>1</v>
      </c>
      <c r="N1231">
        <v>6516</v>
      </c>
    </row>
    <row r="1232" spans="13:14">
      <c r="M1232">
        <v>6</v>
      </c>
      <c r="N1232">
        <v>3907</v>
      </c>
    </row>
    <row r="1233" spans="13:14">
      <c r="M1233">
        <v>10</v>
      </c>
      <c r="N1233">
        <v>5562</v>
      </c>
    </row>
    <row r="1234" spans="13:14">
      <c r="M1234">
        <v>7</v>
      </c>
      <c r="N1234">
        <v>6883</v>
      </c>
    </row>
    <row r="1235" spans="13:14">
      <c r="M1235">
        <v>10</v>
      </c>
      <c r="N1235">
        <v>2862</v>
      </c>
    </row>
    <row r="1236" spans="13:14">
      <c r="M1236">
        <v>1</v>
      </c>
      <c r="N1236">
        <v>4978</v>
      </c>
    </row>
    <row r="1237" spans="13:14">
      <c r="M1237">
        <v>10</v>
      </c>
      <c r="N1237">
        <v>10368</v>
      </c>
    </row>
    <row r="1238" spans="13:14">
      <c r="M1238">
        <v>2</v>
      </c>
      <c r="N1238">
        <v>6134</v>
      </c>
    </row>
    <row r="1239" spans="13:14">
      <c r="M1239">
        <v>0</v>
      </c>
      <c r="N1239">
        <v>6735</v>
      </c>
    </row>
    <row r="1240" spans="13:14">
      <c r="M1240">
        <v>3</v>
      </c>
      <c r="N1240">
        <v>3295</v>
      </c>
    </row>
    <row r="1241" spans="13:14">
      <c r="M1241">
        <v>5</v>
      </c>
      <c r="N1241">
        <v>5238</v>
      </c>
    </row>
    <row r="1242" spans="13:14">
      <c r="M1242">
        <v>9</v>
      </c>
      <c r="N1242">
        <v>6472</v>
      </c>
    </row>
    <row r="1243" spans="13:14">
      <c r="M1243">
        <v>4</v>
      </c>
      <c r="N1243">
        <v>9610</v>
      </c>
    </row>
    <row r="1244" spans="13:14">
      <c r="M1244">
        <v>21</v>
      </c>
      <c r="N1244">
        <v>19833</v>
      </c>
    </row>
    <row r="1245" spans="13:14">
      <c r="M1245">
        <v>5</v>
      </c>
      <c r="N1245">
        <v>9756</v>
      </c>
    </row>
    <row r="1246" spans="13:14">
      <c r="M1246">
        <v>9</v>
      </c>
      <c r="N1246">
        <v>4968</v>
      </c>
    </row>
    <row r="1247" spans="13:14">
      <c r="M1247">
        <v>2</v>
      </c>
      <c r="N1247">
        <v>2145</v>
      </c>
    </row>
    <row r="1248" spans="13:14">
      <c r="M1248">
        <v>4</v>
      </c>
      <c r="N1248">
        <v>2180</v>
      </c>
    </row>
    <row r="1249" spans="13:14">
      <c r="M1249">
        <v>5</v>
      </c>
      <c r="N1249">
        <v>8346</v>
      </c>
    </row>
    <row r="1250" spans="13:14">
      <c r="M1250">
        <v>6</v>
      </c>
      <c r="N1250">
        <v>3445</v>
      </c>
    </row>
    <row r="1251" spans="13:14">
      <c r="M1251">
        <v>2</v>
      </c>
      <c r="N1251">
        <v>2760</v>
      </c>
    </row>
    <row r="1252" spans="13:14">
      <c r="M1252">
        <v>3</v>
      </c>
      <c r="N1252">
        <v>6294</v>
      </c>
    </row>
    <row r="1253" spans="13:14">
      <c r="M1253">
        <v>7</v>
      </c>
      <c r="N1253">
        <v>7140</v>
      </c>
    </row>
    <row r="1254" spans="13:14">
      <c r="M1254">
        <v>5</v>
      </c>
      <c r="N1254">
        <v>2932</v>
      </c>
    </row>
    <row r="1255" spans="13:14">
      <c r="M1255">
        <v>11</v>
      </c>
      <c r="N1255">
        <v>5147</v>
      </c>
    </row>
    <row r="1256" spans="13:14">
      <c r="M1256">
        <v>5</v>
      </c>
      <c r="N1256">
        <v>4507</v>
      </c>
    </row>
    <row r="1257" spans="13:14">
      <c r="M1257">
        <v>0</v>
      </c>
      <c r="N1257">
        <v>8564</v>
      </c>
    </row>
    <row r="1258" spans="13:14">
      <c r="M1258">
        <v>6</v>
      </c>
      <c r="N1258">
        <v>2468</v>
      </c>
    </row>
    <row r="1259" spans="13:14">
      <c r="M1259">
        <v>1</v>
      </c>
      <c r="N1259">
        <v>8161</v>
      </c>
    </row>
    <row r="1260" spans="13:14">
      <c r="M1260">
        <v>1</v>
      </c>
      <c r="N1260">
        <v>2109</v>
      </c>
    </row>
    <row r="1261" spans="13:14">
      <c r="M1261">
        <v>7</v>
      </c>
      <c r="N1261">
        <v>5294</v>
      </c>
    </row>
    <row r="1262" spans="13:14">
      <c r="M1262">
        <v>7</v>
      </c>
      <c r="N1262">
        <v>2718</v>
      </c>
    </row>
    <row r="1263" spans="13:14">
      <c r="M1263">
        <v>1</v>
      </c>
      <c r="N1263">
        <v>5811</v>
      </c>
    </row>
    <row r="1264" spans="13:14">
      <c r="M1264">
        <v>1</v>
      </c>
      <c r="N1264">
        <v>2437</v>
      </c>
    </row>
    <row r="1265" spans="13:14">
      <c r="M1265">
        <v>5</v>
      </c>
      <c r="N1265">
        <v>2766</v>
      </c>
    </row>
    <row r="1266" spans="13:14">
      <c r="M1266">
        <v>1</v>
      </c>
      <c r="N1266">
        <v>19038</v>
      </c>
    </row>
    <row r="1267" spans="13:14">
      <c r="M1267">
        <v>9</v>
      </c>
      <c r="N1267">
        <v>3055</v>
      </c>
    </row>
    <row r="1268" spans="13:14">
      <c r="M1268">
        <v>5</v>
      </c>
      <c r="N1268">
        <v>2289</v>
      </c>
    </row>
    <row r="1269" spans="13:14">
      <c r="M1269">
        <v>15</v>
      </c>
      <c r="N1269">
        <v>4001</v>
      </c>
    </row>
    <row r="1270" spans="13:14">
      <c r="M1270">
        <v>3</v>
      </c>
      <c r="N1270">
        <v>12965</v>
      </c>
    </row>
    <row r="1271" spans="13:14">
      <c r="M1271">
        <v>9</v>
      </c>
      <c r="N1271">
        <v>3539</v>
      </c>
    </row>
    <row r="1272" spans="13:14">
      <c r="M1272">
        <v>2</v>
      </c>
      <c r="N1272">
        <v>6029</v>
      </c>
    </row>
    <row r="1273" spans="13:14">
      <c r="M1273">
        <v>1</v>
      </c>
      <c r="N1273">
        <v>2679</v>
      </c>
    </row>
    <row r="1274" spans="13:14">
      <c r="M1274">
        <v>5</v>
      </c>
      <c r="N1274">
        <v>3702</v>
      </c>
    </row>
    <row r="1275" spans="13:14">
      <c r="M1275">
        <v>1</v>
      </c>
      <c r="N1275">
        <v>2398</v>
      </c>
    </row>
    <row r="1276" spans="13:14">
      <c r="M1276">
        <v>12</v>
      </c>
      <c r="N1276">
        <v>5468</v>
      </c>
    </row>
    <row r="1277" spans="13:14">
      <c r="M1277">
        <v>2</v>
      </c>
      <c r="N1277">
        <v>13116</v>
      </c>
    </row>
    <row r="1278" spans="13:14">
      <c r="M1278">
        <v>5</v>
      </c>
      <c r="N1278">
        <v>4189</v>
      </c>
    </row>
    <row r="1279" spans="13:14">
      <c r="M1279">
        <v>2</v>
      </c>
      <c r="N1279">
        <v>19328</v>
      </c>
    </row>
    <row r="1280" spans="13:14">
      <c r="M1280">
        <v>12</v>
      </c>
      <c r="N1280">
        <v>8321</v>
      </c>
    </row>
    <row r="1281" spans="13:14">
      <c r="M1281">
        <v>5</v>
      </c>
      <c r="N1281">
        <v>2342</v>
      </c>
    </row>
    <row r="1282" spans="13:14">
      <c r="M1282">
        <v>10</v>
      </c>
      <c r="N1282">
        <v>4071</v>
      </c>
    </row>
    <row r="1283" spans="13:14">
      <c r="M1283">
        <v>10</v>
      </c>
      <c r="N1283">
        <v>5813</v>
      </c>
    </row>
    <row r="1284" spans="13:14">
      <c r="M1284">
        <v>10</v>
      </c>
      <c r="N1284">
        <v>3143</v>
      </c>
    </row>
    <row r="1285" spans="13:14">
      <c r="M1285">
        <v>5</v>
      </c>
      <c r="N1285">
        <v>2044</v>
      </c>
    </row>
    <row r="1286" spans="13:14">
      <c r="M1286">
        <v>4</v>
      </c>
      <c r="N1286">
        <v>13464</v>
      </c>
    </row>
    <row r="1287" spans="13:14">
      <c r="M1287">
        <v>2</v>
      </c>
      <c r="N1287">
        <v>7991</v>
      </c>
    </row>
    <row r="1288" spans="13:14">
      <c r="M1288">
        <v>4</v>
      </c>
      <c r="N1288">
        <v>3377</v>
      </c>
    </row>
    <row r="1289" spans="13:14">
      <c r="M1289">
        <v>0</v>
      </c>
      <c r="N1289">
        <v>5538</v>
      </c>
    </row>
    <row r="1290" spans="13:14">
      <c r="M1290">
        <v>7</v>
      </c>
      <c r="N1290">
        <v>5762</v>
      </c>
    </row>
    <row r="1291" spans="13:14">
      <c r="M1291">
        <v>11</v>
      </c>
      <c r="N1291">
        <v>2592</v>
      </c>
    </row>
    <row r="1292" spans="13:14">
      <c r="M1292">
        <v>7</v>
      </c>
      <c r="N1292">
        <v>5346</v>
      </c>
    </row>
    <row r="1293" spans="13:14">
      <c r="M1293">
        <v>10</v>
      </c>
      <c r="N1293">
        <v>4213</v>
      </c>
    </row>
    <row r="1294" spans="13:14">
      <c r="M1294">
        <v>2</v>
      </c>
      <c r="N1294">
        <v>4127</v>
      </c>
    </row>
    <row r="1295" spans="13:14">
      <c r="M1295">
        <v>3</v>
      </c>
      <c r="N1295">
        <v>2438</v>
      </c>
    </row>
    <row r="1296" spans="13:14">
      <c r="M1296">
        <v>3</v>
      </c>
      <c r="N1296">
        <v>6870</v>
      </c>
    </row>
    <row r="1297" spans="13:14">
      <c r="M1297">
        <v>22</v>
      </c>
      <c r="N1297">
        <v>10447</v>
      </c>
    </row>
    <row r="1298" spans="13:14">
      <c r="M1298">
        <v>7</v>
      </c>
      <c r="N1298">
        <v>9667</v>
      </c>
    </row>
    <row r="1299" spans="13:14">
      <c r="M1299">
        <v>5</v>
      </c>
      <c r="N1299">
        <v>2148</v>
      </c>
    </row>
    <row r="1300" spans="13:14">
      <c r="M1300">
        <v>9</v>
      </c>
      <c r="N1300">
        <v>8926</v>
      </c>
    </row>
    <row r="1301" spans="13:14">
      <c r="M1301">
        <v>5</v>
      </c>
      <c r="N1301">
        <v>6513</v>
      </c>
    </row>
    <row r="1302" spans="13:14">
      <c r="M1302">
        <v>10</v>
      </c>
      <c r="N1302">
        <v>6799</v>
      </c>
    </row>
    <row r="1303" spans="13:14">
      <c r="M1303">
        <v>16</v>
      </c>
      <c r="N1303">
        <v>16291</v>
      </c>
    </row>
    <row r="1304" spans="13:14">
      <c r="M1304">
        <v>5</v>
      </c>
      <c r="N1304">
        <v>2705</v>
      </c>
    </row>
    <row r="1305" spans="13:14">
      <c r="M1305">
        <v>22</v>
      </c>
      <c r="N1305">
        <v>10333</v>
      </c>
    </row>
    <row r="1306" spans="13:14">
      <c r="M1306">
        <v>7</v>
      </c>
      <c r="N1306">
        <v>4448</v>
      </c>
    </row>
    <row r="1307" spans="13:14">
      <c r="M1307">
        <v>7</v>
      </c>
      <c r="N1307">
        <v>6854</v>
      </c>
    </row>
    <row r="1308" spans="13:14">
      <c r="M1308">
        <v>3</v>
      </c>
      <c r="N1308">
        <v>9637</v>
      </c>
    </row>
    <row r="1309" spans="13:14">
      <c r="M1309">
        <v>3</v>
      </c>
      <c r="N1309">
        <v>3591</v>
      </c>
    </row>
    <row r="1310" spans="13:14">
      <c r="M1310">
        <v>4</v>
      </c>
      <c r="N1310">
        <v>5405</v>
      </c>
    </row>
    <row r="1311" spans="13:14">
      <c r="M1311">
        <v>5</v>
      </c>
      <c r="N1311">
        <v>4684</v>
      </c>
    </row>
    <row r="1312" spans="13:14">
      <c r="M1312">
        <v>2</v>
      </c>
      <c r="N1312">
        <v>15787</v>
      </c>
    </row>
    <row r="1313" spans="13:14">
      <c r="M1313">
        <v>0</v>
      </c>
      <c r="N1313">
        <v>1514</v>
      </c>
    </row>
    <row r="1314" spans="13:14">
      <c r="M1314">
        <v>1</v>
      </c>
      <c r="N1314">
        <v>2956</v>
      </c>
    </row>
    <row r="1315" spans="13:14">
      <c r="M1315">
        <v>2</v>
      </c>
      <c r="N1315">
        <v>2335</v>
      </c>
    </row>
    <row r="1316" spans="13:14">
      <c r="M1316">
        <v>8</v>
      </c>
      <c r="N1316">
        <v>5154</v>
      </c>
    </row>
    <row r="1317" spans="13:14">
      <c r="M1317">
        <v>1</v>
      </c>
      <c r="N1317">
        <v>6962</v>
      </c>
    </row>
    <row r="1318" spans="13:14">
      <c r="M1318">
        <v>7</v>
      </c>
      <c r="N1318">
        <v>5675</v>
      </c>
    </row>
    <row r="1319" spans="13:14">
      <c r="M1319">
        <v>5</v>
      </c>
      <c r="N1319">
        <v>2379</v>
      </c>
    </row>
    <row r="1320" spans="13:14">
      <c r="M1320">
        <v>11</v>
      </c>
      <c r="N1320">
        <v>3812</v>
      </c>
    </row>
    <row r="1321" spans="13:14">
      <c r="M1321">
        <v>0</v>
      </c>
      <c r="N1321">
        <v>4648</v>
      </c>
    </row>
    <row r="1322" spans="13:14">
      <c r="M1322">
        <v>6</v>
      </c>
      <c r="N1322">
        <v>2936</v>
      </c>
    </row>
    <row r="1323" spans="13:14">
      <c r="M1323">
        <v>2</v>
      </c>
      <c r="N1323">
        <v>2105</v>
      </c>
    </row>
    <row r="1324" spans="13:14">
      <c r="M1324">
        <v>9</v>
      </c>
      <c r="N1324">
        <v>8578</v>
      </c>
    </row>
    <row r="1325" spans="13:14">
      <c r="M1325">
        <v>3</v>
      </c>
      <c r="N1325">
        <v>2706</v>
      </c>
    </row>
    <row r="1326" spans="13:14">
      <c r="M1326">
        <v>7</v>
      </c>
      <c r="N1326">
        <v>6384</v>
      </c>
    </row>
    <row r="1327" spans="13:14">
      <c r="M1327">
        <v>0</v>
      </c>
      <c r="N1327">
        <v>3968</v>
      </c>
    </row>
    <row r="1328" spans="13:14">
      <c r="M1328">
        <v>2</v>
      </c>
      <c r="N1328">
        <v>9907</v>
      </c>
    </row>
    <row r="1329" spans="13:14">
      <c r="M1329">
        <v>19</v>
      </c>
      <c r="N1329">
        <v>13225</v>
      </c>
    </row>
    <row r="1330" spans="13:14">
      <c r="M1330">
        <v>9</v>
      </c>
      <c r="N1330">
        <v>3540</v>
      </c>
    </row>
    <row r="1331" spans="13:14">
      <c r="M1331">
        <v>1</v>
      </c>
      <c r="N1331">
        <v>2804</v>
      </c>
    </row>
    <row r="1332" spans="13:14">
      <c r="M1332">
        <v>16</v>
      </c>
      <c r="N1332">
        <v>19392</v>
      </c>
    </row>
    <row r="1333" spans="13:14">
      <c r="M1333">
        <v>22</v>
      </c>
      <c r="N1333">
        <v>19665</v>
      </c>
    </row>
    <row r="1334" spans="13:14">
      <c r="M1334">
        <v>1</v>
      </c>
      <c r="N1334">
        <v>2439</v>
      </c>
    </row>
    <row r="1335" spans="13:14">
      <c r="M1335">
        <v>8</v>
      </c>
      <c r="N1335">
        <v>7314</v>
      </c>
    </row>
    <row r="1336" spans="13:14">
      <c r="M1336">
        <v>7</v>
      </c>
      <c r="N1336">
        <v>4774</v>
      </c>
    </row>
    <row r="1337" spans="13:14">
      <c r="M1337">
        <v>2</v>
      </c>
      <c r="N1337">
        <v>3902</v>
      </c>
    </row>
    <row r="1338" spans="13:14">
      <c r="M1338">
        <v>5</v>
      </c>
      <c r="N1338">
        <v>2662</v>
      </c>
    </row>
    <row r="1339" spans="13:14">
      <c r="M1339">
        <v>1</v>
      </c>
      <c r="N1339">
        <v>2856</v>
      </c>
    </row>
    <row r="1340" spans="13:14">
      <c r="M1340">
        <v>1</v>
      </c>
      <c r="N1340">
        <v>1081</v>
      </c>
    </row>
    <row r="1341" spans="13:14">
      <c r="M1341">
        <v>1</v>
      </c>
      <c r="N1341">
        <v>2472</v>
      </c>
    </row>
    <row r="1342" spans="13:14">
      <c r="M1342">
        <v>10</v>
      </c>
      <c r="N1342">
        <v>5673</v>
      </c>
    </row>
    <row r="1343" spans="13:14">
      <c r="M1343">
        <v>10</v>
      </c>
      <c r="N1343">
        <v>4197</v>
      </c>
    </row>
    <row r="1344" spans="13:14">
      <c r="M1344">
        <v>5</v>
      </c>
      <c r="N1344">
        <v>9713</v>
      </c>
    </row>
    <row r="1345" spans="13:14">
      <c r="M1345">
        <v>3</v>
      </c>
      <c r="N1345">
        <v>2062</v>
      </c>
    </row>
    <row r="1346" spans="13:14">
      <c r="M1346">
        <v>5</v>
      </c>
      <c r="N1346">
        <v>4284</v>
      </c>
    </row>
    <row r="1347" spans="13:14">
      <c r="M1347">
        <v>3</v>
      </c>
      <c r="N1347">
        <v>4788</v>
      </c>
    </row>
    <row r="1348" spans="13:14">
      <c r="M1348">
        <v>9</v>
      </c>
      <c r="N1348">
        <v>5906</v>
      </c>
    </row>
    <row r="1349" spans="13:14">
      <c r="M1349">
        <v>10</v>
      </c>
      <c r="N1349">
        <v>3886</v>
      </c>
    </row>
    <row r="1350" spans="13:14">
      <c r="M1350">
        <v>19</v>
      </c>
      <c r="N1350">
        <v>16823</v>
      </c>
    </row>
    <row r="1351" spans="13:14">
      <c r="M1351">
        <v>1</v>
      </c>
      <c r="N1351">
        <v>2933</v>
      </c>
    </row>
    <row r="1352" spans="13:14">
      <c r="M1352">
        <v>8</v>
      </c>
      <c r="N1352">
        <v>6500</v>
      </c>
    </row>
    <row r="1353" spans="13:14">
      <c r="M1353">
        <v>22</v>
      </c>
      <c r="N1353">
        <v>17174</v>
      </c>
    </row>
    <row r="1354" spans="13:14">
      <c r="M1354">
        <v>2</v>
      </c>
      <c r="N1354">
        <v>5033</v>
      </c>
    </row>
    <row r="1355" spans="13:14">
      <c r="M1355">
        <v>5</v>
      </c>
      <c r="N1355">
        <v>2307</v>
      </c>
    </row>
    <row r="1356" spans="13:14">
      <c r="M1356">
        <v>4</v>
      </c>
      <c r="N1356">
        <v>2587</v>
      </c>
    </row>
    <row r="1357" spans="13:14">
      <c r="M1357">
        <v>4</v>
      </c>
      <c r="N1357">
        <v>5507</v>
      </c>
    </row>
    <row r="1358" spans="13:14">
      <c r="M1358">
        <v>5</v>
      </c>
      <c r="N1358">
        <v>4393</v>
      </c>
    </row>
    <row r="1359" spans="13:14">
      <c r="M1359">
        <v>13</v>
      </c>
      <c r="N1359">
        <v>13348</v>
      </c>
    </row>
    <row r="1360" spans="13:14">
      <c r="M1360">
        <v>5</v>
      </c>
      <c r="N1360">
        <v>6583</v>
      </c>
    </row>
    <row r="1361" spans="13:14">
      <c r="M1361">
        <v>4</v>
      </c>
      <c r="N1361">
        <v>8103</v>
      </c>
    </row>
    <row r="1362" spans="13:14">
      <c r="M1362">
        <v>2</v>
      </c>
      <c r="N1362">
        <v>3978</v>
      </c>
    </row>
    <row r="1363" spans="13:14">
      <c r="M1363">
        <v>7</v>
      </c>
      <c r="N1363">
        <v>2544</v>
      </c>
    </row>
    <row r="1364" spans="13:14">
      <c r="M1364">
        <v>4</v>
      </c>
      <c r="N1364">
        <v>5399</v>
      </c>
    </row>
    <row r="1365" spans="13:14">
      <c r="M1365">
        <v>10</v>
      </c>
      <c r="N1365">
        <v>5487</v>
      </c>
    </row>
    <row r="1366" spans="13:14">
      <c r="M1366">
        <v>7</v>
      </c>
      <c r="N1366">
        <v>6834</v>
      </c>
    </row>
    <row r="1367" spans="13:14">
      <c r="M1367">
        <v>1</v>
      </c>
      <c r="N1367">
        <v>1091</v>
      </c>
    </row>
    <row r="1368" spans="13:14">
      <c r="M1368">
        <v>3</v>
      </c>
      <c r="N1368">
        <v>5736</v>
      </c>
    </row>
    <row r="1369" spans="13:14">
      <c r="M1369">
        <v>5</v>
      </c>
      <c r="N1369">
        <v>2226</v>
      </c>
    </row>
    <row r="1370" spans="13:14">
      <c r="M1370">
        <v>15</v>
      </c>
      <c r="N1370">
        <v>5747</v>
      </c>
    </row>
    <row r="1371" spans="13:14">
      <c r="M1371">
        <v>2</v>
      </c>
      <c r="N1371">
        <v>9854</v>
      </c>
    </row>
    <row r="1372" spans="13:14">
      <c r="M1372">
        <v>8</v>
      </c>
      <c r="N1372">
        <v>5467</v>
      </c>
    </row>
    <row r="1373" spans="13:14">
      <c r="M1373">
        <v>0</v>
      </c>
      <c r="N1373">
        <v>5380</v>
      </c>
    </row>
    <row r="1374" spans="13:14">
      <c r="M1374">
        <v>10</v>
      </c>
      <c r="N1374">
        <v>5151</v>
      </c>
    </row>
    <row r="1375" spans="13:14">
      <c r="M1375">
        <v>20</v>
      </c>
      <c r="N1375">
        <v>2133</v>
      </c>
    </row>
    <row r="1376" spans="13:14">
      <c r="M1376">
        <v>1</v>
      </c>
      <c r="N1376">
        <v>17875</v>
      </c>
    </row>
    <row r="1377" spans="13:14">
      <c r="M1377">
        <v>4</v>
      </c>
      <c r="N1377">
        <v>2432</v>
      </c>
    </row>
    <row r="1378" spans="13:14">
      <c r="M1378">
        <v>5</v>
      </c>
      <c r="N1378">
        <v>4771</v>
      </c>
    </row>
    <row r="1379" spans="13:14">
      <c r="M1379">
        <v>5</v>
      </c>
      <c r="N1379">
        <v>19161</v>
      </c>
    </row>
    <row r="1380" spans="13:14">
      <c r="M1380">
        <v>0</v>
      </c>
      <c r="N1380">
        <v>5087</v>
      </c>
    </row>
    <row r="1381" spans="13:14">
      <c r="M1381">
        <v>1</v>
      </c>
      <c r="N1381">
        <v>2863</v>
      </c>
    </row>
    <row r="1382" spans="13:14">
      <c r="M1382">
        <v>5</v>
      </c>
      <c r="N1382">
        <v>5561</v>
      </c>
    </row>
    <row r="1383" spans="13:14">
      <c r="M1383">
        <v>5</v>
      </c>
      <c r="N1383">
        <v>2144</v>
      </c>
    </row>
    <row r="1384" spans="13:14">
      <c r="M1384">
        <v>4</v>
      </c>
      <c r="N1384">
        <v>3065</v>
      </c>
    </row>
    <row r="1385" spans="13:14">
      <c r="M1385">
        <v>5</v>
      </c>
      <c r="N1385">
        <v>2810</v>
      </c>
    </row>
    <row r="1386" spans="13:14">
      <c r="M1386">
        <v>14</v>
      </c>
      <c r="N1386">
        <v>9888</v>
      </c>
    </row>
    <row r="1387" spans="13:14">
      <c r="M1387">
        <v>8</v>
      </c>
      <c r="N1387">
        <v>8628</v>
      </c>
    </row>
    <row r="1388" spans="13:14">
      <c r="M1388">
        <v>7</v>
      </c>
      <c r="N1388">
        <v>2867</v>
      </c>
    </row>
    <row r="1389" spans="13:14">
      <c r="M1389">
        <v>5</v>
      </c>
      <c r="N1389">
        <v>5373</v>
      </c>
    </row>
    <row r="1390" spans="13:14">
      <c r="M1390">
        <v>5</v>
      </c>
      <c r="N1390">
        <v>6667</v>
      </c>
    </row>
    <row r="1391" spans="13:14">
      <c r="M1391">
        <v>10</v>
      </c>
      <c r="N1391">
        <v>5003</v>
      </c>
    </row>
    <row r="1392" spans="13:14">
      <c r="M1392">
        <v>4</v>
      </c>
      <c r="N1392">
        <v>2367</v>
      </c>
    </row>
    <row r="1393" spans="13:14">
      <c r="M1393">
        <v>1</v>
      </c>
      <c r="N1393">
        <v>2858</v>
      </c>
    </row>
    <row r="1394" spans="13:14">
      <c r="M1394">
        <v>10</v>
      </c>
      <c r="N1394">
        <v>5204</v>
      </c>
    </row>
    <row r="1395" spans="13:14">
      <c r="M1395">
        <v>7</v>
      </c>
      <c r="N1395">
        <v>4105</v>
      </c>
    </row>
    <row r="1396" spans="13:14">
      <c r="M1396">
        <v>1</v>
      </c>
      <c r="N1396">
        <v>9679</v>
      </c>
    </row>
    <row r="1397" spans="13:14">
      <c r="M1397">
        <v>10</v>
      </c>
      <c r="N1397">
        <v>5617</v>
      </c>
    </row>
    <row r="1398" spans="13:14">
      <c r="M1398">
        <v>2</v>
      </c>
      <c r="N1398">
        <v>10448</v>
      </c>
    </row>
    <row r="1399" spans="13:14">
      <c r="M1399">
        <v>4</v>
      </c>
      <c r="N1399">
        <v>2897</v>
      </c>
    </row>
    <row r="1400" spans="13:14">
      <c r="M1400">
        <v>9</v>
      </c>
      <c r="N1400">
        <v>5968</v>
      </c>
    </row>
    <row r="1401" spans="13:14">
      <c r="M1401">
        <v>10</v>
      </c>
      <c r="N1401">
        <v>7510</v>
      </c>
    </row>
    <row r="1402" spans="13:14">
      <c r="M1402">
        <v>6</v>
      </c>
      <c r="N1402">
        <v>2991</v>
      </c>
    </row>
    <row r="1403" spans="13:14">
      <c r="M1403">
        <v>10</v>
      </c>
      <c r="N1403">
        <v>19636</v>
      </c>
    </row>
    <row r="1404" spans="13:14">
      <c r="M1404">
        <v>1</v>
      </c>
      <c r="N1404">
        <v>1129</v>
      </c>
    </row>
    <row r="1405" spans="13:14">
      <c r="M1405">
        <v>20</v>
      </c>
      <c r="N1405">
        <v>13341</v>
      </c>
    </row>
    <row r="1406" spans="13:14">
      <c r="M1406">
        <v>20</v>
      </c>
      <c r="N1406">
        <v>4332</v>
      </c>
    </row>
    <row r="1407" spans="13:14">
      <c r="M1407">
        <v>11</v>
      </c>
      <c r="N1407">
        <v>11031</v>
      </c>
    </row>
    <row r="1408" spans="13:14">
      <c r="M1408">
        <v>5</v>
      </c>
      <c r="N1408">
        <v>4440</v>
      </c>
    </row>
    <row r="1409" spans="13:14">
      <c r="M1409">
        <v>4</v>
      </c>
      <c r="N1409">
        <v>4617</v>
      </c>
    </row>
    <row r="1410" spans="13:14">
      <c r="M1410">
        <v>5</v>
      </c>
      <c r="N1410">
        <v>2647</v>
      </c>
    </row>
    <row r="1411" spans="13:14">
      <c r="M1411">
        <v>10</v>
      </c>
      <c r="N1411">
        <v>6323</v>
      </c>
    </row>
    <row r="1412" spans="13:14">
      <c r="M1412">
        <v>11</v>
      </c>
      <c r="N1412">
        <v>5677</v>
      </c>
    </row>
    <row r="1413" spans="13:14">
      <c r="M1413">
        <v>2</v>
      </c>
      <c r="N1413">
        <v>2187</v>
      </c>
    </row>
    <row r="1414" spans="13:14">
      <c r="M1414">
        <v>12</v>
      </c>
      <c r="N1414">
        <v>3748</v>
      </c>
    </row>
    <row r="1415" spans="13:14">
      <c r="M1415">
        <v>2</v>
      </c>
      <c r="N1415">
        <v>3977</v>
      </c>
    </row>
    <row r="1416" spans="13:14">
      <c r="M1416">
        <v>17</v>
      </c>
      <c r="N1416">
        <v>8633</v>
      </c>
    </row>
    <row r="1417" spans="13:14">
      <c r="M1417">
        <v>1</v>
      </c>
      <c r="N1417">
        <v>2008</v>
      </c>
    </row>
    <row r="1418" spans="13:14">
      <c r="M1418">
        <v>15</v>
      </c>
      <c r="N1418">
        <v>4440</v>
      </c>
    </row>
    <row r="1419" spans="13:14">
      <c r="M1419">
        <v>2</v>
      </c>
      <c r="N1419">
        <v>3067</v>
      </c>
    </row>
    <row r="1420" spans="13:14">
      <c r="M1420">
        <v>8</v>
      </c>
      <c r="N1420">
        <v>5321</v>
      </c>
    </row>
    <row r="1421" spans="13:14">
      <c r="M1421">
        <v>4</v>
      </c>
      <c r="N1421">
        <v>5410</v>
      </c>
    </row>
    <row r="1422" spans="13:14">
      <c r="M1422">
        <v>5</v>
      </c>
      <c r="N1422">
        <v>2782</v>
      </c>
    </row>
    <row r="1423" spans="13:14">
      <c r="M1423">
        <v>13</v>
      </c>
      <c r="N1423">
        <v>11957</v>
      </c>
    </row>
    <row r="1424" spans="13:14">
      <c r="M1424">
        <v>2</v>
      </c>
      <c r="N1424">
        <v>2660</v>
      </c>
    </row>
    <row r="1425" spans="13:14">
      <c r="M1425">
        <v>3</v>
      </c>
      <c r="N1425">
        <v>3375</v>
      </c>
    </row>
    <row r="1426" spans="13:14">
      <c r="M1426">
        <v>10</v>
      </c>
      <c r="N1426">
        <v>5098</v>
      </c>
    </row>
    <row r="1427" spans="13:14">
      <c r="M1427">
        <v>9</v>
      </c>
      <c r="N1427">
        <v>4878</v>
      </c>
    </row>
    <row r="1428" spans="13:14">
      <c r="M1428">
        <v>6</v>
      </c>
      <c r="N1428">
        <v>2837</v>
      </c>
    </row>
    <row r="1429" spans="13:14">
      <c r="M1429">
        <v>1</v>
      </c>
      <c r="N1429">
        <v>2406</v>
      </c>
    </row>
    <row r="1430" spans="13:14">
      <c r="M1430">
        <v>2</v>
      </c>
      <c r="N1430">
        <v>2269</v>
      </c>
    </row>
    <row r="1431" spans="13:14">
      <c r="M1431">
        <v>7</v>
      </c>
      <c r="N1431">
        <v>4108</v>
      </c>
    </row>
    <row r="1432" spans="13:14">
      <c r="M1432">
        <v>18</v>
      </c>
      <c r="N1432">
        <v>13206</v>
      </c>
    </row>
    <row r="1433" spans="13:14">
      <c r="M1433">
        <v>14</v>
      </c>
      <c r="N1433">
        <v>10422</v>
      </c>
    </row>
    <row r="1434" spans="13:14">
      <c r="M1434">
        <v>16</v>
      </c>
      <c r="N1434">
        <v>13744</v>
      </c>
    </row>
    <row r="1435" spans="13:14">
      <c r="M1435">
        <v>5</v>
      </c>
      <c r="N1435">
        <v>4907</v>
      </c>
    </row>
    <row r="1436" spans="13:14">
      <c r="M1436">
        <v>9</v>
      </c>
      <c r="N1436">
        <v>3482</v>
      </c>
    </row>
    <row r="1437" spans="13:14">
      <c r="M1437">
        <v>4</v>
      </c>
      <c r="N1437">
        <v>2436</v>
      </c>
    </row>
    <row r="1438" spans="13:14">
      <c r="M1438">
        <v>2</v>
      </c>
      <c r="N1438">
        <v>2380</v>
      </c>
    </row>
    <row r="1439" spans="13:14">
      <c r="M1439">
        <v>6</v>
      </c>
      <c r="N1439">
        <v>19431</v>
      </c>
    </row>
    <row r="1440" spans="13:14">
      <c r="M1440">
        <v>1</v>
      </c>
      <c r="N1440">
        <v>1790</v>
      </c>
    </row>
    <row r="1441" spans="13:14">
      <c r="M1441">
        <v>9</v>
      </c>
      <c r="N1441">
        <v>7644</v>
      </c>
    </row>
    <row r="1442" spans="13:14">
      <c r="M1442">
        <v>4</v>
      </c>
      <c r="N1442">
        <v>5131</v>
      </c>
    </row>
    <row r="1443" spans="13:14">
      <c r="M1443">
        <v>13</v>
      </c>
      <c r="N1443">
        <v>6306</v>
      </c>
    </row>
    <row r="1444" spans="13:14">
      <c r="M1444">
        <v>2</v>
      </c>
      <c r="N1444">
        <v>4787</v>
      </c>
    </row>
    <row r="1445" spans="13:14">
      <c r="M1445">
        <v>22</v>
      </c>
      <c r="N1445">
        <v>18880</v>
      </c>
    </row>
    <row r="1446" spans="13:14">
      <c r="M1446">
        <v>10</v>
      </c>
      <c r="N1446">
        <v>2339</v>
      </c>
    </row>
    <row r="1447" spans="13:14">
      <c r="M1447">
        <v>20</v>
      </c>
      <c r="N1447">
        <v>13570</v>
      </c>
    </row>
    <row r="1448" spans="13:14">
      <c r="M1448">
        <v>8</v>
      </c>
      <c r="N1448">
        <v>6712</v>
      </c>
    </row>
    <row r="1449" spans="13:14">
      <c r="M1449">
        <v>15</v>
      </c>
      <c r="N1449">
        <v>5406</v>
      </c>
    </row>
    <row r="1450" spans="13:14">
      <c r="M1450">
        <v>5</v>
      </c>
      <c r="N1450">
        <v>8938</v>
      </c>
    </row>
    <row r="1451" spans="13:14">
      <c r="M1451">
        <v>4</v>
      </c>
      <c r="N1451">
        <v>2439</v>
      </c>
    </row>
    <row r="1452" spans="13:14">
      <c r="M1452">
        <v>9</v>
      </c>
      <c r="N1452">
        <v>8837</v>
      </c>
    </row>
    <row r="1453" spans="13:14">
      <c r="M1453">
        <v>10</v>
      </c>
      <c r="N1453">
        <v>5343</v>
      </c>
    </row>
    <row r="1454" spans="13:14">
      <c r="M1454">
        <v>6</v>
      </c>
      <c r="N1454">
        <v>6728</v>
      </c>
    </row>
    <row r="1455" spans="13:14">
      <c r="M1455">
        <v>6</v>
      </c>
      <c r="N1455">
        <v>6652</v>
      </c>
    </row>
    <row r="1456" spans="13:14">
      <c r="M1456">
        <v>5</v>
      </c>
      <c r="N1456">
        <v>4850</v>
      </c>
    </row>
    <row r="1457" spans="13:14">
      <c r="M1457">
        <v>2</v>
      </c>
      <c r="N1457">
        <v>2809</v>
      </c>
    </row>
    <row r="1458" spans="13:14">
      <c r="M1458">
        <v>10</v>
      </c>
      <c r="N1458">
        <v>5689</v>
      </c>
    </row>
    <row r="1459" spans="13:14">
      <c r="M1459">
        <v>5</v>
      </c>
      <c r="N1459">
        <v>2001</v>
      </c>
    </row>
    <row r="1460" spans="13:14">
      <c r="M1460">
        <v>4</v>
      </c>
      <c r="N1460">
        <v>2977</v>
      </c>
    </row>
    <row r="1461" spans="13:14">
      <c r="M1461">
        <v>4</v>
      </c>
      <c r="N1461">
        <v>4025</v>
      </c>
    </row>
    <row r="1462" spans="13:14">
      <c r="M1462">
        <v>5</v>
      </c>
      <c r="N1462">
        <v>3785</v>
      </c>
    </row>
    <row r="1463" spans="13:14">
      <c r="M1463">
        <v>3</v>
      </c>
      <c r="N1463">
        <v>10854</v>
      </c>
    </row>
    <row r="1464" spans="13:14">
      <c r="M1464">
        <v>20</v>
      </c>
      <c r="N1464">
        <v>12031</v>
      </c>
    </row>
    <row r="1465" spans="13:14">
      <c r="M1465">
        <v>9</v>
      </c>
      <c r="N1465">
        <v>9936</v>
      </c>
    </row>
    <row r="1466" spans="13:14">
      <c r="M1466">
        <v>4</v>
      </c>
      <c r="N1466">
        <v>2966</v>
      </c>
    </row>
    <row r="1467" spans="13:14">
      <c r="M1467">
        <v>5</v>
      </c>
      <c r="N1467">
        <v>2571</v>
      </c>
    </row>
    <row r="1468" spans="13:14">
      <c r="M1468">
        <v>7</v>
      </c>
      <c r="N1468">
        <v>9991</v>
      </c>
    </row>
    <row r="1469" spans="13:14">
      <c r="M1469">
        <v>6</v>
      </c>
      <c r="N1469">
        <v>6142</v>
      </c>
    </row>
    <row r="1470" spans="13:14">
      <c r="M1470">
        <v>9</v>
      </c>
      <c r="N1470">
        <v>5390</v>
      </c>
    </row>
    <row r="1471" spans="13:14">
      <c r="M1471">
        <v>4</v>
      </c>
      <c r="N1471">
        <v>4404</v>
      </c>
    </row>
  </sheetData>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753E1-BE94-4683-86F0-05B6D10AADB8}">
  <sheetPr>
    <pageSetUpPr fitToPage="1"/>
  </sheetPr>
  <dimension ref="A3:AB7"/>
  <sheetViews>
    <sheetView tabSelected="1" zoomScale="59" zoomScaleNormal="59" workbookViewId="0">
      <selection activeCell="AJ17" sqref="AJ17"/>
    </sheetView>
  </sheetViews>
  <sheetFormatPr defaultRowHeight="14.4"/>
  <cols>
    <col min="5" max="5" width="14.88671875" bestFit="1" customWidth="1"/>
    <col min="6" max="6" width="12.21875" bestFit="1" customWidth="1"/>
    <col min="7" max="7" width="11.44140625" customWidth="1"/>
    <col min="8" max="9" width="10.5546875" customWidth="1"/>
    <col min="11" max="11" width="13.109375" bestFit="1" customWidth="1"/>
    <col min="16" max="16" width="10.21875" customWidth="1"/>
    <col min="17" max="17" width="18.88671875" bestFit="1" customWidth="1"/>
    <col min="23" max="23" width="18" bestFit="1" customWidth="1"/>
  </cols>
  <sheetData>
    <row r="3" spans="1:28" ht="34.799999999999997" customHeight="1">
      <c r="A3" s="13"/>
      <c r="B3" s="13"/>
      <c r="C3" s="13"/>
      <c r="D3" s="13"/>
      <c r="E3" s="14" t="s">
        <v>80</v>
      </c>
      <c r="F3" s="15"/>
      <c r="G3" s="15"/>
      <c r="H3" s="15"/>
      <c r="I3" s="15"/>
      <c r="J3" s="15"/>
      <c r="K3" s="15"/>
      <c r="L3" s="15"/>
      <c r="M3" s="15"/>
      <c r="N3" s="15"/>
      <c r="O3" s="15"/>
      <c r="P3" s="15"/>
      <c r="Q3" s="15"/>
      <c r="R3" s="15"/>
      <c r="S3" s="15"/>
      <c r="T3" s="15"/>
      <c r="U3" s="15"/>
      <c r="V3" s="15"/>
      <c r="W3" s="15"/>
      <c r="X3" s="15"/>
      <c r="Y3" s="15"/>
      <c r="Z3" s="13"/>
      <c r="AA3" s="13"/>
      <c r="AB3" s="13"/>
    </row>
    <row r="4" spans="1:28">
      <c r="A4" s="13"/>
      <c r="B4" s="13"/>
      <c r="C4" s="13"/>
      <c r="D4" s="13"/>
      <c r="E4" s="13"/>
      <c r="F4" s="13"/>
      <c r="G4" s="13"/>
      <c r="H4" s="13"/>
      <c r="I4" s="13"/>
      <c r="J4" s="13"/>
      <c r="K4" s="13"/>
      <c r="L4" s="13"/>
      <c r="M4" s="13"/>
      <c r="N4" s="13"/>
      <c r="O4" s="13"/>
      <c r="P4" s="13"/>
      <c r="Q4" s="13"/>
      <c r="R4" s="13"/>
      <c r="S4" s="13"/>
      <c r="T4" s="13"/>
      <c r="U4" s="13"/>
      <c r="V4" s="13"/>
      <c r="W4" s="13"/>
      <c r="X4" s="13"/>
      <c r="Y4" s="13"/>
      <c r="Z4" s="13"/>
      <c r="AA4" s="13"/>
      <c r="AB4" s="13"/>
    </row>
    <row r="5" spans="1:28">
      <c r="A5" s="13"/>
      <c r="B5" s="13"/>
      <c r="C5" s="13"/>
      <c r="D5" s="13"/>
      <c r="E5" s="8" t="s">
        <v>81</v>
      </c>
      <c r="F5" s="16"/>
      <c r="G5" s="16"/>
      <c r="H5" s="16"/>
      <c r="I5" s="16"/>
      <c r="J5" s="13"/>
      <c r="K5" s="8" t="s">
        <v>74</v>
      </c>
      <c r="L5" s="13"/>
      <c r="M5" s="13"/>
      <c r="N5" s="13"/>
      <c r="O5" s="13"/>
      <c r="P5" s="16"/>
      <c r="Q5" s="8" t="s">
        <v>82</v>
      </c>
      <c r="R5" s="13"/>
      <c r="S5" s="13"/>
      <c r="T5" s="13"/>
      <c r="U5" s="13"/>
      <c r="V5" s="13"/>
      <c r="W5" s="8" t="s">
        <v>83</v>
      </c>
      <c r="X5" s="13"/>
      <c r="Y5" s="13"/>
      <c r="Z5" s="13"/>
      <c r="AA5" s="13"/>
      <c r="AB5" s="13"/>
    </row>
    <row r="6" spans="1:28" ht="17.399999999999999">
      <c r="A6" s="13"/>
      <c r="B6" s="13"/>
      <c r="C6" s="13"/>
      <c r="D6" s="13"/>
      <c r="E6" s="9">
        <f>COUNTA(Table1[EmployeeNumber])</f>
        <v>1470</v>
      </c>
      <c r="F6" s="17"/>
      <c r="G6" s="18"/>
      <c r="H6" s="19"/>
      <c r="I6" s="19"/>
      <c r="J6" s="13"/>
      <c r="K6" s="10">
        <f>AVERAGE(Table1[Attrition_Binary])</f>
        <v>0.16122448979591836</v>
      </c>
      <c r="L6" s="13"/>
      <c r="M6" s="13"/>
      <c r="N6" s="13"/>
      <c r="O6" s="13"/>
      <c r="P6" s="19"/>
      <c r="Q6" s="11">
        <f>AVERAGE(Table1[MonthlyIncome])</f>
        <v>6502.931292517007</v>
      </c>
      <c r="R6" s="13"/>
      <c r="S6" s="13"/>
      <c r="T6" s="13"/>
      <c r="U6" s="13"/>
      <c r="V6" s="13"/>
      <c r="W6" s="12">
        <f>AVERAGE(Table1[JobSatisfaction])</f>
        <v>2.7285714285714286</v>
      </c>
      <c r="X6" s="13"/>
      <c r="Y6" s="13"/>
      <c r="Z6" s="13"/>
      <c r="AA6" s="13"/>
      <c r="AB6" s="13"/>
    </row>
    <row r="7" spans="1:28">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row>
  </sheetData>
  <mergeCells count="1">
    <mergeCell ref="E3:Y3"/>
  </mergeCells>
  <pageMargins left="0.7" right="0.7" top="0.75" bottom="0.75" header="0.3" footer="0.3"/>
  <pageSetup scale="39"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1696-B43C-49F9-9C39-FF5BCC35C468}">
  <dimension ref="A1:AM1471"/>
  <sheetViews>
    <sheetView topLeftCell="T1" workbookViewId="0">
      <selection activeCell="AJ5" sqref="AJ5"/>
    </sheetView>
  </sheetViews>
  <sheetFormatPr defaultRowHeight="14.4"/>
  <cols>
    <col min="2" max="2" width="9.88671875" customWidth="1"/>
    <col min="3" max="3" width="15.109375" customWidth="1"/>
    <col min="4" max="4" width="10.77734375" customWidth="1"/>
    <col min="5" max="5" width="13" customWidth="1"/>
    <col min="6" max="6" width="19.33203125" customWidth="1"/>
    <col min="7" max="7" width="11.33203125" customWidth="1"/>
    <col min="8" max="8" width="15.21875" customWidth="1"/>
    <col min="9" max="9" width="16.33203125" customWidth="1"/>
    <col min="10" max="10" width="18.109375" customWidth="1"/>
    <col min="11" max="11" width="23.5546875" customWidth="1"/>
    <col min="12" max="12" width="9" customWidth="1"/>
    <col min="13" max="13" width="12.21875" customWidth="1"/>
    <col min="14" max="14" width="16.44140625" customWidth="1"/>
    <col min="15" max="15" width="10.109375" customWidth="1"/>
    <col min="16" max="16" width="9.44140625" customWidth="1"/>
    <col min="17" max="17" width="15.5546875" customWidth="1"/>
    <col min="18" max="18" width="14.109375" customWidth="1"/>
    <col min="19" max="19" width="16.44140625" customWidth="1"/>
    <col min="20" max="20" width="13.88671875" customWidth="1"/>
    <col min="21" max="21" width="23" customWidth="1"/>
    <col min="23" max="23" width="11" customWidth="1"/>
    <col min="24" max="24" width="18.109375" customWidth="1"/>
    <col min="25" max="25" width="19.109375" customWidth="1"/>
    <col min="26" max="26" width="23" customWidth="1"/>
    <col min="27" max="27" width="15.44140625" customWidth="1"/>
    <col min="28" max="28" width="17.6640625" customWidth="1"/>
    <col min="29" max="29" width="18.6640625" customWidth="1"/>
    <col min="30" max="30" width="21.5546875" customWidth="1"/>
    <col min="31" max="31" width="17" customWidth="1"/>
    <col min="32" max="32" width="17.33203125" customWidth="1"/>
    <col min="33" max="33" width="19" customWidth="1"/>
    <col min="34" max="34" width="24.109375" customWidth="1"/>
    <col min="35" max="35" width="22.44140625"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84</v>
      </c>
      <c r="AK1" t="s">
        <v>62</v>
      </c>
      <c r="AL1" t="s">
        <v>63</v>
      </c>
      <c r="AM1" t="s">
        <v>64</v>
      </c>
    </row>
    <row r="2" spans="1:39">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c r="AJ2">
        <f>IF(Table1[[#This Row],[Attrition]]="Yes",1,0)</f>
        <v>1</v>
      </c>
      <c r="AK2" t="str">
        <f>IF(Table1[[#This Row],[Age]]&lt;30,"&lt;30",
 IF(Table1[[#This Row],[Age]]&lt;=40,"30-40",
 IF(Table1[[#This Row],[Age]]&lt;=50,"40-50","&gt;50")))</f>
        <v>40-50</v>
      </c>
      <c r="AL2" t="str">
        <f>IF(Table1[[#This Row],[YearsAtCompany]]&lt;3,"&lt;3 Years",
 IF(Table1[[#This Row],[YearsAtCompany]]&lt;=6,"3-6 Years","6+ Years"))</f>
        <v>3-6 Years</v>
      </c>
      <c r="AM2" s="1" t="str">
        <f>IF(Table1[[#This Row],[MonthlyIncome]]&lt;3000,"Low",
 IF(Table1[[#This Row],[MonthlyIncome]]&lt;6000,"Medium",
 IF(Table1[[#This Row],[MonthlyIncome]]&lt;10000,"High","Very High")))</f>
        <v>Medium</v>
      </c>
    </row>
    <row r="3" spans="1:39">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c r="AJ3">
        <f>IF(Table1[[#This Row],[Attrition]]="Yes",1,0)</f>
        <v>0</v>
      </c>
      <c r="AK3" t="str">
        <f>IF(Table1[[#This Row],[Age]]&lt;30,"&lt;30",
 IF(Table1[[#This Row],[Age]]&lt;=40,"30-40",
 IF(Table1[[#This Row],[Age]]&lt;=50,"40-50","&gt;50")))</f>
        <v>40-50</v>
      </c>
      <c r="AL3" t="str">
        <f>IF(Table1[[#This Row],[YearsAtCompany]]&lt;3,"&lt;3 Years",
 IF(Table1[[#This Row],[YearsAtCompany]]&lt;=6,"3-6 Years","6+ Years"))</f>
        <v>6+ Years</v>
      </c>
      <c r="AM3" s="1" t="str">
        <f>IF(Table1[[#This Row],[MonthlyIncome]]&lt;3000,"Low",
 IF(Table1[[#This Row],[MonthlyIncome]]&lt;6000,"Medium",
 IF(Table1[[#This Row],[MonthlyIncome]]&lt;10000,"High","Very High")))</f>
        <v>Medium</v>
      </c>
    </row>
    <row r="4" spans="1:39">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c r="AJ4">
        <f>IF(Table1[[#This Row],[Attrition]]="Yes",1,0)</f>
        <v>1</v>
      </c>
      <c r="AK4" t="str">
        <f>IF(Table1[[#This Row],[Age]]&lt;30,"&lt;30",
 IF(Table1[[#This Row],[Age]]&lt;=40,"30-40",
 IF(Table1[[#This Row],[Age]]&lt;=50,"40-50","&gt;50")))</f>
        <v>30-40</v>
      </c>
      <c r="AL4" t="str">
        <f>IF(Table1[[#This Row],[YearsAtCompany]]&lt;3,"&lt;3 Years",
 IF(Table1[[#This Row],[YearsAtCompany]]&lt;=6,"3-6 Years","6+ Years"))</f>
        <v>&lt;3 Years</v>
      </c>
      <c r="AM4" s="1" t="str">
        <f>IF(Table1[[#This Row],[MonthlyIncome]]&lt;3000,"Low",
 IF(Table1[[#This Row],[MonthlyIncome]]&lt;6000,"Medium",
 IF(Table1[[#This Row],[MonthlyIncome]]&lt;10000,"High","Very High")))</f>
        <v>Low</v>
      </c>
    </row>
    <row r="5" spans="1:39">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c r="AJ5">
        <f>IF(Table1[[#This Row],[Attrition]]="Yes",1,0)</f>
        <v>0</v>
      </c>
      <c r="AK5" t="str">
        <f>IF(Table1[[#This Row],[Age]]&lt;30,"&lt;30",
 IF(Table1[[#This Row],[Age]]&lt;=40,"30-40",
 IF(Table1[[#This Row],[Age]]&lt;=50,"40-50","&gt;50")))</f>
        <v>30-40</v>
      </c>
      <c r="AL5" t="str">
        <f>IF(Table1[[#This Row],[YearsAtCompany]]&lt;3,"&lt;3 Years",
 IF(Table1[[#This Row],[YearsAtCompany]]&lt;=6,"3-6 Years","6+ Years"))</f>
        <v>6+ Years</v>
      </c>
      <c r="AM5" s="1" t="str">
        <f>IF(Table1[[#This Row],[MonthlyIncome]]&lt;3000,"Low",
 IF(Table1[[#This Row],[MonthlyIncome]]&lt;6000,"Medium",
 IF(Table1[[#This Row],[MonthlyIncome]]&lt;10000,"High","Very High")))</f>
        <v>Low</v>
      </c>
    </row>
    <row r="6" spans="1:39">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c r="AJ6">
        <f>IF(Table1[[#This Row],[Attrition]]="Yes",1,0)</f>
        <v>0</v>
      </c>
      <c r="AK6" t="str">
        <f>IF(Table1[[#This Row],[Age]]&lt;30,"&lt;30",
 IF(Table1[[#This Row],[Age]]&lt;=40,"30-40",
 IF(Table1[[#This Row],[Age]]&lt;=50,"40-50","&gt;50")))</f>
        <v>&lt;30</v>
      </c>
      <c r="AL6" t="str">
        <f>IF(Table1[[#This Row],[YearsAtCompany]]&lt;3,"&lt;3 Years",
 IF(Table1[[#This Row],[YearsAtCompany]]&lt;=6,"3-6 Years","6+ Years"))</f>
        <v>&lt;3 Years</v>
      </c>
      <c r="AM6" s="1" t="str">
        <f>IF(Table1[[#This Row],[MonthlyIncome]]&lt;3000,"Low",
 IF(Table1[[#This Row],[MonthlyIncome]]&lt;6000,"Medium",
 IF(Table1[[#This Row],[MonthlyIncome]]&lt;10000,"High","Very High")))</f>
        <v>Medium</v>
      </c>
    </row>
    <row r="7" spans="1:39">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c r="AJ7">
        <f>IF(Table1[[#This Row],[Attrition]]="Yes",1,0)</f>
        <v>0</v>
      </c>
      <c r="AK7" t="str">
        <f>IF(Table1[[#This Row],[Age]]&lt;30,"&lt;30",
 IF(Table1[[#This Row],[Age]]&lt;=40,"30-40",
 IF(Table1[[#This Row],[Age]]&lt;=50,"40-50","&gt;50")))</f>
        <v>30-40</v>
      </c>
      <c r="AL7" t="str">
        <f>IF(Table1[[#This Row],[YearsAtCompany]]&lt;3,"&lt;3 Years",
 IF(Table1[[#This Row],[YearsAtCompany]]&lt;=6,"3-6 Years","6+ Years"))</f>
        <v>6+ Years</v>
      </c>
      <c r="AM7" s="1" t="str">
        <f>IF(Table1[[#This Row],[MonthlyIncome]]&lt;3000,"Low",
 IF(Table1[[#This Row],[MonthlyIncome]]&lt;6000,"Medium",
 IF(Table1[[#This Row],[MonthlyIncome]]&lt;10000,"High","Very High")))</f>
        <v>Medium</v>
      </c>
    </row>
    <row r="8" spans="1:39">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c r="AJ8">
        <f>IF(Table1[[#This Row],[Attrition]]="Yes",1,0)</f>
        <v>0</v>
      </c>
      <c r="AK8" t="str">
        <f>IF(Table1[[#This Row],[Age]]&lt;30,"&lt;30",
 IF(Table1[[#This Row],[Age]]&lt;=40,"30-40",
 IF(Table1[[#This Row],[Age]]&lt;=50,"40-50","&gt;50")))</f>
        <v>&gt;50</v>
      </c>
      <c r="AL8" t="str">
        <f>IF(Table1[[#This Row],[YearsAtCompany]]&lt;3,"&lt;3 Years",
 IF(Table1[[#This Row],[YearsAtCompany]]&lt;=6,"3-6 Years","6+ Years"))</f>
        <v>&lt;3 Years</v>
      </c>
      <c r="AM8" s="1" t="str">
        <f>IF(Table1[[#This Row],[MonthlyIncome]]&lt;3000,"Low",
 IF(Table1[[#This Row],[MonthlyIncome]]&lt;6000,"Medium",
 IF(Table1[[#This Row],[MonthlyIncome]]&lt;10000,"High","Very High")))</f>
        <v>Low</v>
      </c>
    </row>
    <row r="9" spans="1:39">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c r="AJ9">
        <f>IF(Table1[[#This Row],[Attrition]]="Yes",1,0)</f>
        <v>0</v>
      </c>
      <c r="AK9" t="str">
        <f>IF(Table1[[#This Row],[Age]]&lt;30,"&lt;30",
 IF(Table1[[#This Row],[Age]]&lt;=40,"30-40",
 IF(Table1[[#This Row],[Age]]&lt;=50,"40-50","&gt;50")))</f>
        <v>30-40</v>
      </c>
      <c r="AL9" t="str">
        <f>IF(Table1[[#This Row],[YearsAtCompany]]&lt;3,"&lt;3 Years",
 IF(Table1[[#This Row],[YearsAtCompany]]&lt;=6,"3-6 Years","6+ Years"))</f>
        <v>&lt;3 Years</v>
      </c>
      <c r="AM9" s="1" t="str">
        <f>IF(Table1[[#This Row],[MonthlyIncome]]&lt;3000,"Low",
 IF(Table1[[#This Row],[MonthlyIncome]]&lt;6000,"Medium",
 IF(Table1[[#This Row],[MonthlyIncome]]&lt;10000,"High","Very High")))</f>
        <v>Low</v>
      </c>
    </row>
    <row r="10" spans="1:39">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c r="AJ10">
        <f>IF(Table1[[#This Row],[Attrition]]="Yes",1,0)</f>
        <v>0</v>
      </c>
      <c r="AK10" t="str">
        <f>IF(Table1[[#This Row],[Age]]&lt;30,"&lt;30",
 IF(Table1[[#This Row],[Age]]&lt;=40,"30-40",
 IF(Table1[[#This Row],[Age]]&lt;=50,"40-50","&gt;50")))</f>
        <v>30-40</v>
      </c>
      <c r="AL10" t="str">
        <f>IF(Table1[[#This Row],[YearsAtCompany]]&lt;3,"&lt;3 Years",
 IF(Table1[[#This Row],[YearsAtCompany]]&lt;=6,"3-6 Years","6+ Years"))</f>
        <v>6+ Years</v>
      </c>
      <c r="AM10" s="1" t="str">
        <f>IF(Table1[[#This Row],[MonthlyIncome]]&lt;3000,"Low",
 IF(Table1[[#This Row],[MonthlyIncome]]&lt;6000,"Medium",
 IF(Table1[[#This Row],[MonthlyIncome]]&lt;10000,"High","Very High")))</f>
        <v>High</v>
      </c>
    </row>
    <row r="11" spans="1:39">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c r="AJ11">
        <f>IF(Table1[[#This Row],[Attrition]]="Yes",1,0)</f>
        <v>0</v>
      </c>
      <c r="AK11" t="str">
        <f>IF(Table1[[#This Row],[Age]]&lt;30,"&lt;30",
 IF(Table1[[#This Row],[Age]]&lt;=40,"30-40",
 IF(Table1[[#This Row],[Age]]&lt;=50,"40-50","&gt;50")))</f>
        <v>30-40</v>
      </c>
      <c r="AL11" t="str">
        <f>IF(Table1[[#This Row],[YearsAtCompany]]&lt;3,"&lt;3 Years",
 IF(Table1[[#This Row],[YearsAtCompany]]&lt;=6,"3-6 Years","6+ Years"))</f>
        <v>6+ Years</v>
      </c>
      <c r="AM11" s="1" t="str">
        <f>IF(Table1[[#This Row],[MonthlyIncome]]&lt;3000,"Low",
 IF(Table1[[#This Row],[MonthlyIncome]]&lt;6000,"Medium",
 IF(Table1[[#This Row],[MonthlyIncome]]&lt;10000,"High","Very High")))</f>
        <v>Medium</v>
      </c>
    </row>
    <row r="12" spans="1:39">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c r="AJ12">
        <f>IF(Table1[[#This Row],[Attrition]]="Yes",1,0)</f>
        <v>0</v>
      </c>
      <c r="AK12" t="str">
        <f>IF(Table1[[#This Row],[Age]]&lt;30,"&lt;30",
 IF(Table1[[#This Row],[Age]]&lt;=40,"30-40",
 IF(Table1[[#This Row],[Age]]&lt;=50,"40-50","&gt;50")))</f>
        <v>30-40</v>
      </c>
      <c r="AL12" t="str">
        <f>IF(Table1[[#This Row],[YearsAtCompany]]&lt;3,"&lt;3 Years",
 IF(Table1[[#This Row],[YearsAtCompany]]&lt;=6,"3-6 Years","6+ Years"))</f>
        <v>3-6 Years</v>
      </c>
      <c r="AM12" s="1" t="str">
        <f>IF(Table1[[#This Row],[MonthlyIncome]]&lt;3000,"Low",
 IF(Table1[[#This Row],[MonthlyIncome]]&lt;6000,"Medium",
 IF(Table1[[#This Row],[MonthlyIncome]]&lt;10000,"High","Very High")))</f>
        <v>Low</v>
      </c>
    </row>
    <row r="13" spans="1:39">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c r="AJ13">
        <f>IF(Table1[[#This Row],[Attrition]]="Yes",1,0)</f>
        <v>0</v>
      </c>
      <c r="AK13" t="str">
        <f>IF(Table1[[#This Row],[Age]]&lt;30,"&lt;30",
 IF(Table1[[#This Row],[Age]]&lt;=40,"30-40",
 IF(Table1[[#This Row],[Age]]&lt;=50,"40-50","&gt;50")))</f>
        <v>&lt;30</v>
      </c>
      <c r="AL13" t="str">
        <f>IF(Table1[[#This Row],[YearsAtCompany]]&lt;3,"&lt;3 Years",
 IF(Table1[[#This Row],[YearsAtCompany]]&lt;=6,"3-6 Years","6+ Years"))</f>
        <v>6+ Years</v>
      </c>
      <c r="AM13" s="1" t="str">
        <f>IF(Table1[[#This Row],[MonthlyIncome]]&lt;3000,"Low",
 IF(Table1[[#This Row],[MonthlyIncome]]&lt;6000,"Medium",
 IF(Table1[[#This Row],[MonthlyIncome]]&lt;10000,"High","Very High")))</f>
        <v>Medium</v>
      </c>
    </row>
    <row r="14" spans="1:39">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c r="AJ14">
        <f>IF(Table1[[#This Row],[Attrition]]="Yes",1,0)</f>
        <v>0</v>
      </c>
      <c r="AK14" t="str">
        <f>IF(Table1[[#This Row],[Age]]&lt;30,"&lt;30",
 IF(Table1[[#This Row],[Age]]&lt;=40,"30-40",
 IF(Table1[[#This Row],[Age]]&lt;=50,"40-50","&gt;50")))</f>
        <v>30-40</v>
      </c>
      <c r="AL14" t="str">
        <f>IF(Table1[[#This Row],[YearsAtCompany]]&lt;3,"&lt;3 Years",
 IF(Table1[[#This Row],[YearsAtCompany]]&lt;=6,"3-6 Years","6+ Years"))</f>
        <v>3-6 Years</v>
      </c>
      <c r="AM14" s="1" t="str">
        <f>IF(Table1[[#This Row],[MonthlyIncome]]&lt;3000,"Low",
 IF(Table1[[#This Row],[MonthlyIncome]]&lt;6000,"Medium",
 IF(Table1[[#This Row],[MonthlyIncome]]&lt;10000,"High","Very High")))</f>
        <v>Low</v>
      </c>
    </row>
    <row r="15" spans="1:39">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c r="AJ15">
        <f>IF(Table1[[#This Row],[Attrition]]="Yes",1,0)</f>
        <v>0</v>
      </c>
      <c r="AK15" t="str">
        <f>IF(Table1[[#This Row],[Age]]&lt;30,"&lt;30",
 IF(Table1[[#This Row],[Age]]&lt;=40,"30-40",
 IF(Table1[[#This Row],[Age]]&lt;=50,"40-50","&gt;50")))</f>
        <v>30-40</v>
      </c>
      <c r="AL15" t="str">
        <f>IF(Table1[[#This Row],[YearsAtCompany]]&lt;3,"&lt;3 Years",
 IF(Table1[[#This Row],[YearsAtCompany]]&lt;=6,"3-6 Years","6+ Years"))</f>
        <v>&lt;3 Years</v>
      </c>
      <c r="AM15" s="1" t="str">
        <f>IF(Table1[[#This Row],[MonthlyIncome]]&lt;3000,"Low",
 IF(Table1[[#This Row],[MonthlyIncome]]&lt;6000,"Medium",
 IF(Table1[[#This Row],[MonthlyIncome]]&lt;10000,"High","Very High")))</f>
        <v>Low</v>
      </c>
    </row>
    <row r="16" spans="1:39">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c r="AJ16">
        <f>IF(Table1[[#This Row],[Attrition]]="Yes",1,0)</f>
        <v>1</v>
      </c>
      <c r="AK16" t="str">
        <f>IF(Table1[[#This Row],[Age]]&lt;30,"&lt;30",
 IF(Table1[[#This Row],[Age]]&lt;=40,"30-40",
 IF(Table1[[#This Row],[Age]]&lt;=50,"40-50","&gt;50")))</f>
        <v>&lt;30</v>
      </c>
      <c r="AL16" t="str">
        <f>IF(Table1[[#This Row],[YearsAtCompany]]&lt;3,"&lt;3 Years",
 IF(Table1[[#This Row],[YearsAtCompany]]&lt;=6,"3-6 Years","6+ Years"))</f>
        <v>3-6 Years</v>
      </c>
      <c r="AM16" s="1" t="str">
        <f>IF(Table1[[#This Row],[MonthlyIncome]]&lt;3000,"Low",
 IF(Table1[[#This Row],[MonthlyIncome]]&lt;6000,"Medium",
 IF(Table1[[#This Row],[MonthlyIncome]]&lt;10000,"High","Very High")))</f>
        <v>Low</v>
      </c>
    </row>
    <row r="17" spans="1:39">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c r="AJ17">
        <f>IF(Table1[[#This Row],[Attrition]]="Yes",1,0)</f>
        <v>0</v>
      </c>
      <c r="AK17" t="str">
        <f>IF(Table1[[#This Row],[Age]]&lt;30,"&lt;30",
 IF(Table1[[#This Row],[Age]]&lt;=40,"30-40",
 IF(Table1[[#This Row],[Age]]&lt;=50,"40-50","&gt;50")))</f>
        <v>&lt;30</v>
      </c>
      <c r="AL17" t="str">
        <f>IF(Table1[[#This Row],[YearsAtCompany]]&lt;3,"&lt;3 Years",
 IF(Table1[[#This Row],[YearsAtCompany]]&lt;=6,"3-6 Years","6+ Years"))</f>
        <v>6+ Years</v>
      </c>
      <c r="AM17" s="1" t="str">
        <f>IF(Table1[[#This Row],[MonthlyIncome]]&lt;3000,"Low",
 IF(Table1[[#This Row],[MonthlyIncome]]&lt;6000,"Medium",
 IF(Table1[[#This Row],[MonthlyIncome]]&lt;10000,"High","Very High")))</f>
        <v>High</v>
      </c>
    </row>
    <row r="18" spans="1:39">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c r="AJ18">
        <f>IF(Table1[[#This Row],[Attrition]]="Yes",1,0)</f>
        <v>0</v>
      </c>
      <c r="AK18" t="str">
        <f>IF(Table1[[#This Row],[Age]]&lt;30,"&lt;30",
 IF(Table1[[#This Row],[Age]]&lt;=40,"30-40",
 IF(Table1[[#This Row],[Age]]&lt;=50,"40-50","&gt;50")))</f>
        <v>30-40</v>
      </c>
      <c r="AL18" t="str">
        <f>IF(Table1[[#This Row],[YearsAtCompany]]&lt;3,"&lt;3 Years",
 IF(Table1[[#This Row],[YearsAtCompany]]&lt;=6,"3-6 Years","6+ Years"))</f>
        <v>3-6 Years</v>
      </c>
      <c r="AM18" s="1" t="str">
        <f>IF(Table1[[#This Row],[MonthlyIncome]]&lt;3000,"Low",
 IF(Table1[[#This Row],[MonthlyIncome]]&lt;6000,"Medium",
 IF(Table1[[#This Row],[MonthlyIncome]]&lt;10000,"High","Very High")))</f>
        <v>Medium</v>
      </c>
    </row>
    <row r="19" spans="1:39">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c r="AJ19">
        <f>IF(Table1[[#This Row],[Attrition]]="Yes",1,0)</f>
        <v>0</v>
      </c>
      <c r="AK19" t="str">
        <f>IF(Table1[[#This Row],[Age]]&lt;30,"&lt;30",
 IF(Table1[[#This Row],[Age]]&lt;=40,"30-40",
 IF(Table1[[#This Row],[Age]]&lt;=50,"40-50","&gt;50")))</f>
        <v>&lt;30</v>
      </c>
      <c r="AL19" t="str">
        <f>IF(Table1[[#This Row],[YearsAtCompany]]&lt;3,"&lt;3 Years",
 IF(Table1[[#This Row],[YearsAtCompany]]&lt;=6,"3-6 Years","6+ Years"))</f>
        <v>&lt;3 Years</v>
      </c>
      <c r="AM19" s="1" t="str">
        <f>IF(Table1[[#This Row],[MonthlyIncome]]&lt;3000,"Low",
 IF(Table1[[#This Row],[MonthlyIncome]]&lt;6000,"Medium",
 IF(Table1[[#This Row],[MonthlyIncome]]&lt;10000,"High","Very High")))</f>
        <v>Low</v>
      </c>
    </row>
    <row r="20" spans="1:39">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c r="AJ20">
        <f>IF(Table1[[#This Row],[Attrition]]="Yes",1,0)</f>
        <v>0</v>
      </c>
      <c r="AK20" t="str">
        <f>IF(Table1[[#This Row],[Age]]&lt;30,"&lt;30",
 IF(Table1[[#This Row],[Age]]&lt;=40,"30-40",
 IF(Table1[[#This Row],[Age]]&lt;=50,"40-50","&gt;50")))</f>
        <v>&gt;50</v>
      </c>
      <c r="AL20" t="str">
        <f>IF(Table1[[#This Row],[YearsAtCompany]]&lt;3,"&lt;3 Years",
 IF(Table1[[#This Row],[YearsAtCompany]]&lt;=6,"3-6 Years","6+ Years"))</f>
        <v>6+ Years</v>
      </c>
      <c r="AM20" s="1" t="str">
        <f>IF(Table1[[#This Row],[MonthlyIncome]]&lt;3000,"Low",
 IF(Table1[[#This Row],[MonthlyIncome]]&lt;6000,"Medium",
 IF(Table1[[#This Row],[MonthlyIncome]]&lt;10000,"High","Very High")))</f>
        <v>Very High</v>
      </c>
    </row>
    <row r="21" spans="1:39">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c r="AJ21">
        <f>IF(Table1[[#This Row],[Attrition]]="Yes",1,0)</f>
        <v>0</v>
      </c>
      <c r="AK21" t="str">
        <f>IF(Table1[[#This Row],[Age]]&lt;30,"&lt;30",
 IF(Table1[[#This Row],[Age]]&lt;=40,"30-40",
 IF(Table1[[#This Row],[Age]]&lt;=50,"40-50","&gt;50")))</f>
        <v>30-40</v>
      </c>
      <c r="AL21" t="str">
        <f>IF(Table1[[#This Row],[YearsAtCompany]]&lt;3,"&lt;3 Years",
 IF(Table1[[#This Row],[YearsAtCompany]]&lt;=6,"3-6 Years","6+ Years"))</f>
        <v>3-6 Years</v>
      </c>
      <c r="AM21" s="1" t="str">
        <f>IF(Table1[[#This Row],[MonthlyIncome]]&lt;3000,"Low",
 IF(Table1[[#This Row],[MonthlyIncome]]&lt;6000,"Medium",
 IF(Table1[[#This Row],[MonthlyIncome]]&lt;10000,"High","Very High")))</f>
        <v>Medium</v>
      </c>
    </row>
    <row r="22" spans="1:39">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c r="AJ22">
        <f>IF(Table1[[#This Row],[Attrition]]="Yes",1,0)</f>
        <v>0</v>
      </c>
      <c r="AK22" t="str">
        <f>IF(Table1[[#This Row],[Age]]&lt;30,"&lt;30",
 IF(Table1[[#This Row],[Age]]&lt;=40,"30-40",
 IF(Table1[[#This Row],[Age]]&lt;=50,"40-50","&gt;50")))</f>
        <v>&lt;30</v>
      </c>
      <c r="AL22" t="str">
        <f>IF(Table1[[#This Row],[YearsAtCompany]]&lt;3,"&lt;3 Years",
 IF(Table1[[#This Row],[YearsAtCompany]]&lt;=6,"3-6 Years","6+ Years"))</f>
        <v>3-6 Years</v>
      </c>
      <c r="AM22" s="1" t="str">
        <f>IF(Table1[[#This Row],[MonthlyIncome]]&lt;3000,"Low",
 IF(Table1[[#This Row],[MonthlyIncome]]&lt;6000,"Medium",
 IF(Table1[[#This Row],[MonthlyIncome]]&lt;10000,"High","Very High")))</f>
        <v>Medium</v>
      </c>
    </row>
    <row r="23" spans="1:39">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c r="AJ23">
        <f>IF(Table1[[#This Row],[Attrition]]="Yes",1,0)</f>
        <v>1</v>
      </c>
      <c r="AK23" t="str">
        <f>IF(Table1[[#This Row],[Age]]&lt;30,"&lt;30",
 IF(Table1[[#This Row],[Age]]&lt;=40,"30-40",
 IF(Table1[[#This Row],[Age]]&lt;=50,"40-50","&gt;50")))</f>
        <v>30-40</v>
      </c>
      <c r="AL23" t="str">
        <f>IF(Table1[[#This Row],[YearsAtCompany]]&lt;3,"&lt;3 Years",
 IF(Table1[[#This Row],[YearsAtCompany]]&lt;=6,"3-6 Years","6+ Years"))</f>
        <v>3-6 Years</v>
      </c>
      <c r="AM23" s="1" t="str">
        <f>IF(Table1[[#This Row],[MonthlyIncome]]&lt;3000,"Low",
 IF(Table1[[#This Row],[MonthlyIncome]]&lt;6000,"Medium",
 IF(Table1[[#This Row],[MonthlyIncome]]&lt;10000,"High","Very High")))</f>
        <v>Medium</v>
      </c>
    </row>
    <row r="24" spans="1:39">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c r="AJ24">
        <f>IF(Table1[[#This Row],[Attrition]]="Yes",1,0)</f>
        <v>0</v>
      </c>
      <c r="AK24" t="str">
        <f>IF(Table1[[#This Row],[Age]]&lt;30,"&lt;30",
 IF(Table1[[#This Row],[Age]]&lt;=40,"30-40",
 IF(Table1[[#This Row],[Age]]&lt;=50,"40-50","&gt;50")))</f>
        <v>30-40</v>
      </c>
      <c r="AL24" t="str">
        <f>IF(Table1[[#This Row],[YearsAtCompany]]&lt;3,"&lt;3 Years",
 IF(Table1[[#This Row],[YearsAtCompany]]&lt;=6,"3-6 Years","6+ Years"))</f>
        <v>6+ Years</v>
      </c>
      <c r="AM24" s="1" t="str">
        <f>IF(Table1[[#This Row],[MonthlyIncome]]&lt;3000,"Low",
 IF(Table1[[#This Row],[MonthlyIncome]]&lt;6000,"Medium",
 IF(Table1[[#This Row],[MonthlyIncome]]&lt;10000,"High","Very High")))</f>
        <v>Very High</v>
      </c>
    </row>
    <row r="25" spans="1:39">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c r="AJ25">
        <f>IF(Table1[[#This Row],[Attrition]]="Yes",1,0)</f>
        <v>0</v>
      </c>
      <c r="AK25" t="str">
        <f>IF(Table1[[#This Row],[Age]]&lt;30,"&lt;30",
 IF(Table1[[#This Row],[Age]]&lt;=40,"30-40",
 IF(Table1[[#This Row],[Age]]&lt;=50,"40-50","&gt;50")))</f>
        <v>&lt;30</v>
      </c>
      <c r="AL25" t="str">
        <f>IF(Table1[[#This Row],[YearsAtCompany]]&lt;3,"&lt;3 Years",
 IF(Table1[[#This Row],[YearsAtCompany]]&lt;=6,"3-6 Years","6+ Years"))</f>
        <v>&lt;3 Years</v>
      </c>
      <c r="AM25" s="1" t="str">
        <f>IF(Table1[[#This Row],[MonthlyIncome]]&lt;3000,"Low",
 IF(Table1[[#This Row],[MonthlyIncome]]&lt;6000,"Medium",
 IF(Table1[[#This Row],[MonthlyIncome]]&lt;10000,"High","Very High")))</f>
        <v>Low</v>
      </c>
    </row>
    <row r="26" spans="1:39">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c r="AJ26">
        <f>IF(Table1[[#This Row],[Attrition]]="Yes",1,0)</f>
        <v>1</v>
      </c>
      <c r="AK26" t="str">
        <f>IF(Table1[[#This Row],[Age]]&lt;30,"&lt;30",
 IF(Table1[[#This Row],[Age]]&lt;=40,"30-40",
 IF(Table1[[#This Row],[Age]]&lt;=50,"40-50","&gt;50")))</f>
        <v>30-40</v>
      </c>
      <c r="AL26" t="str">
        <f>IF(Table1[[#This Row],[YearsAtCompany]]&lt;3,"&lt;3 Years",
 IF(Table1[[#This Row],[YearsAtCompany]]&lt;=6,"3-6 Years","6+ Years"))</f>
        <v>3-6 Years</v>
      </c>
      <c r="AM26" s="1" t="str">
        <f>IF(Table1[[#This Row],[MonthlyIncome]]&lt;3000,"Low",
 IF(Table1[[#This Row],[MonthlyIncome]]&lt;6000,"Medium",
 IF(Table1[[#This Row],[MonthlyIncome]]&lt;10000,"High","Very High")))</f>
        <v>Low</v>
      </c>
    </row>
    <row r="27" spans="1:39">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c r="AJ27">
        <f>IF(Table1[[#This Row],[Attrition]]="Yes",1,0)</f>
        <v>0</v>
      </c>
      <c r="AK27" t="str">
        <f>IF(Table1[[#This Row],[Age]]&lt;30,"&lt;30",
 IF(Table1[[#This Row],[Age]]&lt;=40,"30-40",
 IF(Table1[[#This Row],[Age]]&lt;=50,"40-50","&gt;50")))</f>
        <v>&gt;50</v>
      </c>
      <c r="AL27" t="str">
        <f>IF(Table1[[#This Row],[YearsAtCompany]]&lt;3,"&lt;3 Years",
 IF(Table1[[#This Row],[YearsAtCompany]]&lt;=6,"3-6 Years","6+ Years"))</f>
        <v>6+ Years</v>
      </c>
      <c r="AM27" s="1" t="str">
        <f>IF(Table1[[#This Row],[MonthlyIncome]]&lt;3000,"Low",
 IF(Table1[[#This Row],[MonthlyIncome]]&lt;6000,"Medium",
 IF(Table1[[#This Row],[MonthlyIncome]]&lt;10000,"High","Very High")))</f>
        <v>Very High</v>
      </c>
    </row>
    <row r="28" spans="1:39">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c r="AJ28">
        <f>IF(Table1[[#This Row],[Attrition]]="Yes",1,0)</f>
        <v>1</v>
      </c>
      <c r="AK28" t="str">
        <f>IF(Table1[[#This Row],[Age]]&lt;30,"&lt;30",
 IF(Table1[[#This Row],[Age]]&lt;=40,"30-40",
 IF(Table1[[#This Row],[Age]]&lt;=50,"40-50","&gt;50")))</f>
        <v>30-40</v>
      </c>
      <c r="AL28" t="str">
        <f>IF(Table1[[#This Row],[YearsAtCompany]]&lt;3,"&lt;3 Years",
 IF(Table1[[#This Row],[YearsAtCompany]]&lt;=6,"3-6 Years","6+ Years"))</f>
        <v>6+ Years</v>
      </c>
      <c r="AM28" s="1" t="str">
        <f>IF(Table1[[#This Row],[MonthlyIncome]]&lt;3000,"Low",
 IF(Table1[[#This Row],[MonthlyIncome]]&lt;6000,"Medium",
 IF(Table1[[#This Row],[MonthlyIncome]]&lt;10000,"High","Very High")))</f>
        <v>Medium</v>
      </c>
    </row>
    <row r="29" spans="1:39">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c r="AJ29">
        <f>IF(Table1[[#This Row],[Attrition]]="Yes",1,0)</f>
        <v>0</v>
      </c>
      <c r="AK29" t="str">
        <f>IF(Table1[[#This Row],[Age]]&lt;30,"&lt;30",
 IF(Table1[[#This Row],[Age]]&lt;=40,"30-40",
 IF(Table1[[#This Row],[Age]]&lt;=50,"40-50","&gt;50")))</f>
        <v>40-50</v>
      </c>
      <c r="AL29" t="str">
        <f>IF(Table1[[#This Row],[YearsAtCompany]]&lt;3,"&lt;3 Years",
 IF(Table1[[#This Row],[YearsAtCompany]]&lt;=6,"3-6 Years","6+ Years"))</f>
        <v>6+ Years</v>
      </c>
      <c r="AM29" s="1" t="str">
        <f>IF(Table1[[#This Row],[MonthlyIncome]]&lt;3000,"Low",
 IF(Table1[[#This Row],[MonthlyIncome]]&lt;6000,"Medium",
 IF(Table1[[#This Row],[MonthlyIncome]]&lt;10000,"High","Very High")))</f>
        <v>High</v>
      </c>
    </row>
    <row r="30" spans="1:39">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c r="AJ30">
        <f>IF(Table1[[#This Row],[Attrition]]="Yes",1,0)</f>
        <v>0</v>
      </c>
      <c r="AK30" t="str">
        <f>IF(Table1[[#This Row],[Age]]&lt;30,"&lt;30",
 IF(Table1[[#This Row],[Age]]&lt;=40,"30-40",
 IF(Table1[[#This Row],[Age]]&lt;=50,"40-50","&gt;50")))</f>
        <v>40-50</v>
      </c>
      <c r="AL30" t="str">
        <f>IF(Table1[[#This Row],[YearsAtCompany]]&lt;3,"&lt;3 Years",
 IF(Table1[[#This Row],[YearsAtCompany]]&lt;=6,"3-6 Years","6+ Years"))</f>
        <v>6+ Years</v>
      </c>
      <c r="AM30" s="1" t="str">
        <f>IF(Table1[[#This Row],[MonthlyIncome]]&lt;3000,"Low",
 IF(Table1[[#This Row],[MonthlyIncome]]&lt;6000,"Medium",
 IF(Table1[[#This Row],[MonthlyIncome]]&lt;10000,"High","Very High")))</f>
        <v>Very High</v>
      </c>
    </row>
    <row r="31" spans="1:39">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c r="AJ31">
        <f>IF(Table1[[#This Row],[Attrition]]="Yes",1,0)</f>
        <v>0</v>
      </c>
      <c r="AK31" t="str">
        <f>IF(Table1[[#This Row],[Age]]&lt;30,"&lt;30",
 IF(Table1[[#This Row],[Age]]&lt;=40,"30-40",
 IF(Table1[[#This Row],[Age]]&lt;=50,"40-50","&gt;50")))</f>
        <v>40-50</v>
      </c>
      <c r="AL31" t="str">
        <f>IF(Table1[[#This Row],[YearsAtCompany]]&lt;3,"&lt;3 Years",
 IF(Table1[[#This Row],[YearsAtCompany]]&lt;=6,"3-6 Years","6+ Years"))</f>
        <v>&lt;3 Years</v>
      </c>
      <c r="AM31" s="1" t="str">
        <f>IF(Table1[[#This Row],[MonthlyIncome]]&lt;3000,"Low",
 IF(Table1[[#This Row],[MonthlyIncome]]&lt;6000,"Medium",
 IF(Table1[[#This Row],[MonthlyIncome]]&lt;10000,"High","Very High")))</f>
        <v>Very High</v>
      </c>
    </row>
    <row r="32" spans="1:39">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c r="AJ32">
        <f>IF(Table1[[#This Row],[Attrition]]="Yes",1,0)</f>
        <v>0</v>
      </c>
      <c r="AK32" t="str">
        <f>IF(Table1[[#This Row],[Age]]&lt;30,"&lt;30",
 IF(Table1[[#This Row],[Age]]&lt;=40,"30-40",
 IF(Table1[[#This Row],[Age]]&lt;=50,"40-50","&gt;50")))</f>
        <v>30-40</v>
      </c>
      <c r="AL32" t="str">
        <f>IF(Table1[[#This Row],[YearsAtCompany]]&lt;3,"&lt;3 Years",
 IF(Table1[[#This Row],[YearsAtCompany]]&lt;=6,"3-6 Years","6+ Years"))</f>
        <v>&lt;3 Years</v>
      </c>
      <c r="AM32" s="1" t="str">
        <f>IF(Table1[[#This Row],[MonthlyIncome]]&lt;3000,"Low",
 IF(Table1[[#This Row],[MonthlyIncome]]&lt;6000,"Medium",
 IF(Table1[[#This Row],[MonthlyIncome]]&lt;10000,"High","Very High")))</f>
        <v>Low</v>
      </c>
    </row>
    <row r="33" spans="1:39">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c r="AJ33">
        <f>IF(Table1[[#This Row],[Attrition]]="Yes",1,0)</f>
        <v>0</v>
      </c>
      <c r="AK33" t="str">
        <f>IF(Table1[[#This Row],[Age]]&lt;30,"&lt;30",
 IF(Table1[[#This Row],[Age]]&lt;=40,"30-40",
 IF(Table1[[#This Row],[Age]]&lt;=50,"40-50","&gt;50")))</f>
        <v>40-50</v>
      </c>
      <c r="AL33" t="str">
        <f>IF(Table1[[#This Row],[YearsAtCompany]]&lt;3,"&lt;3 Years",
 IF(Table1[[#This Row],[YearsAtCompany]]&lt;=6,"3-6 Years","6+ Years"))</f>
        <v>3-6 Years</v>
      </c>
      <c r="AM33" s="1" t="str">
        <f>IF(Table1[[#This Row],[MonthlyIncome]]&lt;3000,"Low",
 IF(Table1[[#This Row],[MonthlyIncome]]&lt;6000,"Medium",
 IF(Table1[[#This Row],[MonthlyIncome]]&lt;10000,"High","Very High")))</f>
        <v>High</v>
      </c>
    </row>
    <row r="34" spans="1:39">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c r="AJ34">
        <f>IF(Table1[[#This Row],[Attrition]]="Yes",1,0)</f>
        <v>0</v>
      </c>
      <c r="AK34" t="str">
        <f>IF(Table1[[#This Row],[Age]]&lt;30,"&lt;30",
 IF(Table1[[#This Row],[Age]]&lt;=40,"30-40",
 IF(Table1[[#This Row],[Age]]&lt;=50,"40-50","&gt;50")))</f>
        <v>30-40</v>
      </c>
      <c r="AL34" t="str">
        <f>IF(Table1[[#This Row],[YearsAtCompany]]&lt;3,"&lt;3 Years",
 IF(Table1[[#This Row],[YearsAtCompany]]&lt;=6,"3-6 Years","6+ Years"))</f>
        <v>6+ Years</v>
      </c>
      <c r="AM34" s="1" t="str">
        <f>IF(Table1[[#This Row],[MonthlyIncome]]&lt;3000,"Low",
 IF(Table1[[#This Row],[MonthlyIncome]]&lt;6000,"Medium",
 IF(Table1[[#This Row],[MonthlyIncome]]&lt;10000,"High","Very High")))</f>
        <v>Low</v>
      </c>
    </row>
    <row r="35" spans="1:39">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c r="AJ35">
        <f>IF(Table1[[#This Row],[Attrition]]="Yes",1,0)</f>
        <v>1</v>
      </c>
      <c r="AK35" t="str">
        <f>IF(Table1[[#This Row],[Age]]&lt;30,"&lt;30",
 IF(Table1[[#This Row],[Age]]&lt;=40,"30-40",
 IF(Table1[[#This Row],[Age]]&lt;=50,"40-50","&gt;50")))</f>
        <v>30-40</v>
      </c>
      <c r="AL35" t="str">
        <f>IF(Table1[[#This Row],[YearsAtCompany]]&lt;3,"&lt;3 Years",
 IF(Table1[[#This Row],[YearsAtCompany]]&lt;=6,"3-6 Years","6+ Years"))</f>
        <v>&lt;3 Years</v>
      </c>
      <c r="AM35" s="1" t="str">
        <f>IF(Table1[[#This Row],[MonthlyIncome]]&lt;3000,"Low",
 IF(Table1[[#This Row],[MonthlyIncome]]&lt;6000,"Medium",
 IF(Table1[[#This Row],[MonthlyIncome]]&lt;10000,"High","Very High")))</f>
        <v>Low</v>
      </c>
    </row>
    <row r="36" spans="1:39">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c r="AJ36">
        <f>IF(Table1[[#This Row],[Attrition]]="Yes",1,0)</f>
        <v>1</v>
      </c>
      <c r="AK36" t="str">
        <f>IF(Table1[[#This Row],[Age]]&lt;30,"&lt;30",
 IF(Table1[[#This Row],[Age]]&lt;=40,"30-40",
 IF(Table1[[#This Row],[Age]]&lt;=50,"40-50","&gt;50")))</f>
        <v>&lt;30</v>
      </c>
      <c r="AL36" t="str">
        <f>IF(Table1[[#This Row],[YearsAtCompany]]&lt;3,"&lt;3 Years",
 IF(Table1[[#This Row],[YearsAtCompany]]&lt;=6,"3-6 Years","6+ Years"))</f>
        <v>&lt;3 Years</v>
      </c>
      <c r="AM36" s="1" t="str">
        <f>IF(Table1[[#This Row],[MonthlyIncome]]&lt;3000,"Low",
 IF(Table1[[#This Row],[MonthlyIncome]]&lt;6000,"Medium",
 IF(Table1[[#This Row],[MonthlyIncome]]&lt;10000,"High","Very High")))</f>
        <v>Low</v>
      </c>
    </row>
    <row r="37" spans="1:39">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c r="AJ37">
        <f>IF(Table1[[#This Row],[Attrition]]="Yes",1,0)</f>
        <v>0</v>
      </c>
      <c r="AK37" t="str">
        <f>IF(Table1[[#This Row],[Age]]&lt;30,"&lt;30",
 IF(Table1[[#This Row],[Age]]&lt;=40,"30-40",
 IF(Table1[[#This Row],[Age]]&lt;=50,"40-50","&gt;50")))</f>
        <v>40-50</v>
      </c>
      <c r="AL37" t="str">
        <f>IF(Table1[[#This Row],[YearsAtCompany]]&lt;3,"&lt;3 Years",
 IF(Table1[[#This Row],[YearsAtCompany]]&lt;=6,"3-6 Years","6+ Years"))</f>
        <v>3-6 Years</v>
      </c>
      <c r="AM37" s="1" t="str">
        <f>IF(Table1[[#This Row],[MonthlyIncome]]&lt;3000,"Low",
 IF(Table1[[#This Row],[MonthlyIncome]]&lt;6000,"Medium",
 IF(Table1[[#This Row],[MonthlyIncome]]&lt;10000,"High","Very High")))</f>
        <v>Low</v>
      </c>
    </row>
    <row r="38" spans="1:39">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c r="AJ38">
        <f>IF(Table1[[#This Row],[Attrition]]="Yes",1,0)</f>
        <v>1</v>
      </c>
      <c r="AK38" t="str">
        <f>IF(Table1[[#This Row],[Age]]&lt;30,"&lt;30",
 IF(Table1[[#This Row],[Age]]&lt;=40,"30-40",
 IF(Table1[[#This Row],[Age]]&lt;=50,"40-50","&gt;50")))</f>
        <v>40-50</v>
      </c>
      <c r="AL38" t="str">
        <f>IF(Table1[[#This Row],[YearsAtCompany]]&lt;3,"&lt;3 Years",
 IF(Table1[[#This Row],[YearsAtCompany]]&lt;=6,"3-6 Years","6+ Years"))</f>
        <v>3-6 Years</v>
      </c>
      <c r="AM38" s="1" t="str">
        <f>IF(Table1[[#This Row],[MonthlyIncome]]&lt;3000,"Low",
 IF(Table1[[#This Row],[MonthlyIncome]]&lt;6000,"Medium",
 IF(Table1[[#This Row],[MonthlyIncome]]&lt;10000,"High","Very High")))</f>
        <v>Low</v>
      </c>
    </row>
    <row r="39" spans="1:39">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c r="AJ39">
        <f>IF(Table1[[#This Row],[Attrition]]="Yes",1,0)</f>
        <v>0</v>
      </c>
      <c r="AK39" t="str">
        <f>IF(Table1[[#This Row],[Age]]&lt;30,"&lt;30",
 IF(Table1[[#This Row],[Age]]&lt;=40,"30-40",
 IF(Table1[[#This Row],[Age]]&lt;=50,"40-50","&gt;50")))</f>
        <v>30-40</v>
      </c>
      <c r="AL39" t="str">
        <f>IF(Table1[[#This Row],[YearsAtCompany]]&lt;3,"&lt;3 Years",
 IF(Table1[[#This Row],[YearsAtCompany]]&lt;=6,"3-6 Years","6+ Years"))</f>
        <v>&lt;3 Years</v>
      </c>
      <c r="AM39" s="1" t="str">
        <f>IF(Table1[[#This Row],[MonthlyIncome]]&lt;3000,"Low",
 IF(Table1[[#This Row],[MonthlyIncome]]&lt;6000,"Medium",
 IF(Table1[[#This Row],[MonthlyIncome]]&lt;10000,"High","Very High")))</f>
        <v>Low</v>
      </c>
    </row>
    <row r="40" spans="1:39">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c r="AJ40">
        <f>IF(Table1[[#This Row],[Attrition]]="Yes",1,0)</f>
        <v>0</v>
      </c>
      <c r="AK40" t="str">
        <f>IF(Table1[[#This Row],[Age]]&lt;30,"&lt;30",
 IF(Table1[[#This Row],[Age]]&lt;=40,"30-40",
 IF(Table1[[#This Row],[Age]]&lt;=50,"40-50","&gt;50")))</f>
        <v>30-40</v>
      </c>
      <c r="AL40" t="str">
        <f>IF(Table1[[#This Row],[YearsAtCompany]]&lt;3,"&lt;3 Years",
 IF(Table1[[#This Row],[YearsAtCompany]]&lt;=6,"3-6 Years","6+ Years"))</f>
        <v>&lt;3 Years</v>
      </c>
      <c r="AM40" s="1" t="str">
        <f>IF(Table1[[#This Row],[MonthlyIncome]]&lt;3000,"Low",
 IF(Table1[[#This Row],[MonthlyIncome]]&lt;6000,"Medium",
 IF(Table1[[#This Row],[MonthlyIncome]]&lt;10000,"High","Very High")))</f>
        <v>Medium</v>
      </c>
    </row>
    <row r="41" spans="1:39">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c r="AJ41">
        <f>IF(Table1[[#This Row],[Attrition]]="Yes",1,0)</f>
        <v>0</v>
      </c>
      <c r="AK41" t="str">
        <f>IF(Table1[[#This Row],[Age]]&lt;30,"&lt;30",
 IF(Table1[[#This Row],[Age]]&lt;=40,"30-40",
 IF(Table1[[#This Row],[Age]]&lt;=50,"40-50","&gt;50")))</f>
        <v>30-40</v>
      </c>
      <c r="AL41" t="str">
        <f>IF(Table1[[#This Row],[YearsAtCompany]]&lt;3,"&lt;3 Years",
 IF(Table1[[#This Row],[YearsAtCompany]]&lt;=6,"3-6 Years","6+ Years"))</f>
        <v>3-6 Years</v>
      </c>
      <c r="AM41" s="1" t="str">
        <f>IF(Table1[[#This Row],[MonthlyIncome]]&lt;3000,"Low",
 IF(Table1[[#This Row],[MonthlyIncome]]&lt;6000,"Medium",
 IF(Table1[[#This Row],[MonthlyIncome]]&lt;10000,"High","Very High")))</f>
        <v>Medium</v>
      </c>
    </row>
    <row r="42" spans="1:39">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c r="AJ42">
        <f>IF(Table1[[#This Row],[Attrition]]="Yes",1,0)</f>
        <v>0</v>
      </c>
      <c r="AK42" t="str">
        <f>IF(Table1[[#This Row],[Age]]&lt;30,"&lt;30",
 IF(Table1[[#This Row],[Age]]&lt;=40,"30-40",
 IF(Table1[[#This Row],[Age]]&lt;=50,"40-50","&gt;50")))</f>
        <v>30-40</v>
      </c>
      <c r="AL42" t="str">
        <f>IF(Table1[[#This Row],[YearsAtCompany]]&lt;3,"&lt;3 Years",
 IF(Table1[[#This Row],[YearsAtCompany]]&lt;=6,"3-6 Years","6+ Years"))</f>
        <v>&lt;3 Years</v>
      </c>
      <c r="AM42" s="1" t="str">
        <f>IF(Table1[[#This Row],[MonthlyIncome]]&lt;3000,"Low",
 IF(Table1[[#This Row],[MonthlyIncome]]&lt;6000,"Medium",
 IF(Table1[[#This Row],[MonthlyIncome]]&lt;10000,"High","Very High")))</f>
        <v>Low</v>
      </c>
    </row>
    <row r="43" spans="1:39">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c r="AJ43">
        <f>IF(Table1[[#This Row],[Attrition]]="Yes",1,0)</f>
        <v>0</v>
      </c>
      <c r="AK43" t="str">
        <f>IF(Table1[[#This Row],[Age]]&lt;30,"&lt;30",
 IF(Table1[[#This Row],[Age]]&lt;=40,"30-40",
 IF(Table1[[#This Row],[Age]]&lt;=50,"40-50","&gt;50")))</f>
        <v>&lt;30</v>
      </c>
      <c r="AL43" t="str">
        <f>IF(Table1[[#This Row],[YearsAtCompany]]&lt;3,"&lt;3 Years",
 IF(Table1[[#This Row],[YearsAtCompany]]&lt;=6,"3-6 Years","6+ Years"))</f>
        <v>&lt;3 Years</v>
      </c>
      <c r="AM43" s="1" t="str">
        <f>IF(Table1[[#This Row],[MonthlyIncome]]&lt;3000,"Low",
 IF(Table1[[#This Row],[MonthlyIncome]]&lt;6000,"Medium",
 IF(Table1[[#This Row],[MonthlyIncome]]&lt;10000,"High","Very High")))</f>
        <v>Low</v>
      </c>
    </row>
    <row r="44" spans="1:39">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c r="AJ44">
        <f>IF(Table1[[#This Row],[Attrition]]="Yes",1,0)</f>
        <v>1</v>
      </c>
      <c r="AK44" t="str">
        <f>IF(Table1[[#This Row],[Age]]&lt;30,"&lt;30",
 IF(Table1[[#This Row],[Age]]&lt;=40,"30-40",
 IF(Table1[[#This Row],[Age]]&lt;=50,"40-50","&gt;50")))</f>
        <v>&lt;30</v>
      </c>
      <c r="AL44" t="str">
        <f>IF(Table1[[#This Row],[YearsAtCompany]]&lt;3,"&lt;3 Years",
 IF(Table1[[#This Row],[YearsAtCompany]]&lt;=6,"3-6 Years","6+ Years"))</f>
        <v>&lt;3 Years</v>
      </c>
      <c r="AM44" s="1" t="str">
        <f>IF(Table1[[#This Row],[MonthlyIncome]]&lt;3000,"Low",
 IF(Table1[[#This Row],[MonthlyIncome]]&lt;6000,"Medium",
 IF(Table1[[#This Row],[MonthlyIncome]]&lt;10000,"High","Very High")))</f>
        <v>Low</v>
      </c>
    </row>
    <row r="45" spans="1:39">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c r="AJ45">
        <f>IF(Table1[[#This Row],[Attrition]]="Yes",1,0)</f>
        <v>0</v>
      </c>
      <c r="AK45" t="str">
        <f>IF(Table1[[#This Row],[Age]]&lt;30,"&lt;30",
 IF(Table1[[#This Row],[Age]]&lt;=40,"30-40",
 IF(Table1[[#This Row],[Age]]&lt;=50,"40-50","&gt;50")))</f>
        <v>&lt;30</v>
      </c>
      <c r="AL45" t="str">
        <f>IF(Table1[[#This Row],[YearsAtCompany]]&lt;3,"&lt;3 Years",
 IF(Table1[[#This Row],[YearsAtCompany]]&lt;=6,"3-6 Years","6+ Years"))</f>
        <v>6+ Years</v>
      </c>
      <c r="AM45" s="1" t="str">
        <f>IF(Table1[[#This Row],[MonthlyIncome]]&lt;3000,"Low",
 IF(Table1[[#This Row],[MonthlyIncome]]&lt;6000,"Medium",
 IF(Table1[[#This Row],[MonthlyIncome]]&lt;10000,"High","Very High")))</f>
        <v>High</v>
      </c>
    </row>
    <row r="46" spans="1:39">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c r="AJ46">
        <f>IF(Table1[[#This Row],[Attrition]]="Yes",1,0)</f>
        <v>0</v>
      </c>
      <c r="AK46" t="str">
        <f>IF(Table1[[#This Row],[Age]]&lt;30,"&lt;30",
 IF(Table1[[#This Row],[Age]]&lt;=40,"30-40",
 IF(Table1[[#This Row],[Age]]&lt;=50,"40-50","&gt;50")))</f>
        <v>30-40</v>
      </c>
      <c r="AL46" t="str">
        <f>IF(Table1[[#This Row],[YearsAtCompany]]&lt;3,"&lt;3 Years",
 IF(Table1[[#This Row],[YearsAtCompany]]&lt;=6,"3-6 Years","6+ Years"))</f>
        <v>6+ Years</v>
      </c>
      <c r="AM46" s="1" t="str">
        <f>IF(Table1[[#This Row],[MonthlyIncome]]&lt;3000,"Low",
 IF(Table1[[#This Row],[MonthlyIncome]]&lt;6000,"Medium",
 IF(Table1[[#This Row],[MonthlyIncome]]&lt;10000,"High","Very High")))</f>
        <v>Medium</v>
      </c>
    </row>
    <row r="47" spans="1:39">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c r="AJ47">
        <f>IF(Table1[[#This Row],[Attrition]]="Yes",1,0)</f>
        <v>1</v>
      </c>
      <c r="AK47" t="str">
        <f>IF(Table1[[#This Row],[Age]]&lt;30,"&lt;30",
 IF(Table1[[#This Row],[Age]]&lt;=40,"30-40",
 IF(Table1[[#This Row],[Age]]&lt;=50,"40-50","&gt;50")))</f>
        <v>40-50</v>
      </c>
      <c r="AL47" t="str">
        <f>IF(Table1[[#This Row],[YearsAtCompany]]&lt;3,"&lt;3 Years",
 IF(Table1[[#This Row],[YearsAtCompany]]&lt;=6,"3-6 Years","6+ Years"))</f>
        <v>6+ Years</v>
      </c>
      <c r="AM47" s="1" t="str">
        <f>IF(Table1[[#This Row],[MonthlyIncome]]&lt;3000,"Low",
 IF(Table1[[#This Row],[MonthlyIncome]]&lt;6000,"Medium",
 IF(Table1[[#This Row],[MonthlyIncome]]&lt;10000,"High","Very High")))</f>
        <v>Very High</v>
      </c>
    </row>
    <row r="48" spans="1:39">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c r="AJ48">
        <f>IF(Table1[[#This Row],[Attrition]]="Yes",1,0)</f>
        <v>0</v>
      </c>
      <c r="AK48" t="str">
        <f>IF(Table1[[#This Row],[Age]]&lt;30,"&lt;30",
 IF(Table1[[#This Row],[Age]]&lt;=40,"30-40",
 IF(Table1[[#This Row],[Age]]&lt;=50,"40-50","&gt;50")))</f>
        <v>30-40</v>
      </c>
      <c r="AL48" t="str">
        <f>IF(Table1[[#This Row],[YearsAtCompany]]&lt;3,"&lt;3 Years",
 IF(Table1[[#This Row],[YearsAtCompany]]&lt;=6,"3-6 Years","6+ Years"))</f>
        <v>6+ Years</v>
      </c>
      <c r="AM48" s="1" t="str">
        <f>IF(Table1[[#This Row],[MonthlyIncome]]&lt;3000,"Low",
 IF(Table1[[#This Row],[MonthlyIncome]]&lt;6000,"Medium",
 IF(Table1[[#This Row],[MonthlyIncome]]&lt;10000,"High","Very High")))</f>
        <v>Medium</v>
      </c>
    </row>
    <row r="49" spans="1:39">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c r="AJ49">
        <f>IF(Table1[[#This Row],[Attrition]]="Yes",1,0)</f>
        <v>0</v>
      </c>
      <c r="AK49" t="str">
        <f>IF(Table1[[#This Row],[Age]]&lt;30,"&lt;30",
 IF(Table1[[#This Row],[Age]]&lt;=40,"30-40",
 IF(Table1[[#This Row],[Age]]&lt;=50,"40-50","&gt;50")))</f>
        <v>30-40</v>
      </c>
      <c r="AL49" t="str">
        <f>IF(Table1[[#This Row],[YearsAtCompany]]&lt;3,"&lt;3 Years",
 IF(Table1[[#This Row],[YearsAtCompany]]&lt;=6,"3-6 Years","6+ Years"))</f>
        <v>&lt;3 Years</v>
      </c>
      <c r="AM49" s="1" t="str">
        <f>IF(Table1[[#This Row],[MonthlyIncome]]&lt;3000,"Low",
 IF(Table1[[#This Row],[MonthlyIncome]]&lt;6000,"Medium",
 IF(Table1[[#This Row],[MonthlyIncome]]&lt;10000,"High","Very High")))</f>
        <v>Medium</v>
      </c>
    </row>
    <row r="50" spans="1:39">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c r="AJ50">
        <f>IF(Table1[[#This Row],[Attrition]]="Yes",1,0)</f>
        <v>0</v>
      </c>
      <c r="AK50" t="str">
        <f>IF(Table1[[#This Row],[Age]]&lt;30,"&lt;30",
 IF(Table1[[#This Row],[Age]]&lt;=40,"30-40",
 IF(Table1[[#This Row],[Age]]&lt;=50,"40-50","&gt;50")))</f>
        <v>40-50</v>
      </c>
      <c r="AL50" t="str">
        <f>IF(Table1[[#This Row],[YearsAtCompany]]&lt;3,"&lt;3 Years",
 IF(Table1[[#This Row],[YearsAtCompany]]&lt;=6,"3-6 Years","6+ Years"))</f>
        <v>6+ Years</v>
      </c>
      <c r="AM50" s="1" t="str">
        <f>IF(Table1[[#This Row],[MonthlyIncome]]&lt;3000,"Low",
 IF(Table1[[#This Row],[MonthlyIncome]]&lt;6000,"Medium",
 IF(Table1[[#This Row],[MonthlyIncome]]&lt;10000,"High","Very High")))</f>
        <v>Medium</v>
      </c>
    </row>
    <row r="51" spans="1:39">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c r="AJ51">
        <f>IF(Table1[[#This Row],[Attrition]]="Yes",1,0)</f>
        <v>0</v>
      </c>
      <c r="AK51" t="str">
        <f>IF(Table1[[#This Row],[Age]]&lt;30,"&lt;30",
 IF(Table1[[#This Row],[Age]]&lt;=40,"30-40",
 IF(Table1[[#This Row],[Age]]&lt;=50,"40-50","&gt;50")))</f>
        <v>30-40</v>
      </c>
      <c r="AL51" t="str">
        <f>IF(Table1[[#This Row],[YearsAtCompany]]&lt;3,"&lt;3 Years",
 IF(Table1[[#This Row],[YearsAtCompany]]&lt;=6,"3-6 Years","6+ Years"))</f>
        <v>&lt;3 Years</v>
      </c>
      <c r="AM51" s="1" t="str">
        <f>IF(Table1[[#This Row],[MonthlyIncome]]&lt;3000,"Low",
 IF(Table1[[#This Row],[MonthlyIncome]]&lt;6000,"Medium",
 IF(Table1[[#This Row],[MonthlyIncome]]&lt;10000,"High","Very High")))</f>
        <v>Low</v>
      </c>
    </row>
    <row r="52" spans="1:39">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c r="AJ52">
        <f>IF(Table1[[#This Row],[Attrition]]="Yes",1,0)</f>
        <v>1</v>
      </c>
      <c r="AK52" t="str">
        <f>IF(Table1[[#This Row],[Age]]&lt;30,"&lt;30",
 IF(Table1[[#This Row],[Age]]&lt;=40,"30-40",
 IF(Table1[[#This Row],[Age]]&lt;=50,"40-50","&gt;50")))</f>
        <v>40-50</v>
      </c>
      <c r="AL52" t="str">
        <f>IF(Table1[[#This Row],[YearsAtCompany]]&lt;3,"&lt;3 Years",
 IF(Table1[[#This Row],[YearsAtCompany]]&lt;=6,"3-6 Years","6+ Years"))</f>
        <v>&lt;3 Years</v>
      </c>
      <c r="AM52" s="1" t="str">
        <f>IF(Table1[[#This Row],[MonthlyIncome]]&lt;3000,"Low",
 IF(Table1[[#This Row],[MonthlyIncome]]&lt;6000,"Medium",
 IF(Table1[[#This Row],[MonthlyIncome]]&lt;10000,"High","Very High")))</f>
        <v>Medium</v>
      </c>
    </row>
    <row r="53" spans="1:39">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c r="AJ53">
        <f>IF(Table1[[#This Row],[Attrition]]="Yes",1,0)</f>
        <v>1</v>
      </c>
      <c r="AK53" t="str">
        <f>IF(Table1[[#This Row],[Age]]&lt;30,"&lt;30",
 IF(Table1[[#This Row],[Age]]&lt;=40,"30-40",
 IF(Table1[[#This Row],[Age]]&lt;=50,"40-50","&gt;50")))</f>
        <v>&lt;30</v>
      </c>
      <c r="AL53" t="str">
        <f>IF(Table1[[#This Row],[YearsAtCompany]]&lt;3,"&lt;3 Years",
 IF(Table1[[#This Row],[YearsAtCompany]]&lt;=6,"3-6 Years","6+ Years"))</f>
        <v>&lt;3 Years</v>
      </c>
      <c r="AM53" s="1" t="str">
        <f>IF(Table1[[#This Row],[MonthlyIncome]]&lt;3000,"Low",
 IF(Table1[[#This Row],[MonthlyIncome]]&lt;6000,"Medium",
 IF(Table1[[#This Row],[MonthlyIncome]]&lt;10000,"High","Very High")))</f>
        <v>Medium</v>
      </c>
    </row>
    <row r="54" spans="1:39">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c r="AJ54">
        <f>IF(Table1[[#This Row],[Attrition]]="Yes",1,0)</f>
        <v>0</v>
      </c>
      <c r="AK54" t="str">
        <f>IF(Table1[[#This Row],[Age]]&lt;30,"&lt;30",
 IF(Table1[[#This Row],[Age]]&lt;=40,"30-40",
 IF(Table1[[#This Row],[Age]]&lt;=50,"40-50","&gt;50")))</f>
        <v>40-50</v>
      </c>
      <c r="AL54" t="str">
        <f>IF(Table1[[#This Row],[YearsAtCompany]]&lt;3,"&lt;3 Years",
 IF(Table1[[#This Row],[YearsAtCompany]]&lt;=6,"3-6 Years","6+ Years"))</f>
        <v>3-6 Years</v>
      </c>
      <c r="AM54" s="1" t="str">
        <f>IF(Table1[[#This Row],[MonthlyIncome]]&lt;3000,"Low",
 IF(Table1[[#This Row],[MonthlyIncome]]&lt;6000,"Medium",
 IF(Table1[[#This Row],[MonthlyIncome]]&lt;10000,"High","Very High")))</f>
        <v>Medium</v>
      </c>
    </row>
    <row r="55" spans="1:39">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c r="AJ55">
        <f>IF(Table1[[#This Row],[Attrition]]="Yes",1,0)</f>
        <v>0</v>
      </c>
      <c r="AK55" t="str">
        <f>IF(Table1[[#This Row],[Age]]&lt;30,"&lt;30",
 IF(Table1[[#This Row],[Age]]&lt;=40,"30-40",
 IF(Table1[[#This Row],[Age]]&lt;=50,"40-50","&gt;50")))</f>
        <v>30-40</v>
      </c>
      <c r="AL55" t="str">
        <f>IF(Table1[[#This Row],[YearsAtCompany]]&lt;3,"&lt;3 Years",
 IF(Table1[[#This Row],[YearsAtCompany]]&lt;=6,"3-6 Years","6+ Years"))</f>
        <v>3-6 Years</v>
      </c>
      <c r="AM55" s="1" t="str">
        <f>IF(Table1[[#This Row],[MonthlyIncome]]&lt;3000,"Low",
 IF(Table1[[#This Row],[MonthlyIncome]]&lt;6000,"Medium",
 IF(Table1[[#This Row],[MonthlyIncome]]&lt;10000,"High","Very High")))</f>
        <v>High</v>
      </c>
    </row>
    <row r="56" spans="1:39">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c r="AJ56">
        <f>IF(Table1[[#This Row],[Attrition]]="Yes",1,0)</f>
        <v>0</v>
      </c>
      <c r="AK56" t="str">
        <f>IF(Table1[[#This Row],[Age]]&lt;30,"&lt;30",
 IF(Table1[[#This Row],[Age]]&lt;=40,"30-40",
 IF(Table1[[#This Row],[Age]]&lt;=50,"40-50","&gt;50")))</f>
        <v>&lt;30</v>
      </c>
      <c r="AL56" t="str">
        <f>IF(Table1[[#This Row],[YearsAtCompany]]&lt;3,"&lt;3 Years",
 IF(Table1[[#This Row],[YearsAtCompany]]&lt;=6,"3-6 Years","6+ Years"))</f>
        <v>&lt;3 Years</v>
      </c>
      <c r="AM56" s="1" t="str">
        <f>IF(Table1[[#This Row],[MonthlyIncome]]&lt;3000,"Low",
 IF(Table1[[#This Row],[MonthlyIncome]]&lt;6000,"Medium",
 IF(Table1[[#This Row],[MonthlyIncome]]&lt;10000,"High","Very High")))</f>
        <v>Medium</v>
      </c>
    </row>
    <row r="57" spans="1:39">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c r="AJ57">
        <f>IF(Table1[[#This Row],[Attrition]]="Yes",1,0)</f>
        <v>0</v>
      </c>
      <c r="AK57" t="str">
        <f>IF(Table1[[#This Row],[Age]]&lt;30,"&lt;30",
 IF(Table1[[#This Row],[Age]]&lt;=40,"30-40",
 IF(Table1[[#This Row],[Age]]&lt;=50,"40-50","&gt;50")))</f>
        <v>30-40</v>
      </c>
      <c r="AL57" t="str">
        <f>IF(Table1[[#This Row],[YearsAtCompany]]&lt;3,"&lt;3 Years",
 IF(Table1[[#This Row],[YearsAtCompany]]&lt;=6,"3-6 Years","6+ Years"))</f>
        <v>6+ Years</v>
      </c>
      <c r="AM57" s="1" t="str">
        <f>IF(Table1[[#This Row],[MonthlyIncome]]&lt;3000,"Low",
 IF(Table1[[#This Row],[MonthlyIncome]]&lt;6000,"Medium",
 IF(Table1[[#This Row],[MonthlyIncome]]&lt;10000,"High","Very High")))</f>
        <v>Very High</v>
      </c>
    </row>
    <row r="58" spans="1:39">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c r="AJ58">
        <f>IF(Table1[[#This Row],[Attrition]]="Yes",1,0)</f>
        <v>0</v>
      </c>
      <c r="AK58" t="str">
        <f>IF(Table1[[#This Row],[Age]]&lt;30,"&lt;30",
 IF(Table1[[#This Row],[Age]]&lt;=40,"30-40",
 IF(Table1[[#This Row],[Age]]&lt;=50,"40-50","&gt;50")))</f>
        <v>30-40</v>
      </c>
      <c r="AL58" t="str">
        <f>IF(Table1[[#This Row],[YearsAtCompany]]&lt;3,"&lt;3 Years",
 IF(Table1[[#This Row],[YearsAtCompany]]&lt;=6,"3-6 Years","6+ Years"))</f>
        <v>6+ Years</v>
      </c>
      <c r="AM58" s="1" t="str">
        <f>IF(Table1[[#This Row],[MonthlyIncome]]&lt;3000,"Low",
 IF(Table1[[#This Row],[MonthlyIncome]]&lt;6000,"Medium",
 IF(Table1[[#This Row],[MonthlyIncome]]&lt;10000,"High","Very High")))</f>
        <v>High</v>
      </c>
    </row>
    <row r="59" spans="1:39">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c r="AJ59">
        <f>IF(Table1[[#This Row],[Attrition]]="Yes",1,0)</f>
        <v>0</v>
      </c>
      <c r="AK59" t="str">
        <f>IF(Table1[[#This Row],[Age]]&lt;30,"&lt;30",
 IF(Table1[[#This Row],[Age]]&lt;=40,"30-40",
 IF(Table1[[#This Row],[Age]]&lt;=50,"40-50","&gt;50")))</f>
        <v>30-40</v>
      </c>
      <c r="AL59" t="str">
        <f>IF(Table1[[#This Row],[YearsAtCompany]]&lt;3,"&lt;3 Years",
 IF(Table1[[#This Row],[YearsAtCompany]]&lt;=6,"3-6 Years","6+ Years"))</f>
        <v>&lt;3 Years</v>
      </c>
      <c r="AM59" s="1" t="str">
        <f>IF(Table1[[#This Row],[MonthlyIncome]]&lt;3000,"Low",
 IF(Table1[[#This Row],[MonthlyIncome]]&lt;6000,"Medium",
 IF(Table1[[#This Row],[MonthlyIncome]]&lt;10000,"High","Very High")))</f>
        <v>Medium</v>
      </c>
    </row>
    <row r="60" spans="1:39">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c r="AJ60">
        <f>IF(Table1[[#This Row],[Attrition]]="Yes",1,0)</f>
        <v>0</v>
      </c>
      <c r="AK60" t="str">
        <f>IF(Table1[[#This Row],[Age]]&lt;30,"&lt;30",
 IF(Table1[[#This Row],[Age]]&lt;=40,"30-40",
 IF(Table1[[#This Row],[Age]]&lt;=50,"40-50","&gt;50")))</f>
        <v>30-40</v>
      </c>
      <c r="AL60" t="str">
        <f>IF(Table1[[#This Row],[YearsAtCompany]]&lt;3,"&lt;3 Years",
 IF(Table1[[#This Row],[YearsAtCompany]]&lt;=6,"3-6 Years","6+ Years"))</f>
        <v>6+ Years</v>
      </c>
      <c r="AM60" s="1" t="str">
        <f>IF(Table1[[#This Row],[MonthlyIncome]]&lt;3000,"Low",
 IF(Table1[[#This Row],[MonthlyIncome]]&lt;6000,"Medium",
 IF(Table1[[#This Row],[MonthlyIncome]]&lt;10000,"High","Very High")))</f>
        <v>Medium</v>
      </c>
    </row>
    <row r="61" spans="1:39">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c r="AJ61">
        <f>IF(Table1[[#This Row],[Attrition]]="Yes",1,0)</f>
        <v>0</v>
      </c>
      <c r="AK61" t="str">
        <f>IF(Table1[[#This Row],[Age]]&lt;30,"&lt;30",
 IF(Table1[[#This Row],[Age]]&lt;=40,"30-40",
 IF(Table1[[#This Row],[Age]]&lt;=50,"40-50","&gt;50")))</f>
        <v>30-40</v>
      </c>
      <c r="AL61" t="str">
        <f>IF(Table1[[#This Row],[YearsAtCompany]]&lt;3,"&lt;3 Years",
 IF(Table1[[#This Row],[YearsAtCompany]]&lt;=6,"3-6 Years","6+ Years"))</f>
        <v>6+ Years</v>
      </c>
      <c r="AM61" s="1" t="str">
        <f>IF(Table1[[#This Row],[MonthlyIncome]]&lt;3000,"Low",
 IF(Table1[[#This Row],[MonthlyIncome]]&lt;6000,"Medium",
 IF(Table1[[#This Row],[MonthlyIncome]]&lt;10000,"High","Very High")))</f>
        <v>Medium</v>
      </c>
    </row>
    <row r="62" spans="1:39">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c r="AJ62">
        <f>IF(Table1[[#This Row],[Attrition]]="Yes",1,0)</f>
        <v>0</v>
      </c>
      <c r="AK62" t="str">
        <f>IF(Table1[[#This Row],[Age]]&lt;30,"&lt;30",
 IF(Table1[[#This Row],[Age]]&lt;=40,"30-40",
 IF(Table1[[#This Row],[Age]]&lt;=50,"40-50","&gt;50")))</f>
        <v>30-40</v>
      </c>
      <c r="AL62" t="str">
        <f>IF(Table1[[#This Row],[YearsAtCompany]]&lt;3,"&lt;3 Years",
 IF(Table1[[#This Row],[YearsAtCompany]]&lt;=6,"3-6 Years","6+ Years"))</f>
        <v>6+ Years</v>
      </c>
      <c r="AM62" s="1" t="str">
        <f>IF(Table1[[#This Row],[MonthlyIncome]]&lt;3000,"Low",
 IF(Table1[[#This Row],[MonthlyIncome]]&lt;6000,"Medium",
 IF(Table1[[#This Row],[MonthlyIncome]]&lt;10000,"High","Very High")))</f>
        <v>High</v>
      </c>
    </row>
    <row r="63" spans="1:39">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c r="AJ63">
        <f>IF(Table1[[#This Row],[Attrition]]="Yes",1,0)</f>
        <v>0</v>
      </c>
      <c r="AK63" t="str">
        <f>IF(Table1[[#This Row],[Age]]&lt;30,"&lt;30",
 IF(Table1[[#This Row],[Age]]&lt;=40,"30-40",
 IF(Table1[[#This Row],[Age]]&lt;=50,"40-50","&gt;50")))</f>
        <v>30-40</v>
      </c>
      <c r="AL63" t="str">
        <f>IF(Table1[[#This Row],[YearsAtCompany]]&lt;3,"&lt;3 Years",
 IF(Table1[[#This Row],[YearsAtCompany]]&lt;=6,"3-6 Years","6+ Years"))</f>
        <v>6+ Years</v>
      </c>
      <c r="AM63" s="1" t="str">
        <f>IF(Table1[[#This Row],[MonthlyIncome]]&lt;3000,"Low",
 IF(Table1[[#This Row],[MonthlyIncome]]&lt;6000,"Medium",
 IF(Table1[[#This Row],[MonthlyIncome]]&lt;10000,"High","Very High")))</f>
        <v>Low</v>
      </c>
    </row>
    <row r="64" spans="1:39">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c r="AJ64">
        <f>IF(Table1[[#This Row],[Attrition]]="Yes",1,0)</f>
        <v>0</v>
      </c>
      <c r="AK64" t="str">
        <f>IF(Table1[[#This Row],[Age]]&lt;30,"&lt;30",
 IF(Table1[[#This Row],[Age]]&lt;=40,"30-40",
 IF(Table1[[#This Row],[Age]]&lt;=50,"40-50","&gt;50")))</f>
        <v>40-50</v>
      </c>
      <c r="AL64" t="str">
        <f>IF(Table1[[#This Row],[YearsAtCompany]]&lt;3,"&lt;3 Years",
 IF(Table1[[#This Row],[YearsAtCompany]]&lt;=6,"3-6 Years","6+ Years"))</f>
        <v>6+ Years</v>
      </c>
      <c r="AM64" s="1" t="str">
        <f>IF(Table1[[#This Row],[MonthlyIncome]]&lt;3000,"Low",
 IF(Table1[[#This Row],[MonthlyIncome]]&lt;6000,"Medium",
 IF(Table1[[#This Row],[MonthlyIncome]]&lt;10000,"High","Very High")))</f>
        <v>Very High</v>
      </c>
    </row>
    <row r="65" spans="1:39">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c r="AJ65">
        <f>IF(Table1[[#This Row],[Attrition]]="Yes",1,0)</f>
        <v>0</v>
      </c>
      <c r="AK65" t="str">
        <f>IF(Table1[[#This Row],[Age]]&lt;30,"&lt;30",
 IF(Table1[[#This Row],[Age]]&lt;=40,"30-40",
 IF(Table1[[#This Row],[Age]]&lt;=50,"40-50","&gt;50")))</f>
        <v>&gt;50</v>
      </c>
      <c r="AL65" t="str">
        <f>IF(Table1[[#This Row],[YearsAtCompany]]&lt;3,"&lt;3 Years",
 IF(Table1[[#This Row],[YearsAtCompany]]&lt;=6,"3-6 Years","6+ Years"))</f>
        <v>6+ Years</v>
      </c>
      <c r="AM65" s="1" t="str">
        <f>IF(Table1[[#This Row],[MonthlyIncome]]&lt;3000,"Low",
 IF(Table1[[#This Row],[MonthlyIncome]]&lt;6000,"Medium",
 IF(Table1[[#This Row],[MonthlyIncome]]&lt;10000,"High","Very High")))</f>
        <v>High</v>
      </c>
    </row>
    <row r="66" spans="1:39">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c r="AJ66">
        <f>IF(Table1[[#This Row],[Attrition]]="Yes",1,0)</f>
        <v>0</v>
      </c>
      <c r="AK66" t="str">
        <f>IF(Table1[[#This Row],[Age]]&lt;30,"&lt;30",
 IF(Table1[[#This Row],[Age]]&lt;=40,"30-40",
 IF(Table1[[#This Row],[Age]]&lt;=50,"40-50","&gt;50")))</f>
        <v>30-40</v>
      </c>
      <c r="AL66" t="str">
        <f>IF(Table1[[#This Row],[YearsAtCompany]]&lt;3,"&lt;3 Years",
 IF(Table1[[#This Row],[YearsAtCompany]]&lt;=6,"3-6 Years","6+ Years"))</f>
        <v>6+ Years</v>
      </c>
      <c r="AM66" s="1" t="str">
        <f>IF(Table1[[#This Row],[MonthlyIncome]]&lt;3000,"Low",
 IF(Table1[[#This Row],[MonthlyIncome]]&lt;6000,"Medium",
 IF(Table1[[#This Row],[MonthlyIncome]]&lt;10000,"High","Very High")))</f>
        <v>Very High</v>
      </c>
    </row>
    <row r="67" spans="1:39">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c r="AJ67">
        <f>IF(Table1[[#This Row],[Attrition]]="Yes",1,0)</f>
        <v>0</v>
      </c>
      <c r="AK67" t="str">
        <f>IF(Table1[[#This Row],[Age]]&lt;30,"&lt;30",
 IF(Table1[[#This Row],[Age]]&lt;=40,"30-40",
 IF(Table1[[#This Row],[Age]]&lt;=50,"40-50","&gt;50")))</f>
        <v>&gt;50</v>
      </c>
      <c r="AL67" t="str">
        <f>IF(Table1[[#This Row],[YearsAtCompany]]&lt;3,"&lt;3 Years",
 IF(Table1[[#This Row],[YearsAtCompany]]&lt;=6,"3-6 Years","6+ Years"))</f>
        <v>3-6 Years</v>
      </c>
      <c r="AM67" s="1" t="str">
        <f>IF(Table1[[#This Row],[MonthlyIncome]]&lt;3000,"Low",
 IF(Table1[[#This Row],[MonthlyIncome]]&lt;6000,"Medium",
 IF(Table1[[#This Row],[MonthlyIncome]]&lt;10000,"High","Very High")))</f>
        <v>Very High</v>
      </c>
    </row>
    <row r="68" spans="1:39">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c r="AJ68">
        <f>IF(Table1[[#This Row],[Attrition]]="Yes",1,0)</f>
        <v>0</v>
      </c>
      <c r="AK68" t="str">
        <f>IF(Table1[[#This Row],[Age]]&lt;30,"&lt;30",
 IF(Table1[[#This Row],[Age]]&lt;=40,"30-40",
 IF(Table1[[#This Row],[Age]]&lt;=50,"40-50","&gt;50")))</f>
        <v>30-40</v>
      </c>
      <c r="AL68" t="str">
        <f>IF(Table1[[#This Row],[YearsAtCompany]]&lt;3,"&lt;3 Years",
 IF(Table1[[#This Row],[YearsAtCompany]]&lt;=6,"3-6 Years","6+ Years"))</f>
        <v>3-6 Years</v>
      </c>
      <c r="AM68" s="1" t="str">
        <f>IF(Table1[[#This Row],[MonthlyIncome]]&lt;3000,"Low",
 IF(Table1[[#This Row],[MonthlyIncome]]&lt;6000,"Medium",
 IF(Table1[[#This Row],[MonthlyIncome]]&lt;10000,"High","Very High")))</f>
        <v>High</v>
      </c>
    </row>
    <row r="69" spans="1:39">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c r="AJ69">
        <f>IF(Table1[[#This Row],[Attrition]]="Yes",1,0)</f>
        <v>0</v>
      </c>
      <c r="AK69" t="str">
        <f>IF(Table1[[#This Row],[Age]]&lt;30,"&lt;30",
 IF(Table1[[#This Row],[Age]]&lt;=40,"30-40",
 IF(Table1[[#This Row],[Age]]&lt;=50,"40-50","&gt;50")))</f>
        <v>40-50</v>
      </c>
      <c r="AL69" t="str">
        <f>IF(Table1[[#This Row],[YearsAtCompany]]&lt;3,"&lt;3 Years",
 IF(Table1[[#This Row],[YearsAtCompany]]&lt;=6,"3-6 Years","6+ Years"))</f>
        <v>&lt;3 Years</v>
      </c>
      <c r="AM69" s="1" t="str">
        <f>IF(Table1[[#This Row],[MonthlyIncome]]&lt;3000,"Low",
 IF(Table1[[#This Row],[MonthlyIncome]]&lt;6000,"Medium",
 IF(Table1[[#This Row],[MonthlyIncome]]&lt;10000,"High","Very High")))</f>
        <v>High</v>
      </c>
    </row>
    <row r="70" spans="1:39">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c r="AJ70">
        <f>IF(Table1[[#This Row],[Attrition]]="Yes",1,0)</f>
        <v>0</v>
      </c>
      <c r="AK70" t="str">
        <f>IF(Table1[[#This Row],[Age]]&lt;30,"&lt;30",
 IF(Table1[[#This Row],[Age]]&lt;=40,"30-40",
 IF(Table1[[#This Row],[Age]]&lt;=50,"40-50","&gt;50")))</f>
        <v>30-40</v>
      </c>
      <c r="AL70" t="str">
        <f>IF(Table1[[#This Row],[YearsAtCompany]]&lt;3,"&lt;3 Years",
 IF(Table1[[#This Row],[YearsAtCompany]]&lt;=6,"3-6 Years","6+ Years"))</f>
        <v>3-6 Years</v>
      </c>
      <c r="AM70" s="1" t="str">
        <f>IF(Table1[[#This Row],[MonthlyIncome]]&lt;3000,"Low",
 IF(Table1[[#This Row],[MonthlyIncome]]&lt;6000,"Medium",
 IF(Table1[[#This Row],[MonthlyIncome]]&lt;10000,"High","Very High")))</f>
        <v>Low</v>
      </c>
    </row>
    <row r="71" spans="1:39">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c r="AJ71">
        <f>IF(Table1[[#This Row],[Attrition]]="Yes",1,0)</f>
        <v>1</v>
      </c>
      <c r="AK71" t="str">
        <f>IF(Table1[[#This Row],[Age]]&lt;30,"&lt;30",
 IF(Table1[[#This Row],[Age]]&lt;=40,"30-40",
 IF(Table1[[#This Row],[Age]]&lt;=50,"40-50","&gt;50")))</f>
        <v>30-40</v>
      </c>
      <c r="AL71" t="str">
        <f>IF(Table1[[#This Row],[YearsAtCompany]]&lt;3,"&lt;3 Years",
 IF(Table1[[#This Row],[YearsAtCompany]]&lt;=6,"3-6 Years","6+ Years"))</f>
        <v>&lt;3 Years</v>
      </c>
      <c r="AM71" s="1" t="str">
        <f>IF(Table1[[#This Row],[MonthlyIncome]]&lt;3000,"Low",
 IF(Table1[[#This Row],[MonthlyIncome]]&lt;6000,"Medium",
 IF(Table1[[#This Row],[MonthlyIncome]]&lt;10000,"High","Very High")))</f>
        <v>Medium</v>
      </c>
    </row>
    <row r="72" spans="1:39">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c r="AJ72">
        <f>IF(Table1[[#This Row],[Attrition]]="Yes",1,0)</f>
        <v>0</v>
      </c>
      <c r="AK72" t="str">
        <f>IF(Table1[[#This Row],[Age]]&lt;30,"&lt;30",
 IF(Table1[[#This Row],[Age]]&lt;=40,"30-40",
 IF(Table1[[#This Row],[Age]]&lt;=50,"40-50","&gt;50")))</f>
        <v>&gt;50</v>
      </c>
      <c r="AL72" t="str">
        <f>IF(Table1[[#This Row],[YearsAtCompany]]&lt;3,"&lt;3 Years",
 IF(Table1[[#This Row],[YearsAtCompany]]&lt;=6,"3-6 Years","6+ Years"))</f>
        <v>3-6 Years</v>
      </c>
      <c r="AM72" s="1" t="str">
        <f>IF(Table1[[#This Row],[MonthlyIncome]]&lt;3000,"Low",
 IF(Table1[[#This Row],[MonthlyIncome]]&lt;6000,"Medium",
 IF(Table1[[#This Row],[MonthlyIncome]]&lt;10000,"High","Very High")))</f>
        <v>Medium</v>
      </c>
    </row>
    <row r="73" spans="1:39">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c r="AJ73">
        <f>IF(Table1[[#This Row],[Attrition]]="Yes",1,0)</f>
        <v>0</v>
      </c>
      <c r="AK73" t="str">
        <f>IF(Table1[[#This Row],[Age]]&lt;30,"&lt;30",
 IF(Table1[[#This Row],[Age]]&lt;=40,"30-40",
 IF(Table1[[#This Row],[Age]]&lt;=50,"40-50","&gt;50")))</f>
        <v>&lt;30</v>
      </c>
      <c r="AL73" t="str">
        <f>IF(Table1[[#This Row],[YearsAtCompany]]&lt;3,"&lt;3 Years",
 IF(Table1[[#This Row],[YearsAtCompany]]&lt;=6,"3-6 Years","6+ Years"))</f>
        <v>3-6 Years</v>
      </c>
      <c r="AM73" s="1" t="str">
        <f>IF(Table1[[#This Row],[MonthlyIncome]]&lt;3000,"Low",
 IF(Table1[[#This Row],[MonthlyIncome]]&lt;6000,"Medium",
 IF(Table1[[#This Row],[MonthlyIncome]]&lt;10000,"High","Very High")))</f>
        <v>Low</v>
      </c>
    </row>
    <row r="74" spans="1:39">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c r="AJ74">
        <f>IF(Table1[[#This Row],[Attrition]]="Yes",1,0)</f>
        <v>0</v>
      </c>
      <c r="AK74" t="str">
        <f>IF(Table1[[#This Row],[Age]]&lt;30,"&lt;30",
 IF(Table1[[#This Row],[Age]]&lt;=40,"30-40",
 IF(Table1[[#This Row],[Age]]&lt;=50,"40-50","&gt;50")))</f>
        <v>30-40</v>
      </c>
      <c r="AL74" t="str">
        <f>IF(Table1[[#This Row],[YearsAtCompany]]&lt;3,"&lt;3 Years",
 IF(Table1[[#This Row],[YearsAtCompany]]&lt;=6,"3-6 Years","6+ Years"))</f>
        <v>&lt;3 Years</v>
      </c>
      <c r="AM74" s="1" t="str">
        <f>IF(Table1[[#This Row],[MonthlyIncome]]&lt;3000,"Low",
 IF(Table1[[#This Row],[MonthlyIncome]]&lt;6000,"Medium",
 IF(Table1[[#This Row],[MonthlyIncome]]&lt;10000,"High","Very High")))</f>
        <v>Low</v>
      </c>
    </row>
    <row r="75" spans="1:39">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c r="AJ75">
        <f>IF(Table1[[#This Row],[Attrition]]="Yes",1,0)</f>
        <v>0</v>
      </c>
      <c r="AK75" t="str">
        <f>IF(Table1[[#This Row],[Age]]&lt;30,"&lt;30",
 IF(Table1[[#This Row],[Age]]&lt;=40,"30-40",
 IF(Table1[[#This Row],[Age]]&lt;=50,"40-50","&gt;50")))</f>
        <v>30-40</v>
      </c>
      <c r="AL75" t="str">
        <f>IF(Table1[[#This Row],[YearsAtCompany]]&lt;3,"&lt;3 Years",
 IF(Table1[[#This Row],[YearsAtCompany]]&lt;=6,"3-6 Years","6+ Years"))</f>
        <v>6+ Years</v>
      </c>
      <c r="AM75" s="1" t="str">
        <f>IF(Table1[[#This Row],[MonthlyIncome]]&lt;3000,"Low",
 IF(Table1[[#This Row],[MonthlyIncome]]&lt;6000,"Medium",
 IF(Table1[[#This Row],[MonthlyIncome]]&lt;10000,"High","Very High")))</f>
        <v>High</v>
      </c>
    </row>
    <row r="76" spans="1:39">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c r="AJ76">
        <f>IF(Table1[[#This Row],[Attrition]]="Yes",1,0)</f>
        <v>0</v>
      </c>
      <c r="AK76" t="str">
        <f>IF(Table1[[#This Row],[Age]]&lt;30,"&lt;30",
 IF(Table1[[#This Row],[Age]]&lt;=40,"30-40",
 IF(Table1[[#This Row],[Age]]&lt;=50,"40-50","&gt;50")))</f>
        <v>30-40</v>
      </c>
      <c r="AL76" t="str">
        <f>IF(Table1[[#This Row],[YearsAtCompany]]&lt;3,"&lt;3 Years",
 IF(Table1[[#This Row],[YearsAtCompany]]&lt;=6,"3-6 Years","6+ Years"))</f>
        <v>&lt;3 Years</v>
      </c>
      <c r="AM76" s="1" t="str">
        <f>IF(Table1[[#This Row],[MonthlyIncome]]&lt;3000,"Low",
 IF(Table1[[#This Row],[MonthlyIncome]]&lt;6000,"Medium",
 IF(Table1[[#This Row],[MonthlyIncome]]&lt;10000,"High","Very High")))</f>
        <v>Medium</v>
      </c>
    </row>
    <row r="77" spans="1:39">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c r="AJ77">
        <f>IF(Table1[[#This Row],[Attrition]]="Yes",1,0)</f>
        <v>0</v>
      </c>
      <c r="AK77" t="str">
        <f>IF(Table1[[#This Row],[Age]]&lt;30,"&lt;30",
 IF(Table1[[#This Row],[Age]]&lt;=40,"30-40",
 IF(Table1[[#This Row],[Age]]&lt;=50,"40-50","&gt;50")))</f>
        <v>30-40</v>
      </c>
      <c r="AL77" t="str">
        <f>IF(Table1[[#This Row],[YearsAtCompany]]&lt;3,"&lt;3 Years",
 IF(Table1[[#This Row],[YearsAtCompany]]&lt;=6,"3-6 Years","6+ Years"))</f>
        <v>6+ Years</v>
      </c>
      <c r="AM77" s="1" t="str">
        <f>IF(Table1[[#This Row],[MonthlyIncome]]&lt;3000,"Low",
 IF(Table1[[#This Row],[MonthlyIncome]]&lt;6000,"Medium",
 IF(Table1[[#This Row],[MonthlyIncome]]&lt;10000,"High","Very High")))</f>
        <v>Medium</v>
      </c>
    </row>
    <row r="78" spans="1:39">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c r="AJ78">
        <f>IF(Table1[[#This Row],[Attrition]]="Yes",1,0)</f>
        <v>0</v>
      </c>
      <c r="AK78" t="str">
        <f>IF(Table1[[#This Row],[Age]]&lt;30,"&lt;30",
 IF(Table1[[#This Row],[Age]]&lt;=40,"30-40",
 IF(Table1[[#This Row],[Age]]&lt;=50,"40-50","&gt;50")))</f>
        <v>30-40</v>
      </c>
      <c r="AL78" t="str">
        <f>IF(Table1[[#This Row],[YearsAtCompany]]&lt;3,"&lt;3 Years",
 IF(Table1[[#This Row],[YearsAtCompany]]&lt;=6,"3-6 Years","6+ Years"))</f>
        <v>6+ Years</v>
      </c>
      <c r="AM78" s="1" t="str">
        <f>IF(Table1[[#This Row],[MonthlyIncome]]&lt;3000,"Low",
 IF(Table1[[#This Row],[MonthlyIncome]]&lt;6000,"Medium",
 IF(Table1[[#This Row],[MonthlyIncome]]&lt;10000,"High","Very High")))</f>
        <v>Medium</v>
      </c>
    </row>
    <row r="79" spans="1:39">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c r="AJ79">
        <f>IF(Table1[[#This Row],[Attrition]]="Yes",1,0)</f>
        <v>0</v>
      </c>
      <c r="AK79" t="str">
        <f>IF(Table1[[#This Row],[Age]]&lt;30,"&lt;30",
 IF(Table1[[#This Row],[Age]]&lt;=40,"30-40",
 IF(Table1[[#This Row],[Age]]&lt;=50,"40-50","&gt;50")))</f>
        <v>40-50</v>
      </c>
      <c r="AL79" t="str">
        <f>IF(Table1[[#This Row],[YearsAtCompany]]&lt;3,"&lt;3 Years",
 IF(Table1[[#This Row],[YearsAtCompany]]&lt;=6,"3-6 Years","6+ Years"))</f>
        <v>&lt;3 Years</v>
      </c>
      <c r="AM79" s="1" t="str">
        <f>IF(Table1[[#This Row],[MonthlyIncome]]&lt;3000,"Low",
 IF(Table1[[#This Row],[MonthlyIncome]]&lt;6000,"Medium",
 IF(Table1[[#This Row],[MonthlyIncome]]&lt;10000,"High","Very High")))</f>
        <v>Very High</v>
      </c>
    </row>
    <row r="80" spans="1:39">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c r="AJ80">
        <f>IF(Table1[[#This Row],[Attrition]]="Yes",1,0)</f>
        <v>0</v>
      </c>
      <c r="AK80" t="str">
        <f>IF(Table1[[#This Row],[Age]]&lt;30,"&lt;30",
 IF(Table1[[#This Row],[Age]]&lt;=40,"30-40",
 IF(Table1[[#This Row],[Age]]&lt;=50,"40-50","&gt;50")))</f>
        <v>30-40</v>
      </c>
      <c r="AL80" t="str">
        <f>IF(Table1[[#This Row],[YearsAtCompany]]&lt;3,"&lt;3 Years",
 IF(Table1[[#This Row],[YearsAtCompany]]&lt;=6,"3-6 Years","6+ Years"))</f>
        <v>3-6 Years</v>
      </c>
      <c r="AM80" s="1" t="str">
        <f>IF(Table1[[#This Row],[MonthlyIncome]]&lt;3000,"Low",
 IF(Table1[[#This Row],[MonthlyIncome]]&lt;6000,"Medium",
 IF(Table1[[#This Row],[MonthlyIncome]]&lt;10000,"High","Very High")))</f>
        <v>Very High</v>
      </c>
    </row>
    <row r="81" spans="1:39">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c r="AJ81">
        <f>IF(Table1[[#This Row],[Attrition]]="Yes",1,0)</f>
        <v>0</v>
      </c>
      <c r="AK81" t="str">
        <f>IF(Table1[[#This Row],[Age]]&lt;30,"&lt;30",
 IF(Table1[[#This Row],[Age]]&lt;=40,"30-40",
 IF(Table1[[#This Row],[Age]]&lt;=50,"40-50","&gt;50")))</f>
        <v>40-50</v>
      </c>
      <c r="AL81" t="str">
        <f>IF(Table1[[#This Row],[YearsAtCompany]]&lt;3,"&lt;3 Years",
 IF(Table1[[#This Row],[YearsAtCompany]]&lt;=6,"3-6 Years","6+ Years"))</f>
        <v>3-6 Years</v>
      </c>
      <c r="AM81" s="1" t="str">
        <f>IF(Table1[[#This Row],[MonthlyIncome]]&lt;3000,"Low",
 IF(Table1[[#This Row],[MonthlyIncome]]&lt;6000,"Medium",
 IF(Table1[[#This Row],[MonthlyIncome]]&lt;10000,"High","Very High")))</f>
        <v>Medium</v>
      </c>
    </row>
    <row r="82" spans="1:39">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c r="AJ82">
        <f>IF(Table1[[#This Row],[Attrition]]="Yes",1,0)</f>
        <v>0</v>
      </c>
      <c r="AK82" t="str">
        <f>IF(Table1[[#This Row],[Age]]&lt;30,"&lt;30",
 IF(Table1[[#This Row],[Age]]&lt;=40,"30-40",
 IF(Table1[[#This Row],[Age]]&lt;=50,"40-50","&gt;50")))</f>
        <v>30-40</v>
      </c>
      <c r="AL82" t="str">
        <f>IF(Table1[[#This Row],[YearsAtCompany]]&lt;3,"&lt;3 Years",
 IF(Table1[[#This Row],[YearsAtCompany]]&lt;=6,"3-6 Years","6+ Years"))</f>
        <v>6+ Years</v>
      </c>
      <c r="AM82" s="1" t="str">
        <f>IF(Table1[[#This Row],[MonthlyIncome]]&lt;3000,"Low",
 IF(Table1[[#This Row],[MonthlyIncome]]&lt;6000,"Medium",
 IF(Table1[[#This Row],[MonthlyIncome]]&lt;10000,"High","Very High")))</f>
        <v>Medium</v>
      </c>
    </row>
    <row r="83" spans="1:39">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c r="AJ83">
        <f>IF(Table1[[#This Row],[Attrition]]="Yes",1,0)</f>
        <v>0</v>
      </c>
      <c r="AK83" t="str">
        <f>IF(Table1[[#This Row],[Age]]&lt;30,"&lt;30",
 IF(Table1[[#This Row],[Age]]&lt;=40,"30-40",
 IF(Table1[[#This Row],[Age]]&lt;=50,"40-50","&gt;50")))</f>
        <v>30-40</v>
      </c>
      <c r="AL83" t="str">
        <f>IF(Table1[[#This Row],[YearsAtCompany]]&lt;3,"&lt;3 Years",
 IF(Table1[[#This Row],[YearsAtCompany]]&lt;=6,"3-6 Years","6+ Years"))</f>
        <v>3-6 Years</v>
      </c>
      <c r="AM83" s="1" t="str">
        <f>IF(Table1[[#This Row],[MonthlyIncome]]&lt;3000,"Low",
 IF(Table1[[#This Row],[MonthlyIncome]]&lt;6000,"Medium",
 IF(Table1[[#This Row],[MonthlyIncome]]&lt;10000,"High","Very High")))</f>
        <v>Low</v>
      </c>
    </row>
    <row r="84" spans="1:39">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c r="AJ84">
        <f>IF(Table1[[#This Row],[Attrition]]="Yes",1,0)</f>
        <v>0</v>
      </c>
      <c r="AK84" t="str">
        <f>IF(Table1[[#This Row],[Age]]&lt;30,"&lt;30",
 IF(Table1[[#This Row],[Age]]&lt;=40,"30-40",
 IF(Table1[[#This Row],[Age]]&lt;=50,"40-50","&gt;50")))</f>
        <v>&gt;50</v>
      </c>
      <c r="AL84" t="str">
        <f>IF(Table1[[#This Row],[YearsAtCompany]]&lt;3,"&lt;3 Years",
 IF(Table1[[#This Row],[YearsAtCompany]]&lt;=6,"3-6 Years","6+ Years"))</f>
        <v>&lt;3 Years</v>
      </c>
      <c r="AM84" s="1" t="str">
        <f>IF(Table1[[#This Row],[MonthlyIncome]]&lt;3000,"Low",
 IF(Table1[[#This Row],[MonthlyIncome]]&lt;6000,"Medium",
 IF(Table1[[#This Row],[MonthlyIncome]]&lt;10000,"High","Very High")))</f>
        <v>Very High</v>
      </c>
    </row>
    <row r="85" spans="1:39">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c r="AJ85">
        <f>IF(Table1[[#This Row],[Attrition]]="Yes",1,0)</f>
        <v>0</v>
      </c>
      <c r="AK85" t="str">
        <f>IF(Table1[[#This Row],[Age]]&lt;30,"&lt;30",
 IF(Table1[[#This Row],[Age]]&lt;=40,"30-40",
 IF(Table1[[#This Row],[Age]]&lt;=50,"40-50","&gt;50")))</f>
        <v>30-40</v>
      </c>
      <c r="AL85" t="str">
        <f>IF(Table1[[#This Row],[YearsAtCompany]]&lt;3,"&lt;3 Years",
 IF(Table1[[#This Row],[YearsAtCompany]]&lt;=6,"3-6 Years","6+ Years"))</f>
        <v>6+ Years</v>
      </c>
      <c r="AM85" s="1" t="str">
        <f>IF(Table1[[#This Row],[MonthlyIncome]]&lt;3000,"Low",
 IF(Table1[[#This Row],[MonthlyIncome]]&lt;6000,"Medium",
 IF(Table1[[#This Row],[MonthlyIncome]]&lt;10000,"High","Very High")))</f>
        <v>Medium</v>
      </c>
    </row>
    <row r="86" spans="1:39">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c r="AJ86">
        <f>IF(Table1[[#This Row],[Attrition]]="Yes",1,0)</f>
        <v>0</v>
      </c>
      <c r="AK86" t="str">
        <f>IF(Table1[[#This Row],[Age]]&lt;30,"&lt;30",
 IF(Table1[[#This Row],[Age]]&lt;=40,"30-40",
 IF(Table1[[#This Row],[Age]]&lt;=50,"40-50","&gt;50")))</f>
        <v>30-40</v>
      </c>
      <c r="AL86" t="str">
        <f>IF(Table1[[#This Row],[YearsAtCompany]]&lt;3,"&lt;3 Years",
 IF(Table1[[#This Row],[YearsAtCompany]]&lt;=6,"3-6 Years","6+ Years"))</f>
        <v>3-6 Years</v>
      </c>
      <c r="AM86" s="1" t="str">
        <f>IF(Table1[[#This Row],[MonthlyIncome]]&lt;3000,"Low",
 IF(Table1[[#This Row],[MonthlyIncome]]&lt;6000,"Medium",
 IF(Table1[[#This Row],[MonthlyIncome]]&lt;10000,"High","Very High")))</f>
        <v>Medium</v>
      </c>
    </row>
    <row r="87" spans="1:39">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c r="AJ87">
        <f>IF(Table1[[#This Row],[Attrition]]="Yes",1,0)</f>
        <v>0</v>
      </c>
      <c r="AK87" t="str">
        <f>IF(Table1[[#This Row],[Age]]&lt;30,"&lt;30",
 IF(Table1[[#This Row],[Age]]&lt;=40,"30-40",
 IF(Table1[[#This Row],[Age]]&lt;=50,"40-50","&gt;50")))</f>
        <v>&gt;50</v>
      </c>
      <c r="AL87" t="str">
        <f>IF(Table1[[#This Row],[YearsAtCompany]]&lt;3,"&lt;3 Years",
 IF(Table1[[#This Row],[YearsAtCompany]]&lt;=6,"3-6 Years","6+ Years"))</f>
        <v>3-6 Years</v>
      </c>
      <c r="AM87" s="1" t="str">
        <f>IF(Table1[[#This Row],[MonthlyIncome]]&lt;3000,"Low",
 IF(Table1[[#This Row],[MonthlyIncome]]&lt;6000,"Medium",
 IF(Table1[[#This Row],[MonthlyIncome]]&lt;10000,"High","Very High")))</f>
        <v>High</v>
      </c>
    </row>
    <row r="88" spans="1:39">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c r="AJ88">
        <f>IF(Table1[[#This Row],[Attrition]]="Yes",1,0)</f>
        <v>0</v>
      </c>
      <c r="AK88" t="str">
        <f>IF(Table1[[#This Row],[Age]]&lt;30,"&lt;30",
 IF(Table1[[#This Row],[Age]]&lt;=40,"30-40",
 IF(Table1[[#This Row],[Age]]&lt;=50,"40-50","&gt;50")))</f>
        <v>&lt;30</v>
      </c>
      <c r="AL88" t="str">
        <f>IF(Table1[[#This Row],[YearsAtCompany]]&lt;3,"&lt;3 Years",
 IF(Table1[[#This Row],[YearsAtCompany]]&lt;=6,"3-6 Years","6+ Years"))</f>
        <v>&lt;3 Years</v>
      </c>
      <c r="AM88" s="1" t="str">
        <f>IF(Table1[[#This Row],[MonthlyIncome]]&lt;3000,"Low",
 IF(Table1[[#This Row],[MonthlyIncome]]&lt;6000,"Medium",
 IF(Table1[[#This Row],[MonthlyIncome]]&lt;10000,"High","Very High")))</f>
        <v>Low</v>
      </c>
    </row>
    <row r="89" spans="1:39">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c r="AJ89">
        <f>IF(Table1[[#This Row],[Attrition]]="Yes",1,0)</f>
        <v>0</v>
      </c>
      <c r="AK89" t="str">
        <f>IF(Table1[[#This Row],[Age]]&lt;30,"&lt;30",
 IF(Table1[[#This Row],[Age]]&lt;=40,"30-40",
 IF(Table1[[#This Row],[Age]]&lt;=50,"40-50","&gt;50")))</f>
        <v>&gt;50</v>
      </c>
      <c r="AL89" t="str">
        <f>IF(Table1[[#This Row],[YearsAtCompany]]&lt;3,"&lt;3 Years",
 IF(Table1[[#This Row],[YearsAtCompany]]&lt;=6,"3-6 Years","6+ Years"))</f>
        <v>3-6 Years</v>
      </c>
      <c r="AM89" s="1" t="str">
        <f>IF(Table1[[#This Row],[MonthlyIncome]]&lt;3000,"Low",
 IF(Table1[[#This Row],[MonthlyIncome]]&lt;6000,"Medium",
 IF(Table1[[#This Row],[MonthlyIncome]]&lt;10000,"High","Very High")))</f>
        <v>Low</v>
      </c>
    </row>
    <row r="90" spans="1:39">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c r="AJ90">
        <f>IF(Table1[[#This Row],[Attrition]]="Yes",1,0)</f>
        <v>0</v>
      </c>
      <c r="AK90" t="str">
        <f>IF(Table1[[#This Row],[Age]]&lt;30,"&lt;30",
 IF(Table1[[#This Row],[Age]]&lt;=40,"30-40",
 IF(Table1[[#This Row],[Age]]&lt;=50,"40-50","&gt;50")))</f>
        <v>30-40</v>
      </c>
      <c r="AL90" t="str">
        <f>IF(Table1[[#This Row],[YearsAtCompany]]&lt;3,"&lt;3 Years",
 IF(Table1[[#This Row],[YearsAtCompany]]&lt;=6,"3-6 Years","6+ Years"))</f>
        <v>6+ Years</v>
      </c>
      <c r="AM90" s="1" t="str">
        <f>IF(Table1[[#This Row],[MonthlyIncome]]&lt;3000,"Low",
 IF(Table1[[#This Row],[MonthlyIncome]]&lt;6000,"Medium",
 IF(Table1[[#This Row],[MonthlyIncome]]&lt;10000,"High","Very High")))</f>
        <v>Medium</v>
      </c>
    </row>
    <row r="91" spans="1:39">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c r="AJ91">
        <f>IF(Table1[[#This Row],[Attrition]]="Yes",1,0)</f>
        <v>1</v>
      </c>
      <c r="AK91" t="str">
        <f>IF(Table1[[#This Row],[Age]]&lt;30,"&lt;30",
 IF(Table1[[#This Row],[Age]]&lt;=40,"30-40",
 IF(Table1[[#This Row],[Age]]&lt;=50,"40-50","&gt;50")))</f>
        <v>40-50</v>
      </c>
      <c r="AL91" t="str">
        <f>IF(Table1[[#This Row],[YearsAtCompany]]&lt;3,"&lt;3 Years",
 IF(Table1[[#This Row],[YearsAtCompany]]&lt;=6,"3-6 Years","6+ Years"))</f>
        <v>6+ Years</v>
      </c>
      <c r="AM91" s="1" t="str">
        <f>IF(Table1[[#This Row],[MonthlyIncome]]&lt;3000,"Low",
 IF(Table1[[#This Row],[MonthlyIncome]]&lt;6000,"Medium",
 IF(Table1[[#This Row],[MonthlyIncome]]&lt;10000,"High","Very High")))</f>
        <v>High</v>
      </c>
    </row>
    <row r="92" spans="1:39">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c r="AJ92">
        <f>IF(Table1[[#This Row],[Attrition]]="Yes",1,0)</f>
        <v>0</v>
      </c>
      <c r="AK92" t="str">
        <f>IF(Table1[[#This Row],[Age]]&lt;30,"&lt;30",
 IF(Table1[[#This Row],[Age]]&lt;=40,"30-40",
 IF(Table1[[#This Row],[Age]]&lt;=50,"40-50","&gt;50")))</f>
        <v>30-40</v>
      </c>
      <c r="AL92" t="str">
        <f>IF(Table1[[#This Row],[YearsAtCompany]]&lt;3,"&lt;3 Years",
 IF(Table1[[#This Row],[YearsAtCompany]]&lt;=6,"3-6 Years","6+ Years"))</f>
        <v>6+ Years</v>
      </c>
      <c r="AM92" s="1" t="str">
        <f>IF(Table1[[#This Row],[MonthlyIncome]]&lt;3000,"Low",
 IF(Table1[[#This Row],[MonthlyIncome]]&lt;6000,"Medium",
 IF(Table1[[#This Row],[MonthlyIncome]]&lt;10000,"High","Very High")))</f>
        <v>Very High</v>
      </c>
    </row>
    <row r="93" spans="1:39">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c r="AJ93">
        <f>IF(Table1[[#This Row],[Attrition]]="Yes",1,0)</f>
        <v>0</v>
      </c>
      <c r="AK93" t="str">
        <f>IF(Table1[[#This Row],[Age]]&lt;30,"&lt;30",
 IF(Table1[[#This Row],[Age]]&lt;=40,"30-40",
 IF(Table1[[#This Row],[Age]]&lt;=50,"40-50","&gt;50")))</f>
        <v>&gt;50</v>
      </c>
      <c r="AL93" t="str">
        <f>IF(Table1[[#This Row],[YearsAtCompany]]&lt;3,"&lt;3 Years",
 IF(Table1[[#This Row],[YearsAtCompany]]&lt;=6,"3-6 Years","6+ Years"))</f>
        <v>6+ Years</v>
      </c>
      <c r="AM93" s="1" t="str">
        <f>IF(Table1[[#This Row],[MonthlyIncome]]&lt;3000,"Low",
 IF(Table1[[#This Row],[MonthlyIncome]]&lt;6000,"Medium",
 IF(Table1[[#This Row],[MonthlyIncome]]&lt;10000,"High","Very High")))</f>
        <v>Medium</v>
      </c>
    </row>
    <row r="94" spans="1:39">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c r="AJ94">
        <f>IF(Table1[[#This Row],[Attrition]]="Yes",1,0)</f>
        <v>0</v>
      </c>
      <c r="AK94" t="str">
        <f>IF(Table1[[#This Row],[Age]]&lt;30,"&lt;30",
 IF(Table1[[#This Row],[Age]]&lt;=40,"30-40",
 IF(Table1[[#This Row],[Age]]&lt;=50,"40-50","&gt;50")))</f>
        <v>30-40</v>
      </c>
      <c r="AL94" t="str">
        <f>IF(Table1[[#This Row],[YearsAtCompany]]&lt;3,"&lt;3 Years",
 IF(Table1[[#This Row],[YearsAtCompany]]&lt;=6,"3-6 Years","6+ Years"))</f>
        <v>6+ Years</v>
      </c>
      <c r="AM94" s="1" t="str">
        <f>IF(Table1[[#This Row],[MonthlyIncome]]&lt;3000,"Low",
 IF(Table1[[#This Row],[MonthlyIncome]]&lt;6000,"Medium",
 IF(Table1[[#This Row],[MonthlyIncome]]&lt;10000,"High","Very High")))</f>
        <v>Medium</v>
      </c>
    </row>
    <row r="95" spans="1:39">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c r="AJ95">
        <f>IF(Table1[[#This Row],[Attrition]]="Yes",1,0)</f>
        <v>0</v>
      </c>
      <c r="AK95" t="str">
        <f>IF(Table1[[#This Row],[Age]]&lt;30,"&lt;30",
 IF(Table1[[#This Row],[Age]]&lt;=40,"30-40",
 IF(Table1[[#This Row],[Age]]&lt;=50,"40-50","&gt;50")))</f>
        <v>40-50</v>
      </c>
      <c r="AL95" t="str">
        <f>IF(Table1[[#This Row],[YearsAtCompany]]&lt;3,"&lt;3 Years",
 IF(Table1[[#This Row],[YearsAtCompany]]&lt;=6,"3-6 Years","6+ Years"))</f>
        <v>6+ Years</v>
      </c>
      <c r="AM95" s="1" t="str">
        <f>IF(Table1[[#This Row],[MonthlyIncome]]&lt;3000,"Low",
 IF(Table1[[#This Row],[MonthlyIncome]]&lt;6000,"Medium",
 IF(Table1[[#This Row],[MonthlyIncome]]&lt;10000,"High","Very High")))</f>
        <v>Very High</v>
      </c>
    </row>
    <row r="96" spans="1:39">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c r="AJ96">
        <f>IF(Table1[[#This Row],[Attrition]]="Yes",1,0)</f>
        <v>0</v>
      </c>
      <c r="AK96" t="str">
        <f>IF(Table1[[#This Row],[Age]]&lt;30,"&lt;30",
 IF(Table1[[#This Row],[Age]]&lt;=40,"30-40",
 IF(Table1[[#This Row],[Age]]&lt;=50,"40-50","&gt;50")))</f>
        <v>30-40</v>
      </c>
      <c r="AL96" t="str">
        <f>IF(Table1[[#This Row],[YearsAtCompany]]&lt;3,"&lt;3 Years",
 IF(Table1[[#This Row],[YearsAtCompany]]&lt;=6,"3-6 Years","6+ Years"))</f>
        <v>6+ Years</v>
      </c>
      <c r="AM96" s="1" t="str">
        <f>IF(Table1[[#This Row],[MonthlyIncome]]&lt;3000,"Low",
 IF(Table1[[#This Row],[MonthlyIncome]]&lt;6000,"Medium",
 IF(Table1[[#This Row],[MonthlyIncome]]&lt;10000,"High","Very High")))</f>
        <v>Medium</v>
      </c>
    </row>
    <row r="97" spans="1:39">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c r="AJ97">
        <f>IF(Table1[[#This Row],[Attrition]]="Yes",1,0)</f>
        <v>0</v>
      </c>
      <c r="AK97" t="str">
        <f>IF(Table1[[#This Row],[Age]]&lt;30,"&lt;30",
 IF(Table1[[#This Row],[Age]]&lt;=40,"30-40",
 IF(Table1[[#This Row],[Age]]&lt;=50,"40-50","&gt;50")))</f>
        <v>&gt;50</v>
      </c>
      <c r="AL97" t="str">
        <f>IF(Table1[[#This Row],[YearsAtCompany]]&lt;3,"&lt;3 Years",
 IF(Table1[[#This Row],[YearsAtCompany]]&lt;=6,"3-6 Years","6+ Years"))</f>
        <v>3-6 Years</v>
      </c>
      <c r="AM97" s="1" t="str">
        <f>IF(Table1[[#This Row],[MonthlyIncome]]&lt;3000,"Low",
 IF(Table1[[#This Row],[MonthlyIncome]]&lt;6000,"Medium",
 IF(Table1[[#This Row],[MonthlyIncome]]&lt;10000,"High","Very High")))</f>
        <v>Very High</v>
      </c>
    </row>
    <row r="98" spans="1:39">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c r="AJ98">
        <f>IF(Table1[[#This Row],[Attrition]]="Yes",1,0)</f>
        <v>0</v>
      </c>
      <c r="AK98" t="str">
        <f>IF(Table1[[#This Row],[Age]]&lt;30,"&lt;30",
 IF(Table1[[#This Row],[Age]]&lt;=40,"30-40",
 IF(Table1[[#This Row],[Age]]&lt;=50,"40-50","&gt;50")))</f>
        <v>&lt;30</v>
      </c>
      <c r="AL98" t="str">
        <f>IF(Table1[[#This Row],[YearsAtCompany]]&lt;3,"&lt;3 Years",
 IF(Table1[[#This Row],[YearsAtCompany]]&lt;=6,"3-6 Years","6+ Years"))</f>
        <v>3-6 Years</v>
      </c>
      <c r="AM98" s="1" t="str">
        <f>IF(Table1[[#This Row],[MonthlyIncome]]&lt;3000,"Low",
 IF(Table1[[#This Row],[MonthlyIncome]]&lt;6000,"Medium",
 IF(Table1[[#This Row],[MonthlyIncome]]&lt;10000,"High","Very High")))</f>
        <v>Medium</v>
      </c>
    </row>
    <row r="99" spans="1:39">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c r="AJ99">
        <f>IF(Table1[[#This Row],[Attrition]]="Yes",1,0)</f>
        <v>0</v>
      </c>
      <c r="AK99" t="str">
        <f>IF(Table1[[#This Row],[Age]]&lt;30,"&lt;30",
 IF(Table1[[#This Row],[Age]]&lt;=40,"30-40",
 IF(Table1[[#This Row],[Age]]&lt;=50,"40-50","&gt;50")))</f>
        <v>&lt;30</v>
      </c>
      <c r="AL99" t="str">
        <f>IF(Table1[[#This Row],[YearsAtCompany]]&lt;3,"&lt;3 Years",
 IF(Table1[[#This Row],[YearsAtCompany]]&lt;=6,"3-6 Years","6+ Years"))</f>
        <v>3-6 Years</v>
      </c>
      <c r="AM99" s="1" t="str">
        <f>IF(Table1[[#This Row],[MonthlyIncome]]&lt;3000,"Low",
 IF(Table1[[#This Row],[MonthlyIncome]]&lt;6000,"Medium",
 IF(Table1[[#This Row],[MonthlyIncome]]&lt;10000,"High","Very High")))</f>
        <v>Medium</v>
      </c>
    </row>
    <row r="100" spans="1:39">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c r="AJ100">
        <f>IF(Table1[[#This Row],[Attrition]]="Yes",1,0)</f>
        <v>0</v>
      </c>
      <c r="AK100" t="str">
        <f>IF(Table1[[#This Row],[Age]]&lt;30,"&lt;30",
 IF(Table1[[#This Row],[Age]]&lt;=40,"30-40",
 IF(Table1[[#This Row],[Age]]&lt;=50,"40-50","&gt;50")))</f>
        <v>&gt;50</v>
      </c>
      <c r="AL100" t="str">
        <f>IF(Table1[[#This Row],[YearsAtCompany]]&lt;3,"&lt;3 Years",
 IF(Table1[[#This Row],[YearsAtCompany]]&lt;=6,"3-6 Years","6+ Years"))</f>
        <v>6+ Years</v>
      </c>
      <c r="AM100" s="1" t="str">
        <f>IF(Table1[[#This Row],[MonthlyIncome]]&lt;3000,"Low",
 IF(Table1[[#This Row],[MonthlyIncome]]&lt;6000,"Medium",
 IF(Table1[[#This Row],[MonthlyIncome]]&lt;10000,"High","Very High")))</f>
        <v>Very High</v>
      </c>
    </row>
    <row r="101" spans="1:39">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c r="AJ101">
        <f>IF(Table1[[#This Row],[Attrition]]="Yes",1,0)</f>
        <v>0</v>
      </c>
      <c r="AK101" t="str">
        <f>IF(Table1[[#This Row],[Age]]&lt;30,"&lt;30",
 IF(Table1[[#This Row],[Age]]&lt;=40,"30-40",
 IF(Table1[[#This Row],[Age]]&lt;=50,"40-50","&gt;50")))</f>
        <v>40-50</v>
      </c>
      <c r="AL101" t="str">
        <f>IF(Table1[[#This Row],[YearsAtCompany]]&lt;3,"&lt;3 Years",
 IF(Table1[[#This Row],[YearsAtCompany]]&lt;=6,"3-6 Years","6+ Years"))</f>
        <v>3-6 Years</v>
      </c>
      <c r="AM101" s="1" t="str">
        <f>IF(Table1[[#This Row],[MonthlyIncome]]&lt;3000,"Low",
 IF(Table1[[#This Row],[MonthlyIncome]]&lt;6000,"Medium",
 IF(Table1[[#This Row],[MonthlyIncome]]&lt;10000,"High","Very High")))</f>
        <v>Low</v>
      </c>
    </row>
    <row r="102" spans="1:39">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c r="AJ102">
        <f>IF(Table1[[#This Row],[Attrition]]="Yes",1,0)</f>
        <v>1</v>
      </c>
      <c r="AK102" t="str">
        <f>IF(Table1[[#This Row],[Age]]&lt;30,"&lt;30",
 IF(Table1[[#This Row],[Age]]&lt;=40,"30-40",
 IF(Table1[[#This Row],[Age]]&lt;=50,"40-50","&gt;50")))</f>
        <v>30-40</v>
      </c>
      <c r="AL102" t="str">
        <f>IF(Table1[[#This Row],[YearsAtCompany]]&lt;3,"&lt;3 Years",
 IF(Table1[[#This Row],[YearsAtCompany]]&lt;=6,"3-6 Years","6+ Years"))</f>
        <v>3-6 Years</v>
      </c>
      <c r="AM102" s="1" t="str">
        <f>IF(Table1[[#This Row],[MonthlyIncome]]&lt;3000,"Low",
 IF(Table1[[#This Row],[MonthlyIncome]]&lt;6000,"Medium",
 IF(Table1[[#This Row],[MonthlyIncome]]&lt;10000,"High","Very High")))</f>
        <v>Low</v>
      </c>
    </row>
    <row r="103" spans="1:39">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c r="AJ103">
        <f>IF(Table1[[#This Row],[Attrition]]="Yes",1,0)</f>
        <v>0</v>
      </c>
      <c r="AK103" t="str">
        <f>IF(Table1[[#This Row],[Age]]&lt;30,"&lt;30",
 IF(Table1[[#This Row],[Age]]&lt;=40,"30-40",
 IF(Table1[[#This Row],[Age]]&lt;=50,"40-50","&gt;50")))</f>
        <v>30-40</v>
      </c>
      <c r="AL103" t="str">
        <f>IF(Table1[[#This Row],[YearsAtCompany]]&lt;3,"&lt;3 Years",
 IF(Table1[[#This Row],[YearsAtCompany]]&lt;=6,"3-6 Years","6+ Years"))</f>
        <v>&lt;3 Years</v>
      </c>
      <c r="AM103" s="1" t="str">
        <f>IF(Table1[[#This Row],[MonthlyIncome]]&lt;3000,"Low",
 IF(Table1[[#This Row],[MonthlyIncome]]&lt;6000,"Medium",
 IF(Table1[[#This Row],[MonthlyIncome]]&lt;10000,"High","Very High")))</f>
        <v>Low</v>
      </c>
    </row>
    <row r="104" spans="1:39">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c r="AJ104">
        <f>IF(Table1[[#This Row],[Attrition]]="Yes",1,0)</f>
        <v>1</v>
      </c>
      <c r="AK104" t="str">
        <f>IF(Table1[[#This Row],[Age]]&lt;30,"&lt;30",
 IF(Table1[[#This Row],[Age]]&lt;=40,"30-40",
 IF(Table1[[#This Row],[Age]]&lt;=50,"40-50","&gt;50")))</f>
        <v>&lt;30</v>
      </c>
      <c r="AL104" t="str">
        <f>IF(Table1[[#This Row],[YearsAtCompany]]&lt;3,"&lt;3 Years",
 IF(Table1[[#This Row],[YearsAtCompany]]&lt;=6,"3-6 Years","6+ Years"))</f>
        <v>&lt;3 Years</v>
      </c>
      <c r="AM104" s="1" t="str">
        <f>IF(Table1[[#This Row],[MonthlyIncome]]&lt;3000,"Low",
 IF(Table1[[#This Row],[MonthlyIncome]]&lt;6000,"Medium",
 IF(Table1[[#This Row],[MonthlyIncome]]&lt;10000,"High","Very High")))</f>
        <v>Low</v>
      </c>
    </row>
    <row r="105" spans="1:39">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c r="AJ105">
        <f>IF(Table1[[#This Row],[Attrition]]="Yes",1,0)</f>
        <v>0</v>
      </c>
      <c r="AK105" t="str">
        <f>IF(Table1[[#This Row],[Age]]&lt;30,"&lt;30",
 IF(Table1[[#This Row],[Age]]&lt;=40,"30-40",
 IF(Table1[[#This Row],[Age]]&lt;=50,"40-50","&gt;50")))</f>
        <v>30-40</v>
      </c>
      <c r="AL105" t="str">
        <f>IF(Table1[[#This Row],[YearsAtCompany]]&lt;3,"&lt;3 Years",
 IF(Table1[[#This Row],[YearsAtCompany]]&lt;=6,"3-6 Years","6+ Years"))</f>
        <v>6+ Years</v>
      </c>
      <c r="AM105" s="1" t="str">
        <f>IF(Table1[[#This Row],[MonthlyIncome]]&lt;3000,"Low",
 IF(Table1[[#This Row],[MonthlyIncome]]&lt;6000,"Medium",
 IF(Table1[[#This Row],[MonthlyIncome]]&lt;10000,"High","Very High")))</f>
        <v>Medium</v>
      </c>
    </row>
    <row r="106" spans="1:39">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c r="AJ106">
        <f>IF(Table1[[#This Row],[Attrition]]="Yes",1,0)</f>
        <v>0</v>
      </c>
      <c r="AK106" t="str">
        <f>IF(Table1[[#This Row],[Age]]&lt;30,"&lt;30",
 IF(Table1[[#This Row],[Age]]&lt;=40,"30-40",
 IF(Table1[[#This Row],[Age]]&lt;=50,"40-50","&gt;50")))</f>
        <v>30-40</v>
      </c>
      <c r="AL106" t="str">
        <f>IF(Table1[[#This Row],[YearsAtCompany]]&lt;3,"&lt;3 Years",
 IF(Table1[[#This Row],[YearsAtCompany]]&lt;=6,"3-6 Years","6+ Years"))</f>
        <v>&lt;3 Years</v>
      </c>
      <c r="AM106" s="1" t="str">
        <f>IF(Table1[[#This Row],[MonthlyIncome]]&lt;3000,"Low",
 IF(Table1[[#This Row],[MonthlyIncome]]&lt;6000,"Medium",
 IF(Table1[[#This Row],[MonthlyIncome]]&lt;10000,"High","Very High")))</f>
        <v>Medium</v>
      </c>
    </row>
    <row r="107" spans="1:39">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c r="AJ107">
        <f>IF(Table1[[#This Row],[Attrition]]="Yes",1,0)</f>
        <v>0</v>
      </c>
      <c r="AK107" t="str">
        <f>IF(Table1[[#This Row],[Age]]&lt;30,"&lt;30",
 IF(Table1[[#This Row],[Age]]&lt;=40,"30-40",
 IF(Table1[[#This Row],[Age]]&lt;=50,"40-50","&gt;50")))</f>
        <v>&gt;50</v>
      </c>
      <c r="AL107" t="str">
        <f>IF(Table1[[#This Row],[YearsAtCompany]]&lt;3,"&lt;3 Years",
 IF(Table1[[#This Row],[YearsAtCompany]]&lt;=6,"3-6 Years","6+ Years"))</f>
        <v>3-6 Years</v>
      </c>
      <c r="AM107" s="1" t="str">
        <f>IF(Table1[[#This Row],[MonthlyIncome]]&lt;3000,"Low",
 IF(Table1[[#This Row],[MonthlyIncome]]&lt;6000,"Medium",
 IF(Table1[[#This Row],[MonthlyIncome]]&lt;10000,"High","Very High")))</f>
        <v>Very High</v>
      </c>
    </row>
    <row r="108" spans="1:39">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c r="AJ108">
        <f>IF(Table1[[#This Row],[Attrition]]="Yes",1,0)</f>
        <v>0</v>
      </c>
      <c r="AK108" t="str">
        <f>IF(Table1[[#This Row],[Age]]&lt;30,"&lt;30",
 IF(Table1[[#This Row],[Age]]&lt;=40,"30-40",
 IF(Table1[[#This Row],[Age]]&lt;=50,"40-50","&gt;50")))</f>
        <v>40-50</v>
      </c>
      <c r="AL108" t="str">
        <f>IF(Table1[[#This Row],[YearsAtCompany]]&lt;3,"&lt;3 Years",
 IF(Table1[[#This Row],[YearsAtCompany]]&lt;=6,"3-6 Years","6+ Years"))</f>
        <v>6+ Years</v>
      </c>
      <c r="AM108" s="1" t="str">
        <f>IF(Table1[[#This Row],[MonthlyIncome]]&lt;3000,"Low",
 IF(Table1[[#This Row],[MonthlyIncome]]&lt;6000,"Medium",
 IF(Table1[[#This Row],[MonthlyIncome]]&lt;10000,"High","Very High")))</f>
        <v>Very High</v>
      </c>
    </row>
    <row r="109" spans="1:39">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c r="AJ109">
        <f>IF(Table1[[#This Row],[Attrition]]="Yes",1,0)</f>
        <v>1</v>
      </c>
      <c r="AK109" t="str">
        <f>IF(Table1[[#This Row],[Age]]&lt;30,"&lt;30",
 IF(Table1[[#This Row],[Age]]&lt;=40,"30-40",
 IF(Table1[[#This Row],[Age]]&lt;=50,"40-50","&gt;50")))</f>
        <v>&lt;30</v>
      </c>
      <c r="AL109" t="str">
        <f>IF(Table1[[#This Row],[YearsAtCompany]]&lt;3,"&lt;3 Years",
 IF(Table1[[#This Row],[YearsAtCompany]]&lt;=6,"3-6 Years","6+ Years"))</f>
        <v>3-6 Years</v>
      </c>
      <c r="AM109" s="1" t="str">
        <f>IF(Table1[[#This Row],[MonthlyIncome]]&lt;3000,"Low",
 IF(Table1[[#This Row],[MonthlyIncome]]&lt;6000,"Medium",
 IF(Table1[[#This Row],[MonthlyIncome]]&lt;10000,"High","Very High")))</f>
        <v>Medium</v>
      </c>
    </row>
    <row r="110" spans="1:39">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c r="AJ110">
        <f>IF(Table1[[#This Row],[Attrition]]="Yes",1,0)</f>
        <v>0</v>
      </c>
      <c r="AK110" t="str">
        <f>IF(Table1[[#This Row],[Age]]&lt;30,"&lt;30",
 IF(Table1[[#This Row],[Age]]&lt;=40,"30-40",
 IF(Table1[[#This Row],[Age]]&lt;=50,"40-50","&gt;50")))</f>
        <v>&lt;30</v>
      </c>
      <c r="AL110" t="str">
        <f>IF(Table1[[#This Row],[YearsAtCompany]]&lt;3,"&lt;3 Years",
 IF(Table1[[#This Row],[YearsAtCompany]]&lt;=6,"3-6 Years","6+ Years"))</f>
        <v>&lt;3 Years</v>
      </c>
      <c r="AM110" s="1" t="str">
        <f>IF(Table1[[#This Row],[MonthlyIncome]]&lt;3000,"Low",
 IF(Table1[[#This Row],[MonthlyIncome]]&lt;6000,"Medium",
 IF(Table1[[#This Row],[MonthlyIncome]]&lt;10000,"High","Very High")))</f>
        <v>Low</v>
      </c>
    </row>
    <row r="111" spans="1:39">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c r="AJ111">
        <f>IF(Table1[[#This Row],[Attrition]]="Yes",1,0)</f>
        <v>0</v>
      </c>
      <c r="AK111" t="str">
        <f>IF(Table1[[#This Row],[Age]]&lt;30,"&lt;30",
 IF(Table1[[#This Row],[Age]]&lt;=40,"30-40",
 IF(Table1[[#This Row],[Age]]&lt;=50,"40-50","&gt;50")))</f>
        <v>&lt;30</v>
      </c>
      <c r="AL111" t="str">
        <f>IF(Table1[[#This Row],[YearsAtCompany]]&lt;3,"&lt;3 Years",
 IF(Table1[[#This Row],[YearsAtCompany]]&lt;=6,"3-6 Years","6+ Years"))</f>
        <v>&lt;3 Years</v>
      </c>
      <c r="AM111" s="1" t="str">
        <f>IF(Table1[[#This Row],[MonthlyIncome]]&lt;3000,"Low",
 IF(Table1[[#This Row],[MonthlyIncome]]&lt;6000,"Medium",
 IF(Table1[[#This Row],[MonthlyIncome]]&lt;10000,"High","Very High")))</f>
        <v>Low</v>
      </c>
    </row>
    <row r="112" spans="1:39">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c r="AJ112">
        <f>IF(Table1[[#This Row],[Attrition]]="Yes",1,0)</f>
        <v>0</v>
      </c>
      <c r="AK112" t="str">
        <f>IF(Table1[[#This Row],[Age]]&lt;30,"&lt;30",
 IF(Table1[[#This Row],[Age]]&lt;=40,"30-40",
 IF(Table1[[#This Row],[Age]]&lt;=50,"40-50","&gt;50")))</f>
        <v>&gt;50</v>
      </c>
      <c r="AL112" t="str">
        <f>IF(Table1[[#This Row],[YearsAtCompany]]&lt;3,"&lt;3 Years",
 IF(Table1[[#This Row],[YearsAtCompany]]&lt;=6,"3-6 Years","6+ Years"))</f>
        <v>6+ Years</v>
      </c>
      <c r="AM112" s="1" t="str">
        <f>IF(Table1[[#This Row],[MonthlyIncome]]&lt;3000,"Low",
 IF(Table1[[#This Row],[MonthlyIncome]]&lt;6000,"Medium",
 IF(Table1[[#This Row],[MonthlyIncome]]&lt;10000,"High","Very High")))</f>
        <v>High</v>
      </c>
    </row>
    <row r="113" spans="1:39">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c r="AJ113">
        <f>IF(Table1[[#This Row],[Attrition]]="Yes",1,0)</f>
        <v>1</v>
      </c>
      <c r="AK113" t="str">
        <f>IF(Table1[[#This Row],[Age]]&lt;30,"&lt;30",
 IF(Table1[[#This Row],[Age]]&lt;=40,"30-40",
 IF(Table1[[#This Row],[Age]]&lt;=50,"40-50","&gt;50")))</f>
        <v>30-40</v>
      </c>
      <c r="AL113" t="str">
        <f>IF(Table1[[#This Row],[YearsAtCompany]]&lt;3,"&lt;3 Years",
 IF(Table1[[#This Row],[YearsAtCompany]]&lt;=6,"3-6 Years","6+ Years"))</f>
        <v>6+ Years</v>
      </c>
      <c r="AM113" s="1" t="str">
        <f>IF(Table1[[#This Row],[MonthlyIncome]]&lt;3000,"Low",
 IF(Table1[[#This Row],[MonthlyIncome]]&lt;6000,"Medium",
 IF(Table1[[#This Row],[MonthlyIncome]]&lt;10000,"High","Very High")))</f>
        <v>High</v>
      </c>
    </row>
    <row r="114" spans="1:39">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c r="AJ114">
        <f>IF(Table1[[#This Row],[Attrition]]="Yes",1,0)</f>
        <v>0</v>
      </c>
      <c r="AK114" t="str">
        <f>IF(Table1[[#This Row],[Age]]&lt;30,"&lt;30",
 IF(Table1[[#This Row],[Age]]&lt;=40,"30-40",
 IF(Table1[[#This Row],[Age]]&lt;=50,"40-50","&gt;50")))</f>
        <v>&gt;50</v>
      </c>
      <c r="AL114" t="str">
        <f>IF(Table1[[#This Row],[YearsAtCompany]]&lt;3,"&lt;3 Years",
 IF(Table1[[#This Row],[YearsAtCompany]]&lt;=6,"3-6 Years","6+ Years"))</f>
        <v>3-6 Years</v>
      </c>
      <c r="AM114" s="1" t="str">
        <f>IF(Table1[[#This Row],[MonthlyIncome]]&lt;3000,"Low",
 IF(Table1[[#This Row],[MonthlyIncome]]&lt;6000,"Medium",
 IF(Table1[[#This Row],[MonthlyIncome]]&lt;10000,"High","Very High")))</f>
        <v>Very High</v>
      </c>
    </row>
    <row r="115" spans="1:39">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c r="AJ115">
        <f>IF(Table1[[#This Row],[Attrition]]="Yes",1,0)</f>
        <v>0</v>
      </c>
      <c r="AK115" t="str">
        <f>IF(Table1[[#This Row],[Age]]&lt;30,"&lt;30",
 IF(Table1[[#This Row],[Age]]&lt;=40,"30-40",
 IF(Table1[[#This Row],[Age]]&lt;=50,"40-50","&gt;50")))</f>
        <v>&lt;30</v>
      </c>
      <c r="AL115" t="str">
        <f>IF(Table1[[#This Row],[YearsAtCompany]]&lt;3,"&lt;3 Years",
 IF(Table1[[#This Row],[YearsAtCompany]]&lt;=6,"3-6 Years","6+ Years"))</f>
        <v>3-6 Years</v>
      </c>
      <c r="AM115" s="1" t="str">
        <f>IF(Table1[[#This Row],[MonthlyIncome]]&lt;3000,"Low",
 IF(Table1[[#This Row],[MonthlyIncome]]&lt;6000,"Medium",
 IF(Table1[[#This Row],[MonthlyIncome]]&lt;10000,"High","Very High")))</f>
        <v>Low</v>
      </c>
    </row>
    <row r="116" spans="1:39">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c r="AJ116">
        <f>IF(Table1[[#This Row],[Attrition]]="Yes",1,0)</f>
        <v>0</v>
      </c>
      <c r="AK116" t="str">
        <f>IF(Table1[[#This Row],[Age]]&lt;30,"&lt;30",
 IF(Table1[[#This Row],[Age]]&lt;=40,"30-40",
 IF(Table1[[#This Row],[Age]]&lt;=50,"40-50","&gt;50")))</f>
        <v>30-40</v>
      </c>
      <c r="AL116" t="str">
        <f>IF(Table1[[#This Row],[YearsAtCompany]]&lt;3,"&lt;3 Years",
 IF(Table1[[#This Row],[YearsAtCompany]]&lt;=6,"3-6 Years","6+ Years"))</f>
        <v>&lt;3 Years</v>
      </c>
      <c r="AM116" s="1" t="str">
        <f>IF(Table1[[#This Row],[MonthlyIncome]]&lt;3000,"Low",
 IF(Table1[[#This Row],[MonthlyIncome]]&lt;6000,"Medium",
 IF(Table1[[#This Row],[MonthlyIncome]]&lt;10000,"High","Very High")))</f>
        <v>Medium</v>
      </c>
    </row>
    <row r="117" spans="1:39">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c r="AJ117">
        <f>IF(Table1[[#This Row],[Attrition]]="Yes",1,0)</f>
        <v>0</v>
      </c>
      <c r="AK117" t="str">
        <f>IF(Table1[[#This Row],[Age]]&lt;30,"&lt;30",
 IF(Table1[[#This Row],[Age]]&lt;=40,"30-40",
 IF(Table1[[#This Row],[Age]]&lt;=50,"40-50","&gt;50")))</f>
        <v>30-40</v>
      </c>
      <c r="AL117" t="str">
        <f>IF(Table1[[#This Row],[YearsAtCompany]]&lt;3,"&lt;3 Years",
 IF(Table1[[#This Row],[YearsAtCompany]]&lt;=6,"3-6 Years","6+ Years"))</f>
        <v>3-6 Years</v>
      </c>
      <c r="AM117" s="1" t="str">
        <f>IF(Table1[[#This Row],[MonthlyIncome]]&lt;3000,"Low",
 IF(Table1[[#This Row],[MonthlyIncome]]&lt;6000,"Medium",
 IF(Table1[[#This Row],[MonthlyIncome]]&lt;10000,"High","Very High")))</f>
        <v>High</v>
      </c>
    </row>
    <row r="118" spans="1:39">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c r="AJ118">
        <f>IF(Table1[[#This Row],[Attrition]]="Yes",1,0)</f>
        <v>0</v>
      </c>
      <c r="AK118" t="str">
        <f>IF(Table1[[#This Row],[Age]]&lt;30,"&lt;30",
 IF(Table1[[#This Row],[Age]]&lt;=40,"30-40",
 IF(Table1[[#This Row],[Age]]&lt;=50,"40-50","&gt;50")))</f>
        <v>30-40</v>
      </c>
      <c r="AL118" t="str">
        <f>IF(Table1[[#This Row],[YearsAtCompany]]&lt;3,"&lt;3 Years",
 IF(Table1[[#This Row],[YearsAtCompany]]&lt;=6,"3-6 Years","6+ Years"))</f>
        <v>6+ Years</v>
      </c>
      <c r="AM118" s="1" t="str">
        <f>IF(Table1[[#This Row],[MonthlyIncome]]&lt;3000,"Low",
 IF(Table1[[#This Row],[MonthlyIncome]]&lt;6000,"Medium",
 IF(Table1[[#This Row],[MonthlyIncome]]&lt;10000,"High","Very High")))</f>
        <v>Very High</v>
      </c>
    </row>
    <row r="119" spans="1:39">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c r="AJ119">
        <f>IF(Table1[[#This Row],[Attrition]]="Yes",1,0)</f>
        <v>0</v>
      </c>
      <c r="AK119" t="str">
        <f>IF(Table1[[#This Row],[Age]]&lt;30,"&lt;30",
 IF(Table1[[#This Row],[Age]]&lt;=40,"30-40",
 IF(Table1[[#This Row],[Age]]&lt;=50,"40-50","&gt;50")))</f>
        <v>30-40</v>
      </c>
      <c r="AL119" t="str">
        <f>IF(Table1[[#This Row],[YearsAtCompany]]&lt;3,"&lt;3 Years",
 IF(Table1[[#This Row],[YearsAtCompany]]&lt;=6,"3-6 Years","6+ Years"))</f>
        <v>6+ Years</v>
      </c>
      <c r="AM119" s="1" t="str">
        <f>IF(Table1[[#This Row],[MonthlyIncome]]&lt;3000,"Low",
 IF(Table1[[#This Row],[MonthlyIncome]]&lt;6000,"Medium",
 IF(Table1[[#This Row],[MonthlyIncome]]&lt;10000,"High","Very High")))</f>
        <v>High</v>
      </c>
    </row>
    <row r="120" spans="1:39">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c r="AJ120">
        <f>IF(Table1[[#This Row],[Attrition]]="Yes",1,0)</f>
        <v>0</v>
      </c>
      <c r="AK120" t="str">
        <f>IF(Table1[[#This Row],[Age]]&lt;30,"&lt;30",
 IF(Table1[[#This Row],[Age]]&lt;=40,"30-40",
 IF(Table1[[#This Row],[Age]]&lt;=50,"40-50","&gt;50")))</f>
        <v>30-40</v>
      </c>
      <c r="AL120" t="str">
        <f>IF(Table1[[#This Row],[YearsAtCompany]]&lt;3,"&lt;3 Years",
 IF(Table1[[#This Row],[YearsAtCompany]]&lt;=6,"3-6 Years","6+ Years"))</f>
        <v>&lt;3 Years</v>
      </c>
      <c r="AM120" s="1" t="str">
        <f>IF(Table1[[#This Row],[MonthlyIncome]]&lt;3000,"Low",
 IF(Table1[[#This Row],[MonthlyIncome]]&lt;6000,"Medium",
 IF(Table1[[#This Row],[MonthlyIncome]]&lt;10000,"High","Very High")))</f>
        <v>Low</v>
      </c>
    </row>
    <row r="121" spans="1:39">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c r="AJ121">
        <f>IF(Table1[[#This Row],[Attrition]]="Yes",1,0)</f>
        <v>0</v>
      </c>
      <c r="AK121" t="str">
        <f>IF(Table1[[#This Row],[Age]]&lt;30,"&lt;30",
 IF(Table1[[#This Row],[Age]]&lt;=40,"30-40",
 IF(Table1[[#This Row],[Age]]&lt;=50,"40-50","&gt;50")))</f>
        <v>40-50</v>
      </c>
      <c r="AL121" t="str">
        <f>IF(Table1[[#This Row],[YearsAtCompany]]&lt;3,"&lt;3 Years",
 IF(Table1[[#This Row],[YearsAtCompany]]&lt;=6,"3-6 Years","6+ Years"))</f>
        <v>6+ Years</v>
      </c>
      <c r="AM121" s="1" t="str">
        <f>IF(Table1[[#This Row],[MonthlyIncome]]&lt;3000,"Low",
 IF(Table1[[#This Row],[MonthlyIncome]]&lt;6000,"Medium",
 IF(Table1[[#This Row],[MonthlyIncome]]&lt;10000,"High","Very High")))</f>
        <v>Very High</v>
      </c>
    </row>
    <row r="122" spans="1:39">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c r="AJ122">
        <f>IF(Table1[[#This Row],[Attrition]]="Yes",1,0)</f>
        <v>0</v>
      </c>
      <c r="AK122" t="str">
        <f>IF(Table1[[#This Row],[Age]]&lt;30,"&lt;30",
 IF(Table1[[#This Row],[Age]]&lt;=40,"30-40",
 IF(Table1[[#This Row],[Age]]&lt;=50,"40-50","&gt;50")))</f>
        <v>30-40</v>
      </c>
      <c r="AL122" t="str">
        <f>IF(Table1[[#This Row],[YearsAtCompany]]&lt;3,"&lt;3 Years",
 IF(Table1[[#This Row],[YearsAtCompany]]&lt;=6,"3-6 Years","6+ Years"))</f>
        <v>6+ Years</v>
      </c>
      <c r="AM122" s="1" t="str">
        <f>IF(Table1[[#This Row],[MonthlyIncome]]&lt;3000,"Low",
 IF(Table1[[#This Row],[MonthlyIncome]]&lt;6000,"Medium",
 IF(Table1[[#This Row],[MonthlyIncome]]&lt;10000,"High","Very High")))</f>
        <v>Low</v>
      </c>
    </row>
    <row r="123" spans="1:39">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c r="AJ123">
        <f>IF(Table1[[#This Row],[Attrition]]="Yes",1,0)</f>
        <v>0</v>
      </c>
      <c r="AK123" t="str">
        <f>IF(Table1[[#This Row],[Age]]&lt;30,"&lt;30",
 IF(Table1[[#This Row],[Age]]&lt;=40,"30-40",
 IF(Table1[[#This Row],[Age]]&lt;=50,"40-50","&gt;50")))</f>
        <v>30-40</v>
      </c>
      <c r="AL123" t="str">
        <f>IF(Table1[[#This Row],[YearsAtCompany]]&lt;3,"&lt;3 Years",
 IF(Table1[[#This Row],[YearsAtCompany]]&lt;=6,"3-6 Years","6+ Years"))</f>
        <v>6+ Years</v>
      </c>
      <c r="AM123" s="1" t="str">
        <f>IF(Table1[[#This Row],[MonthlyIncome]]&lt;3000,"Low",
 IF(Table1[[#This Row],[MonthlyIncome]]&lt;6000,"Medium",
 IF(Table1[[#This Row],[MonthlyIncome]]&lt;10000,"High","Very High")))</f>
        <v>High</v>
      </c>
    </row>
    <row r="124" spans="1:39">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c r="AJ124">
        <f>IF(Table1[[#This Row],[Attrition]]="Yes",1,0)</f>
        <v>1</v>
      </c>
      <c r="AK124" t="str">
        <f>IF(Table1[[#This Row],[Age]]&lt;30,"&lt;30",
 IF(Table1[[#This Row],[Age]]&lt;=40,"30-40",
 IF(Table1[[#This Row],[Age]]&lt;=50,"40-50","&gt;50")))</f>
        <v>&gt;50</v>
      </c>
      <c r="AL124" t="str">
        <f>IF(Table1[[#This Row],[YearsAtCompany]]&lt;3,"&lt;3 Years",
 IF(Table1[[#This Row],[YearsAtCompany]]&lt;=6,"3-6 Years","6+ Years"))</f>
        <v>3-6 Years</v>
      </c>
      <c r="AM124" s="1" t="str">
        <f>IF(Table1[[#This Row],[MonthlyIncome]]&lt;3000,"Low",
 IF(Table1[[#This Row],[MonthlyIncome]]&lt;6000,"Medium",
 IF(Table1[[#This Row],[MonthlyIncome]]&lt;10000,"High","Very High")))</f>
        <v>Medium</v>
      </c>
    </row>
    <row r="125" spans="1:39">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c r="AJ125">
        <f>IF(Table1[[#This Row],[Attrition]]="Yes",1,0)</f>
        <v>0</v>
      </c>
      <c r="AK125" t="str">
        <f>IF(Table1[[#This Row],[Age]]&lt;30,"&lt;30",
 IF(Table1[[#This Row],[Age]]&lt;=40,"30-40",
 IF(Table1[[#This Row],[Age]]&lt;=50,"40-50","&gt;50")))</f>
        <v>&gt;50</v>
      </c>
      <c r="AL125" t="str">
        <f>IF(Table1[[#This Row],[YearsAtCompany]]&lt;3,"&lt;3 Years",
 IF(Table1[[#This Row],[YearsAtCompany]]&lt;=6,"3-6 Years","6+ Years"))</f>
        <v>6+ Years</v>
      </c>
      <c r="AM125" s="1" t="str">
        <f>IF(Table1[[#This Row],[MonthlyIncome]]&lt;3000,"Low",
 IF(Table1[[#This Row],[MonthlyIncome]]&lt;6000,"Medium",
 IF(Table1[[#This Row],[MonthlyIncome]]&lt;10000,"High","Very High")))</f>
        <v>Very High</v>
      </c>
    </row>
    <row r="126" spans="1:39">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c r="AJ126">
        <f>IF(Table1[[#This Row],[Attrition]]="Yes",1,0)</f>
        <v>1</v>
      </c>
      <c r="AK126" t="str">
        <f>IF(Table1[[#This Row],[Age]]&lt;30,"&lt;30",
 IF(Table1[[#This Row],[Age]]&lt;=40,"30-40",
 IF(Table1[[#This Row],[Age]]&lt;=50,"40-50","&gt;50")))</f>
        <v>30-40</v>
      </c>
      <c r="AL126" t="str">
        <f>IF(Table1[[#This Row],[YearsAtCompany]]&lt;3,"&lt;3 Years",
 IF(Table1[[#This Row],[YearsAtCompany]]&lt;=6,"3-6 Years","6+ Years"))</f>
        <v>6+ Years</v>
      </c>
      <c r="AM126" s="1" t="str">
        <f>IF(Table1[[#This Row],[MonthlyIncome]]&lt;3000,"Low",
 IF(Table1[[#This Row],[MonthlyIncome]]&lt;6000,"Medium",
 IF(Table1[[#This Row],[MonthlyIncome]]&lt;10000,"High","Very High")))</f>
        <v>High</v>
      </c>
    </row>
    <row r="127" spans="1:39">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c r="AJ127">
        <f>IF(Table1[[#This Row],[Attrition]]="Yes",1,0)</f>
        <v>0</v>
      </c>
      <c r="AK127" t="str">
        <f>IF(Table1[[#This Row],[Age]]&lt;30,"&lt;30",
 IF(Table1[[#This Row],[Age]]&lt;=40,"30-40",
 IF(Table1[[#This Row],[Age]]&lt;=50,"40-50","&gt;50")))</f>
        <v>&lt;30</v>
      </c>
      <c r="AL127" t="str">
        <f>IF(Table1[[#This Row],[YearsAtCompany]]&lt;3,"&lt;3 Years",
 IF(Table1[[#This Row],[YearsAtCompany]]&lt;=6,"3-6 Years","6+ Years"))</f>
        <v>3-6 Years</v>
      </c>
      <c r="AM127" s="1" t="str">
        <f>IF(Table1[[#This Row],[MonthlyIncome]]&lt;3000,"Low",
 IF(Table1[[#This Row],[MonthlyIncome]]&lt;6000,"Medium",
 IF(Table1[[#This Row],[MonthlyIncome]]&lt;10000,"High","Very High")))</f>
        <v>Low</v>
      </c>
    </row>
    <row r="128" spans="1:39">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c r="AJ128">
        <f>IF(Table1[[#This Row],[Attrition]]="Yes",1,0)</f>
        <v>1</v>
      </c>
      <c r="AK128" t="str">
        <f>IF(Table1[[#This Row],[Age]]&lt;30,"&lt;30",
 IF(Table1[[#This Row],[Age]]&lt;=40,"30-40",
 IF(Table1[[#This Row],[Age]]&lt;=50,"40-50","&gt;50")))</f>
        <v>&gt;50</v>
      </c>
      <c r="AL128" t="str">
        <f>IF(Table1[[#This Row],[YearsAtCompany]]&lt;3,"&lt;3 Years",
 IF(Table1[[#This Row],[YearsAtCompany]]&lt;=6,"3-6 Years","6+ Years"))</f>
        <v>6+ Years</v>
      </c>
      <c r="AM128" s="1" t="str">
        <f>IF(Table1[[#This Row],[MonthlyIncome]]&lt;3000,"Low",
 IF(Table1[[#This Row],[MonthlyIncome]]&lt;6000,"Medium",
 IF(Table1[[#This Row],[MonthlyIncome]]&lt;10000,"High","Very High")))</f>
        <v>Very High</v>
      </c>
    </row>
    <row r="129" spans="1:39">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c r="AJ129">
        <f>IF(Table1[[#This Row],[Attrition]]="Yes",1,0)</f>
        <v>1</v>
      </c>
      <c r="AK129" t="str">
        <f>IF(Table1[[#This Row],[Age]]&lt;30,"&lt;30",
 IF(Table1[[#This Row],[Age]]&lt;=40,"30-40",
 IF(Table1[[#This Row],[Age]]&lt;=50,"40-50","&gt;50")))</f>
        <v>&lt;30</v>
      </c>
      <c r="AL129" t="str">
        <f>IF(Table1[[#This Row],[YearsAtCompany]]&lt;3,"&lt;3 Years",
 IF(Table1[[#This Row],[YearsAtCompany]]&lt;=6,"3-6 Years","6+ Years"))</f>
        <v>&lt;3 Years</v>
      </c>
      <c r="AM129" s="1" t="str">
        <f>IF(Table1[[#This Row],[MonthlyIncome]]&lt;3000,"Low",
 IF(Table1[[#This Row],[MonthlyIncome]]&lt;6000,"Medium",
 IF(Table1[[#This Row],[MonthlyIncome]]&lt;10000,"High","Very High")))</f>
        <v>Low</v>
      </c>
    </row>
    <row r="130" spans="1:39">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c r="AJ130">
        <f>IF(Table1[[#This Row],[Attrition]]="Yes",1,0)</f>
        <v>0</v>
      </c>
      <c r="AK130" t="str">
        <f>IF(Table1[[#This Row],[Age]]&lt;30,"&lt;30",
 IF(Table1[[#This Row],[Age]]&lt;=40,"30-40",
 IF(Table1[[#This Row],[Age]]&lt;=50,"40-50","&gt;50")))</f>
        <v>&lt;30</v>
      </c>
      <c r="AL130" t="str">
        <f>IF(Table1[[#This Row],[YearsAtCompany]]&lt;3,"&lt;3 Years",
 IF(Table1[[#This Row],[YearsAtCompany]]&lt;=6,"3-6 Years","6+ Years"))</f>
        <v>&lt;3 Years</v>
      </c>
      <c r="AM130" s="1" t="str">
        <f>IF(Table1[[#This Row],[MonthlyIncome]]&lt;3000,"Low",
 IF(Table1[[#This Row],[MonthlyIncome]]&lt;6000,"Medium",
 IF(Table1[[#This Row],[MonthlyIncome]]&lt;10000,"High","Very High")))</f>
        <v>Low</v>
      </c>
    </row>
    <row r="131" spans="1:39">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c r="AJ131">
        <f>IF(Table1[[#This Row],[Attrition]]="Yes",1,0)</f>
        <v>0</v>
      </c>
      <c r="AK131" t="str">
        <f>IF(Table1[[#This Row],[Age]]&lt;30,"&lt;30",
 IF(Table1[[#This Row],[Age]]&lt;=40,"30-40",
 IF(Table1[[#This Row],[Age]]&lt;=50,"40-50","&gt;50")))</f>
        <v>40-50</v>
      </c>
      <c r="AL131" t="str">
        <f>IF(Table1[[#This Row],[YearsAtCompany]]&lt;3,"&lt;3 Years",
 IF(Table1[[#This Row],[YearsAtCompany]]&lt;=6,"3-6 Years","6+ Years"))</f>
        <v>6+ Years</v>
      </c>
      <c r="AM131" s="1" t="str">
        <f>IF(Table1[[#This Row],[MonthlyIncome]]&lt;3000,"Low",
 IF(Table1[[#This Row],[MonthlyIncome]]&lt;6000,"Medium",
 IF(Table1[[#This Row],[MonthlyIncome]]&lt;10000,"High","Very High")))</f>
        <v>High</v>
      </c>
    </row>
    <row r="132" spans="1:39">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c r="AJ132">
        <f>IF(Table1[[#This Row],[Attrition]]="Yes",1,0)</f>
        <v>0</v>
      </c>
      <c r="AK132" t="str">
        <f>IF(Table1[[#This Row],[Age]]&lt;30,"&lt;30",
 IF(Table1[[#This Row],[Age]]&lt;=40,"30-40",
 IF(Table1[[#This Row],[Age]]&lt;=50,"40-50","&gt;50")))</f>
        <v>40-50</v>
      </c>
      <c r="AL132" t="str">
        <f>IF(Table1[[#This Row],[YearsAtCompany]]&lt;3,"&lt;3 Years",
 IF(Table1[[#This Row],[YearsAtCompany]]&lt;=6,"3-6 Years","6+ Years"))</f>
        <v>3-6 Years</v>
      </c>
      <c r="AM132" s="1" t="str">
        <f>IF(Table1[[#This Row],[MonthlyIncome]]&lt;3000,"Low",
 IF(Table1[[#This Row],[MonthlyIncome]]&lt;6000,"Medium",
 IF(Table1[[#This Row],[MonthlyIncome]]&lt;10000,"High","Very High")))</f>
        <v>Medium</v>
      </c>
    </row>
    <row r="133" spans="1:39">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c r="AJ133">
        <f>IF(Table1[[#This Row],[Attrition]]="Yes",1,0)</f>
        <v>0</v>
      </c>
      <c r="AK133" t="str">
        <f>IF(Table1[[#This Row],[Age]]&lt;30,"&lt;30",
 IF(Table1[[#This Row],[Age]]&lt;=40,"30-40",
 IF(Table1[[#This Row],[Age]]&lt;=50,"40-50","&gt;50")))</f>
        <v>40-50</v>
      </c>
      <c r="AL133" t="str">
        <f>IF(Table1[[#This Row],[YearsAtCompany]]&lt;3,"&lt;3 Years",
 IF(Table1[[#This Row],[YearsAtCompany]]&lt;=6,"3-6 Years","6+ Years"))</f>
        <v>&lt;3 Years</v>
      </c>
      <c r="AM133" s="1" t="str">
        <f>IF(Table1[[#This Row],[MonthlyIncome]]&lt;3000,"Low",
 IF(Table1[[#This Row],[MonthlyIncome]]&lt;6000,"Medium",
 IF(Table1[[#This Row],[MonthlyIncome]]&lt;10000,"High","Very High")))</f>
        <v>High</v>
      </c>
    </row>
    <row r="134" spans="1:39">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c r="AJ134">
        <f>IF(Table1[[#This Row],[Attrition]]="Yes",1,0)</f>
        <v>1</v>
      </c>
      <c r="AK134" t="str">
        <f>IF(Table1[[#This Row],[Age]]&lt;30,"&lt;30",
 IF(Table1[[#This Row],[Age]]&lt;=40,"30-40",
 IF(Table1[[#This Row],[Age]]&lt;=50,"40-50","&gt;50")))</f>
        <v>30-40</v>
      </c>
      <c r="AL134" t="str">
        <f>IF(Table1[[#This Row],[YearsAtCompany]]&lt;3,"&lt;3 Years",
 IF(Table1[[#This Row],[YearsAtCompany]]&lt;=6,"3-6 Years","6+ Years"))</f>
        <v>&lt;3 Years</v>
      </c>
      <c r="AM134" s="1" t="str">
        <f>IF(Table1[[#This Row],[MonthlyIncome]]&lt;3000,"Low",
 IF(Table1[[#This Row],[MonthlyIncome]]&lt;6000,"Medium",
 IF(Table1[[#This Row],[MonthlyIncome]]&lt;10000,"High","Very High")))</f>
        <v>Medium</v>
      </c>
    </row>
    <row r="135" spans="1:39">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c r="AJ135">
        <f>IF(Table1[[#This Row],[Attrition]]="Yes",1,0)</f>
        <v>0</v>
      </c>
      <c r="AK135" t="str">
        <f>IF(Table1[[#This Row],[Age]]&lt;30,"&lt;30",
 IF(Table1[[#This Row],[Age]]&lt;=40,"30-40",
 IF(Table1[[#This Row],[Age]]&lt;=50,"40-50","&gt;50")))</f>
        <v>40-50</v>
      </c>
      <c r="AL135" t="str">
        <f>IF(Table1[[#This Row],[YearsAtCompany]]&lt;3,"&lt;3 Years",
 IF(Table1[[#This Row],[YearsAtCompany]]&lt;=6,"3-6 Years","6+ Years"))</f>
        <v>6+ Years</v>
      </c>
      <c r="AM135" s="1" t="str">
        <f>IF(Table1[[#This Row],[MonthlyIncome]]&lt;3000,"Low",
 IF(Table1[[#This Row],[MonthlyIncome]]&lt;6000,"Medium",
 IF(Table1[[#This Row],[MonthlyIncome]]&lt;10000,"High","Very High")))</f>
        <v>High</v>
      </c>
    </row>
    <row r="136" spans="1:39">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c r="AJ136">
        <f>IF(Table1[[#This Row],[Attrition]]="Yes",1,0)</f>
        <v>0</v>
      </c>
      <c r="AK136" t="str">
        <f>IF(Table1[[#This Row],[Age]]&lt;30,"&lt;30",
 IF(Table1[[#This Row],[Age]]&lt;=40,"30-40",
 IF(Table1[[#This Row],[Age]]&lt;=50,"40-50","&gt;50")))</f>
        <v>&lt;30</v>
      </c>
      <c r="AL136" t="str">
        <f>IF(Table1[[#This Row],[YearsAtCompany]]&lt;3,"&lt;3 Years",
 IF(Table1[[#This Row],[YearsAtCompany]]&lt;=6,"3-6 Years","6+ Years"))</f>
        <v>6+ Years</v>
      </c>
      <c r="AM136" s="1" t="str">
        <f>IF(Table1[[#This Row],[MonthlyIncome]]&lt;3000,"Low",
 IF(Table1[[#This Row],[MonthlyIncome]]&lt;6000,"Medium",
 IF(Table1[[#This Row],[MonthlyIncome]]&lt;10000,"High","Very High")))</f>
        <v>Low</v>
      </c>
    </row>
    <row r="137" spans="1:39">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c r="AJ137">
        <f>IF(Table1[[#This Row],[Attrition]]="Yes",1,0)</f>
        <v>0</v>
      </c>
      <c r="AK137" t="str">
        <f>IF(Table1[[#This Row],[Age]]&lt;30,"&lt;30",
 IF(Table1[[#This Row],[Age]]&lt;=40,"30-40",
 IF(Table1[[#This Row],[Age]]&lt;=50,"40-50","&gt;50")))</f>
        <v>30-40</v>
      </c>
      <c r="AL137" t="str">
        <f>IF(Table1[[#This Row],[YearsAtCompany]]&lt;3,"&lt;3 Years",
 IF(Table1[[#This Row],[YearsAtCompany]]&lt;=6,"3-6 Years","6+ Years"))</f>
        <v>3-6 Years</v>
      </c>
      <c r="AM137" s="1" t="str">
        <f>IF(Table1[[#This Row],[MonthlyIncome]]&lt;3000,"Low",
 IF(Table1[[#This Row],[MonthlyIncome]]&lt;6000,"Medium",
 IF(Table1[[#This Row],[MonthlyIncome]]&lt;10000,"High","Very High")))</f>
        <v>Medium</v>
      </c>
    </row>
    <row r="138" spans="1:39">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c r="AJ138">
        <f>IF(Table1[[#This Row],[Attrition]]="Yes",1,0)</f>
        <v>1</v>
      </c>
      <c r="AK138" t="str">
        <f>IF(Table1[[#This Row],[Age]]&lt;30,"&lt;30",
 IF(Table1[[#This Row],[Age]]&lt;=40,"30-40",
 IF(Table1[[#This Row],[Age]]&lt;=50,"40-50","&gt;50")))</f>
        <v>&gt;50</v>
      </c>
      <c r="AL138" t="str">
        <f>IF(Table1[[#This Row],[YearsAtCompany]]&lt;3,"&lt;3 Years",
 IF(Table1[[#This Row],[YearsAtCompany]]&lt;=6,"3-6 Years","6+ Years"))</f>
        <v>3-6 Years</v>
      </c>
      <c r="AM138" s="1" t="str">
        <f>IF(Table1[[#This Row],[MonthlyIncome]]&lt;3000,"Low",
 IF(Table1[[#This Row],[MonthlyIncome]]&lt;6000,"Medium",
 IF(Table1[[#This Row],[MonthlyIncome]]&lt;10000,"High","Very High")))</f>
        <v>Very High</v>
      </c>
    </row>
    <row r="139" spans="1:39">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c r="AJ139">
        <f>IF(Table1[[#This Row],[Attrition]]="Yes",1,0)</f>
        <v>0</v>
      </c>
      <c r="AK139" t="str">
        <f>IF(Table1[[#This Row],[Age]]&lt;30,"&lt;30",
 IF(Table1[[#This Row],[Age]]&lt;=40,"30-40",
 IF(Table1[[#This Row],[Age]]&lt;=50,"40-50","&gt;50")))</f>
        <v>30-40</v>
      </c>
      <c r="AL139" t="str">
        <f>IF(Table1[[#This Row],[YearsAtCompany]]&lt;3,"&lt;3 Years",
 IF(Table1[[#This Row],[YearsAtCompany]]&lt;=6,"3-6 Years","6+ Years"))</f>
        <v>6+ Years</v>
      </c>
      <c r="AM139" s="1" t="str">
        <f>IF(Table1[[#This Row],[MonthlyIncome]]&lt;3000,"Low",
 IF(Table1[[#This Row],[MonthlyIncome]]&lt;6000,"Medium",
 IF(Table1[[#This Row],[MonthlyIncome]]&lt;10000,"High","Very High")))</f>
        <v>Medium</v>
      </c>
    </row>
    <row r="140" spans="1:39">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c r="AJ140">
        <f>IF(Table1[[#This Row],[Attrition]]="Yes",1,0)</f>
        <v>0</v>
      </c>
      <c r="AK140" t="str">
        <f>IF(Table1[[#This Row],[Age]]&lt;30,"&lt;30",
 IF(Table1[[#This Row],[Age]]&lt;=40,"30-40",
 IF(Table1[[#This Row],[Age]]&lt;=50,"40-50","&gt;50")))</f>
        <v>&lt;30</v>
      </c>
      <c r="AL140" t="str">
        <f>IF(Table1[[#This Row],[YearsAtCompany]]&lt;3,"&lt;3 Years",
 IF(Table1[[#This Row],[YearsAtCompany]]&lt;=6,"3-6 Years","6+ Years"))</f>
        <v>&lt;3 Years</v>
      </c>
      <c r="AM140" s="1" t="str">
        <f>IF(Table1[[#This Row],[MonthlyIncome]]&lt;3000,"Low",
 IF(Table1[[#This Row],[MonthlyIncome]]&lt;6000,"Medium",
 IF(Table1[[#This Row],[MonthlyIncome]]&lt;10000,"High","Very High")))</f>
        <v>High</v>
      </c>
    </row>
    <row r="141" spans="1:39">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c r="AJ141">
        <f>IF(Table1[[#This Row],[Attrition]]="Yes",1,0)</f>
        <v>0</v>
      </c>
      <c r="AK141" t="str">
        <f>IF(Table1[[#This Row],[Age]]&lt;30,"&lt;30",
 IF(Table1[[#This Row],[Age]]&lt;=40,"30-40",
 IF(Table1[[#This Row],[Age]]&lt;=50,"40-50","&gt;50")))</f>
        <v>30-40</v>
      </c>
      <c r="AL141" t="str">
        <f>IF(Table1[[#This Row],[YearsAtCompany]]&lt;3,"&lt;3 Years",
 IF(Table1[[#This Row],[YearsAtCompany]]&lt;=6,"3-6 Years","6+ Years"))</f>
        <v>6+ Years</v>
      </c>
      <c r="AM141" s="1" t="str">
        <f>IF(Table1[[#This Row],[MonthlyIncome]]&lt;3000,"Low",
 IF(Table1[[#This Row],[MonthlyIncome]]&lt;6000,"Medium",
 IF(Table1[[#This Row],[MonthlyIncome]]&lt;10000,"High","Very High")))</f>
        <v>High</v>
      </c>
    </row>
    <row r="142" spans="1:39">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c r="AJ142">
        <f>IF(Table1[[#This Row],[Attrition]]="Yes",1,0)</f>
        <v>1</v>
      </c>
      <c r="AK142" t="str">
        <f>IF(Table1[[#This Row],[Age]]&lt;30,"&lt;30",
 IF(Table1[[#This Row],[Age]]&lt;=40,"30-40",
 IF(Table1[[#This Row],[Age]]&lt;=50,"40-50","&gt;50")))</f>
        <v>30-40</v>
      </c>
      <c r="AL142" t="str">
        <f>IF(Table1[[#This Row],[YearsAtCompany]]&lt;3,"&lt;3 Years",
 IF(Table1[[#This Row],[YearsAtCompany]]&lt;=6,"3-6 Years","6+ Years"))</f>
        <v>3-6 Years</v>
      </c>
      <c r="AM142" s="1" t="str">
        <f>IF(Table1[[#This Row],[MonthlyIncome]]&lt;3000,"Low",
 IF(Table1[[#This Row],[MonthlyIncome]]&lt;6000,"Medium",
 IF(Table1[[#This Row],[MonthlyIncome]]&lt;10000,"High","Very High")))</f>
        <v>Medium</v>
      </c>
    </row>
    <row r="143" spans="1:39">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c r="AJ143">
        <f>IF(Table1[[#This Row],[Attrition]]="Yes",1,0)</f>
        <v>0</v>
      </c>
      <c r="AK143" t="str">
        <f>IF(Table1[[#This Row],[Age]]&lt;30,"&lt;30",
 IF(Table1[[#This Row],[Age]]&lt;=40,"30-40",
 IF(Table1[[#This Row],[Age]]&lt;=50,"40-50","&gt;50")))</f>
        <v>40-50</v>
      </c>
      <c r="AL143" t="str">
        <f>IF(Table1[[#This Row],[YearsAtCompany]]&lt;3,"&lt;3 Years",
 IF(Table1[[#This Row],[YearsAtCompany]]&lt;=6,"3-6 Years","6+ Years"))</f>
        <v>3-6 Years</v>
      </c>
      <c r="AM143" s="1" t="str">
        <f>IF(Table1[[#This Row],[MonthlyIncome]]&lt;3000,"Low",
 IF(Table1[[#This Row],[MonthlyIncome]]&lt;6000,"Medium",
 IF(Table1[[#This Row],[MonthlyIncome]]&lt;10000,"High","Very High")))</f>
        <v>Medium</v>
      </c>
    </row>
    <row r="144" spans="1:39">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c r="AJ144">
        <f>IF(Table1[[#This Row],[Attrition]]="Yes",1,0)</f>
        <v>0</v>
      </c>
      <c r="AK144" t="str">
        <f>IF(Table1[[#This Row],[Age]]&lt;30,"&lt;30",
 IF(Table1[[#This Row],[Age]]&lt;=40,"30-40",
 IF(Table1[[#This Row],[Age]]&lt;=50,"40-50","&gt;50")))</f>
        <v>30-40</v>
      </c>
      <c r="AL144" t="str">
        <f>IF(Table1[[#This Row],[YearsAtCompany]]&lt;3,"&lt;3 Years",
 IF(Table1[[#This Row],[YearsAtCompany]]&lt;=6,"3-6 Years","6+ Years"))</f>
        <v>3-6 Years</v>
      </c>
      <c r="AM144" s="1" t="str">
        <f>IF(Table1[[#This Row],[MonthlyIncome]]&lt;3000,"Low",
 IF(Table1[[#This Row],[MonthlyIncome]]&lt;6000,"Medium",
 IF(Table1[[#This Row],[MonthlyIncome]]&lt;10000,"High","Very High")))</f>
        <v>Medium</v>
      </c>
    </row>
    <row r="145" spans="1:39">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c r="AJ145">
        <f>IF(Table1[[#This Row],[Attrition]]="Yes",1,0)</f>
        <v>0</v>
      </c>
      <c r="AK145" t="str">
        <f>IF(Table1[[#This Row],[Age]]&lt;30,"&lt;30",
 IF(Table1[[#This Row],[Age]]&lt;=40,"30-40",
 IF(Table1[[#This Row],[Age]]&lt;=50,"40-50","&gt;50")))</f>
        <v>30-40</v>
      </c>
      <c r="AL145" t="str">
        <f>IF(Table1[[#This Row],[YearsAtCompany]]&lt;3,"&lt;3 Years",
 IF(Table1[[#This Row],[YearsAtCompany]]&lt;=6,"3-6 Years","6+ Years"))</f>
        <v>3-6 Years</v>
      </c>
      <c r="AM145" s="1" t="str">
        <f>IF(Table1[[#This Row],[MonthlyIncome]]&lt;3000,"Low",
 IF(Table1[[#This Row],[MonthlyIncome]]&lt;6000,"Medium",
 IF(Table1[[#This Row],[MonthlyIncome]]&lt;10000,"High","Very High")))</f>
        <v>Low</v>
      </c>
    </row>
    <row r="146" spans="1:39">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c r="AJ146">
        <f>IF(Table1[[#This Row],[Attrition]]="Yes",1,0)</f>
        <v>0</v>
      </c>
      <c r="AK146" t="str">
        <f>IF(Table1[[#This Row],[Age]]&lt;30,"&lt;30",
 IF(Table1[[#This Row],[Age]]&lt;=40,"30-40",
 IF(Table1[[#This Row],[Age]]&lt;=50,"40-50","&gt;50")))</f>
        <v>30-40</v>
      </c>
      <c r="AL146" t="str">
        <f>IF(Table1[[#This Row],[YearsAtCompany]]&lt;3,"&lt;3 Years",
 IF(Table1[[#This Row],[YearsAtCompany]]&lt;=6,"3-6 Years","6+ Years"))</f>
        <v>6+ Years</v>
      </c>
      <c r="AM146" s="1" t="str">
        <f>IF(Table1[[#This Row],[MonthlyIncome]]&lt;3000,"Low",
 IF(Table1[[#This Row],[MonthlyIncome]]&lt;6000,"Medium",
 IF(Table1[[#This Row],[MonthlyIncome]]&lt;10000,"High","Very High")))</f>
        <v>Medium</v>
      </c>
    </row>
    <row r="147" spans="1:39">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c r="AJ147">
        <f>IF(Table1[[#This Row],[Attrition]]="Yes",1,0)</f>
        <v>0</v>
      </c>
      <c r="AK147" t="str">
        <f>IF(Table1[[#This Row],[Age]]&lt;30,"&lt;30",
 IF(Table1[[#This Row],[Age]]&lt;=40,"30-40",
 IF(Table1[[#This Row],[Age]]&lt;=50,"40-50","&gt;50")))</f>
        <v>30-40</v>
      </c>
      <c r="AL147" t="str">
        <f>IF(Table1[[#This Row],[YearsAtCompany]]&lt;3,"&lt;3 Years",
 IF(Table1[[#This Row],[YearsAtCompany]]&lt;=6,"3-6 Years","6+ Years"))</f>
        <v>3-6 Years</v>
      </c>
      <c r="AM147" s="1" t="str">
        <f>IF(Table1[[#This Row],[MonthlyIncome]]&lt;3000,"Low",
 IF(Table1[[#This Row],[MonthlyIncome]]&lt;6000,"Medium",
 IF(Table1[[#This Row],[MonthlyIncome]]&lt;10000,"High","Very High")))</f>
        <v>Medium</v>
      </c>
    </row>
    <row r="148" spans="1:39">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c r="AJ148">
        <f>IF(Table1[[#This Row],[Attrition]]="Yes",1,0)</f>
        <v>0</v>
      </c>
      <c r="AK148" t="str">
        <f>IF(Table1[[#This Row],[Age]]&lt;30,"&lt;30",
 IF(Table1[[#This Row],[Age]]&lt;=40,"30-40",
 IF(Table1[[#This Row],[Age]]&lt;=50,"40-50","&gt;50")))</f>
        <v>30-40</v>
      </c>
      <c r="AL148" t="str">
        <f>IF(Table1[[#This Row],[YearsAtCompany]]&lt;3,"&lt;3 Years",
 IF(Table1[[#This Row],[YearsAtCompany]]&lt;=6,"3-6 Years","6+ Years"))</f>
        <v>3-6 Years</v>
      </c>
      <c r="AM148" s="1" t="str">
        <f>IF(Table1[[#This Row],[MonthlyIncome]]&lt;3000,"Low",
 IF(Table1[[#This Row],[MonthlyIncome]]&lt;6000,"Medium",
 IF(Table1[[#This Row],[MonthlyIncome]]&lt;10000,"High","Very High")))</f>
        <v>Low</v>
      </c>
    </row>
    <row r="149" spans="1:39">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c r="AJ149">
        <f>IF(Table1[[#This Row],[Attrition]]="Yes",1,0)</f>
        <v>0</v>
      </c>
      <c r="AK149" t="str">
        <f>IF(Table1[[#This Row],[Age]]&lt;30,"&lt;30",
 IF(Table1[[#This Row],[Age]]&lt;=40,"30-40",
 IF(Table1[[#This Row],[Age]]&lt;=50,"40-50","&gt;50")))</f>
        <v>40-50</v>
      </c>
      <c r="AL149" t="str">
        <f>IF(Table1[[#This Row],[YearsAtCompany]]&lt;3,"&lt;3 Years",
 IF(Table1[[#This Row],[YearsAtCompany]]&lt;=6,"3-6 Years","6+ Years"))</f>
        <v>6+ Years</v>
      </c>
      <c r="AM149" s="1" t="str">
        <f>IF(Table1[[#This Row],[MonthlyIncome]]&lt;3000,"Low",
 IF(Table1[[#This Row],[MonthlyIncome]]&lt;6000,"Medium",
 IF(Table1[[#This Row],[MonthlyIncome]]&lt;10000,"High","Very High")))</f>
        <v>Very High</v>
      </c>
    </row>
    <row r="150" spans="1:39">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c r="AJ150">
        <f>IF(Table1[[#This Row],[Attrition]]="Yes",1,0)</f>
        <v>0</v>
      </c>
      <c r="AK150" t="str">
        <f>IF(Table1[[#This Row],[Age]]&lt;30,"&lt;30",
 IF(Table1[[#This Row],[Age]]&lt;=40,"30-40",
 IF(Table1[[#This Row],[Age]]&lt;=50,"40-50","&gt;50")))</f>
        <v>40-50</v>
      </c>
      <c r="AL150" t="str">
        <f>IF(Table1[[#This Row],[YearsAtCompany]]&lt;3,"&lt;3 Years",
 IF(Table1[[#This Row],[YearsAtCompany]]&lt;=6,"3-6 Years","6+ Years"))</f>
        <v>3-6 Years</v>
      </c>
      <c r="AM150" s="1" t="str">
        <f>IF(Table1[[#This Row],[MonthlyIncome]]&lt;3000,"Low",
 IF(Table1[[#This Row],[MonthlyIncome]]&lt;6000,"Medium",
 IF(Table1[[#This Row],[MonthlyIncome]]&lt;10000,"High","Very High")))</f>
        <v>Low</v>
      </c>
    </row>
    <row r="151" spans="1:39">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c r="AJ151">
        <f>IF(Table1[[#This Row],[Attrition]]="Yes",1,0)</f>
        <v>0</v>
      </c>
      <c r="AK151" t="str">
        <f>IF(Table1[[#This Row],[Age]]&lt;30,"&lt;30",
 IF(Table1[[#This Row],[Age]]&lt;=40,"30-40",
 IF(Table1[[#This Row],[Age]]&lt;=50,"40-50","&gt;50")))</f>
        <v>&lt;30</v>
      </c>
      <c r="AL151" t="str">
        <f>IF(Table1[[#This Row],[YearsAtCompany]]&lt;3,"&lt;3 Years",
 IF(Table1[[#This Row],[YearsAtCompany]]&lt;=6,"3-6 Years","6+ Years"))</f>
        <v>&lt;3 Years</v>
      </c>
      <c r="AM151" s="1" t="str">
        <f>IF(Table1[[#This Row],[MonthlyIncome]]&lt;3000,"Low",
 IF(Table1[[#This Row],[MonthlyIncome]]&lt;6000,"Medium",
 IF(Table1[[#This Row],[MonthlyIncome]]&lt;10000,"High","Very High")))</f>
        <v>Low</v>
      </c>
    </row>
    <row r="152" spans="1:39">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c r="AJ152">
        <f>IF(Table1[[#This Row],[Attrition]]="Yes",1,0)</f>
        <v>0</v>
      </c>
      <c r="AK152" t="str">
        <f>IF(Table1[[#This Row],[Age]]&lt;30,"&lt;30",
 IF(Table1[[#This Row],[Age]]&lt;=40,"30-40",
 IF(Table1[[#This Row],[Age]]&lt;=50,"40-50","&gt;50")))</f>
        <v>30-40</v>
      </c>
      <c r="AL152" t="str">
        <f>IF(Table1[[#This Row],[YearsAtCompany]]&lt;3,"&lt;3 Years",
 IF(Table1[[#This Row],[YearsAtCompany]]&lt;=6,"3-6 Years","6+ Years"))</f>
        <v>6+ Years</v>
      </c>
      <c r="AM152" s="1" t="str">
        <f>IF(Table1[[#This Row],[MonthlyIncome]]&lt;3000,"Low",
 IF(Table1[[#This Row],[MonthlyIncome]]&lt;6000,"Medium",
 IF(Table1[[#This Row],[MonthlyIncome]]&lt;10000,"High","Very High")))</f>
        <v>Medium</v>
      </c>
    </row>
    <row r="153" spans="1:39">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c r="AJ153">
        <f>IF(Table1[[#This Row],[Attrition]]="Yes",1,0)</f>
        <v>0</v>
      </c>
      <c r="AK153" t="str">
        <f>IF(Table1[[#This Row],[Age]]&lt;30,"&lt;30",
 IF(Table1[[#This Row],[Age]]&lt;=40,"30-40",
 IF(Table1[[#This Row],[Age]]&lt;=50,"40-50","&gt;50")))</f>
        <v>30-40</v>
      </c>
      <c r="AL153" t="str">
        <f>IF(Table1[[#This Row],[YearsAtCompany]]&lt;3,"&lt;3 Years",
 IF(Table1[[#This Row],[YearsAtCompany]]&lt;=6,"3-6 Years","6+ Years"))</f>
        <v>6+ Years</v>
      </c>
      <c r="AM153" s="1" t="str">
        <f>IF(Table1[[#This Row],[MonthlyIncome]]&lt;3000,"Low",
 IF(Table1[[#This Row],[MonthlyIncome]]&lt;6000,"Medium",
 IF(Table1[[#This Row],[MonthlyIncome]]&lt;10000,"High","Very High")))</f>
        <v>High</v>
      </c>
    </row>
    <row r="154" spans="1:39">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c r="AJ154">
        <f>IF(Table1[[#This Row],[Attrition]]="Yes",1,0)</f>
        <v>0</v>
      </c>
      <c r="AK154" t="str">
        <f>IF(Table1[[#This Row],[Age]]&lt;30,"&lt;30",
 IF(Table1[[#This Row],[Age]]&lt;=40,"30-40",
 IF(Table1[[#This Row],[Age]]&lt;=50,"40-50","&gt;50")))</f>
        <v>&gt;50</v>
      </c>
      <c r="AL154" t="str">
        <f>IF(Table1[[#This Row],[YearsAtCompany]]&lt;3,"&lt;3 Years",
 IF(Table1[[#This Row],[YearsAtCompany]]&lt;=6,"3-6 Years","6+ Years"))</f>
        <v>6+ Years</v>
      </c>
      <c r="AM154" s="1" t="str">
        <f>IF(Table1[[#This Row],[MonthlyIncome]]&lt;3000,"Low",
 IF(Table1[[#This Row],[MonthlyIncome]]&lt;6000,"Medium",
 IF(Table1[[#This Row],[MonthlyIncome]]&lt;10000,"High","Very High")))</f>
        <v>Low</v>
      </c>
    </row>
    <row r="155" spans="1:39">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c r="AJ155">
        <f>IF(Table1[[#This Row],[Attrition]]="Yes",1,0)</f>
        <v>0</v>
      </c>
      <c r="AK155" t="str">
        <f>IF(Table1[[#This Row],[Age]]&lt;30,"&lt;30",
 IF(Table1[[#This Row],[Age]]&lt;=40,"30-40",
 IF(Table1[[#This Row],[Age]]&lt;=50,"40-50","&gt;50")))</f>
        <v>40-50</v>
      </c>
      <c r="AL155" t="str">
        <f>IF(Table1[[#This Row],[YearsAtCompany]]&lt;3,"&lt;3 Years",
 IF(Table1[[#This Row],[YearsAtCompany]]&lt;=6,"3-6 Years","6+ Years"))</f>
        <v>6+ Years</v>
      </c>
      <c r="AM155" s="1" t="str">
        <f>IF(Table1[[#This Row],[MonthlyIncome]]&lt;3000,"Low",
 IF(Table1[[#This Row],[MonthlyIncome]]&lt;6000,"Medium",
 IF(Table1[[#This Row],[MonthlyIncome]]&lt;10000,"High","Very High")))</f>
        <v>Low</v>
      </c>
    </row>
    <row r="156" spans="1:39">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c r="AJ156">
        <f>IF(Table1[[#This Row],[Attrition]]="Yes",1,0)</f>
        <v>0</v>
      </c>
      <c r="AK156" t="str">
        <f>IF(Table1[[#This Row],[Age]]&lt;30,"&lt;30",
 IF(Table1[[#This Row],[Age]]&lt;=40,"30-40",
 IF(Table1[[#This Row],[Age]]&lt;=50,"40-50","&gt;50")))</f>
        <v>30-40</v>
      </c>
      <c r="AL156" t="str">
        <f>IF(Table1[[#This Row],[YearsAtCompany]]&lt;3,"&lt;3 Years",
 IF(Table1[[#This Row],[YearsAtCompany]]&lt;=6,"3-6 Years","6+ Years"))</f>
        <v>6+ Years</v>
      </c>
      <c r="AM156" s="1" t="str">
        <f>IF(Table1[[#This Row],[MonthlyIncome]]&lt;3000,"Low",
 IF(Table1[[#This Row],[MonthlyIncome]]&lt;6000,"Medium",
 IF(Table1[[#This Row],[MonthlyIncome]]&lt;10000,"High","Very High")))</f>
        <v>High</v>
      </c>
    </row>
    <row r="157" spans="1:39">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c r="AJ157">
        <f>IF(Table1[[#This Row],[Attrition]]="Yes",1,0)</f>
        <v>0</v>
      </c>
      <c r="AK157" t="str">
        <f>IF(Table1[[#This Row],[Age]]&lt;30,"&lt;30",
 IF(Table1[[#This Row],[Age]]&lt;=40,"30-40",
 IF(Table1[[#This Row],[Age]]&lt;=50,"40-50","&gt;50")))</f>
        <v>&lt;30</v>
      </c>
      <c r="AL157" t="str">
        <f>IF(Table1[[#This Row],[YearsAtCompany]]&lt;3,"&lt;3 Years",
 IF(Table1[[#This Row],[YearsAtCompany]]&lt;=6,"3-6 Years","6+ Years"))</f>
        <v>6+ Years</v>
      </c>
      <c r="AM157" s="1" t="str">
        <f>IF(Table1[[#This Row],[MonthlyIncome]]&lt;3000,"Low",
 IF(Table1[[#This Row],[MonthlyIncome]]&lt;6000,"Medium",
 IF(Table1[[#This Row],[MonthlyIncome]]&lt;10000,"High","Very High")))</f>
        <v>Medium</v>
      </c>
    </row>
    <row r="158" spans="1:39">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c r="AJ158">
        <f>IF(Table1[[#This Row],[Attrition]]="Yes",1,0)</f>
        <v>0</v>
      </c>
      <c r="AK158" t="str">
        <f>IF(Table1[[#This Row],[Age]]&lt;30,"&lt;30",
 IF(Table1[[#This Row],[Age]]&lt;=40,"30-40",
 IF(Table1[[#This Row],[Age]]&lt;=50,"40-50","&gt;50")))</f>
        <v>&gt;50</v>
      </c>
      <c r="AL158" t="str">
        <f>IF(Table1[[#This Row],[YearsAtCompany]]&lt;3,"&lt;3 Years",
 IF(Table1[[#This Row],[YearsAtCompany]]&lt;=6,"3-6 Years","6+ Years"))</f>
        <v>&lt;3 Years</v>
      </c>
      <c r="AM158" s="1" t="str">
        <f>IF(Table1[[#This Row],[MonthlyIncome]]&lt;3000,"Low",
 IF(Table1[[#This Row],[MonthlyIncome]]&lt;6000,"Medium",
 IF(Table1[[#This Row],[MonthlyIncome]]&lt;10000,"High","Very High")))</f>
        <v>High</v>
      </c>
    </row>
    <row r="159" spans="1:39">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c r="AJ159">
        <f>IF(Table1[[#This Row],[Attrition]]="Yes",1,0)</f>
        <v>0</v>
      </c>
      <c r="AK159" t="str">
        <f>IF(Table1[[#This Row],[Age]]&lt;30,"&lt;30",
 IF(Table1[[#This Row],[Age]]&lt;=40,"30-40",
 IF(Table1[[#This Row],[Age]]&lt;=50,"40-50","&gt;50")))</f>
        <v>&gt;50</v>
      </c>
      <c r="AL159" t="str">
        <f>IF(Table1[[#This Row],[YearsAtCompany]]&lt;3,"&lt;3 Years",
 IF(Table1[[#This Row],[YearsAtCompany]]&lt;=6,"3-6 Years","6+ Years"))</f>
        <v>&lt;3 Years</v>
      </c>
      <c r="AM159" s="1" t="str">
        <f>IF(Table1[[#This Row],[MonthlyIncome]]&lt;3000,"Low",
 IF(Table1[[#This Row],[MonthlyIncome]]&lt;6000,"Medium",
 IF(Table1[[#This Row],[MonthlyIncome]]&lt;10000,"High","Very High")))</f>
        <v>Medium</v>
      </c>
    </row>
    <row r="160" spans="1:39">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c r="AJ160">
        <f>IF(Table1[[#This Row],[Attrition]]="Yes",1,0)</f>
        <v>0</v>
      </c>
      <c r="AK160" t="str">
        <f>IF(Table1[[#This Row],[Age]]&lt;30,"&lt;30",
 IF(Table1[[#This Row],[Age]]&lt;=40,"30-40",
 IF(Table1[[#This Row],[Age]]&lt;=50,"40-50","&gt;50")))</f>
        <v>30-40</v>
      </c>
      <c r="AL160" t="str">
        <f>IF(Table1[[#This Row],[YearsAtCompany]]&lt;3,"&lt;3 Years",
 IF(Table1[[#This Row],[YearsAtCompany]]&lt;=6,"3-6 Years","6+ Years"))</f>
        <v>6+ Years</v>
      </c>
      <c r="AM160" s="1" t="str">
        <f>IF(Table1[[#This Row],[MonthlyIncome]]&lt;3000,"Low",
 IF(Table1[[#This Row],[MonthlyIncome]]&lt;6000,"Medium",
 IF(Table1[[#This Row],[MonthlyIncome]]&lt;10000,"High","Very High")))</f>
        <v>Very High</v>
      </c>
    </row>
    <row r="161" spans="1:39">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c r="AJ161">
        <f>IF(Table1[[#This Row],[Attrition]]="Yes",1,0)</f>
        <v>0</v>
      </c>
      <c r="AK161" t="str">
        <f>IF(Table1[[#This Row],[Age]]&lt;30,"&lt;30",
 IF(Table1[[#This Row],[Age]]&lt;=40,"30-40",
 IF(Table1[[#This Row],[Age]]&lt;=50,"40-50","&gt;50")))</f>
        <v>30-40</v>
      </c>
      <c r="AL161" t="str">
        <f>IF(Table1[[#This Row],[YearsAtCompany]]&lt;3,"&lt;3 Years",
 IF(Table1[[#This Row],[YearsAtCompany]]&lt;=6,"3-6 Years","6+ Years"))</f>
        <v>3-6 Years</v>
      </c>
      <c r="AM161" s="1" t="str">
        <f>IF(Table1[[#This Row],[MonthlyIncome]]&lt;3000,"Low",
 IF(Table1[[#This Row],[MonthlyIncome]]&lt;6000,"Medium",
 IF(Table1[[#This Row],[MonthlyIncome]]&lt;10000,"High","Very High")))</f>
        <v>Low</v>
      </c>
    </row>
    <row r="162" spans="1:39">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c r="AJ162">
        <f>IF(Table1[[#This Row],[Attrition]]="Yes",1,0)</f>
        <v>0</v>
      </c>
      <c r="AK162" t="str">
        <f>IF(Table1[[#This Row],[Age]]&lt;30,"&lt;30",
 IF(Table1[[#This Row],[Age]]&lt;=40,"30-40",
 IF(Table1[[#This Row],[Age]]&lt;=50,"40-50","&gt;50")))</f>
        <v>&lt;30</v>
      </c>
      <c r="AL162" t="str">
        <f>IF(Table1[[#This Row],[YearsAtCompany]]&lt;3,"&lt;3 Years",
 IF(Table1[[#This Row],[YearsAtCompany]]&lt;=6,"3-6 Years","6+ Years"))</f>
        <v>&lt;3 Years</v>
      </c>
      <c r="AM162" s="1" t="str">
        <f>IF(Table1[[#This Row],[MonthlyIncome]]&lt;3000,"Low",
 IF(Table1[[#This Row],[MonthlyIncome]]&lt;6000,"Medium",
 IF(Table1[[#This Row],[MonthlyIncome]]&lt;10000,"High","Very High")))</f>
        <v>Low</v>
      </c>
    </row>
    <row r="163" spans="1:39">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c r="AJ163">
        <f>IF(Table1[[#This Row],[Attrition]]="Yes",1,0)</f>
        <v>0</v>
      </c>
      <c r="AK163" t="str">
        <f>IF(Table1[[#This Row],[Age]]&lt;30,"&lt;30",
 IF(Table1[[#This Row],[Age]]&lt;=40,"30-40",
 IF(Table1[[#This Row],[Age]]&lt;=50,"40-50","&gt;50")))</f>
        <v>&lt;30</v>
      </c>
      <c r="AL163" t="str">
        <f>IF(Table1[[#This Row],[YearsAtCompany]]&lt;3,"&lt;3 Years",
 IF(Table1[[#This Row],[YearsAtCompany]]&lt;=6,"3-6 Years","6+ Years"))</f>
        <v>&lt;3 Years</v>
      </c>
      <c r="AM163" s="1" t="str">
        <f>IF(Table1[[#This Row],[MonthlyIncome]]&lt;3000,"Low",
 IF(Table1[[#This Row],[MonthlyIncome]]&lt;6000,"Medium",
 IF(Table1[[#This Row],[MonthlyIncome]]&lt;10000,"High","Very High")))</f>
        <v>Low</v>
      </c>
    </row>
    <row r="164" spans="1:39">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c r="AJ164">
        <f>IF(Table1[[#This Row],[Attrition]]="Yes",1,0)</f>
        <v>0</v>
      </c>
      <c r="AK164" t="str">
        <f>IF(Table1[[#This Row],[Age]]&lt;30,"&lt;30",
 IF(Table1[[#This Row],[Age]]&lt;=40,"30-40",
 IF(Table1[[#This Row],[Age]]&lt;=50,"40-50","&gt;50")))</f>
        <v>&lt;30</v>
      </c>
      <c r="AL164" t="str">
        <f>IF(Table1[[#This Row],[YearsAtCompany]]&lt;3,"&lt;3 Years",
 IF(Table1[[#This Row],[YearsAtCompany]]&lt;=6,"3-6 Years","6+ Years"))</f>
        <v>3-6 Years</v>
      </c>
      <c r="AM164" s="1" t="str">
        <f>IF(Table1[[#This Row],[MonthlyIncome]]&lt;3000,"Low",
 IF(Table1[[#This Row],[MonthlyIncome]]&lt;6000,"Medium",
 IF(Table1[[#This Row],[MonthlyIncome]]&lt;10000,"High","Very High")))</f>
        <v>Low</v>
      </c>
    </row>
    <row r="165" spans="1:39">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c r="AJ165">
        <f>IF(Table1[[#This Row],[Attrition]]="Yes",1,0)</f>
        <v>0</v>
      </c>
      <c r="AK165" t="str">
        <f>IF(Table1[[#This Row],[Age]]&lt;30,"&lt;30",
 IF(Table1[[#This Row],[Age]]&lt;=40,"30-40",
 IF(Table1[[#This Row],[Age]]&lt;=50,"40-50","&gt;50")))</f>
        <v>&gt;50</v>
      </c>
      <c r="AL165" t="str">
        <f>IF(Table1[[#This Row],[YearsAtCompany]]&lt;3,"&lt;3 Years",
 IF(Table1[[#This Row],[YearsAtCompany]]&lt;=6,"3-6 Years","6+ Years"))</f>
        <v>3-6 Years</v>
      </c>
      <c r="AM165" s="1" t="str">
        <f>IF(Table1[[#This Row],[MonthlyIncome]]&lt;3000,"Low",
 IF(Table1[[#This Row],[MonthlyIncome]]&lt;6000,"Medium",
 IF(Table1[[#This Row],[MonthlyIncome]]&lt;10000,"High","Very High")))</f>
        <v>High</v>
      </c>
    </row>
    <row r="166" spans="1:39">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c r="AJ166">
        <f>IF(Table1[[#This Row],[Attrition]]="Yes",1,0)</f>
        <v>0</v>
      </c>
      <c r="AK166" t="str">
        <f>IF(Table1[[#This Row],[Age]]&lt;30,"&lt;30",
 IF(Table1[[#This Row],[Age]]&lt;=40,"30-40",
 IF(Table1[[#This Row],[Age]]&lt;=50,"40-50","&gt;50")))</f>
        <v>&lt;30</v>
      </c>
      <c r="AL166" t="str">
        <f>IF(Table1[[#This Row],[YearsAtCompany]]&lt;3,"&lt;3 Years",
 IF(Table1[[#This Row],[YearsAtCompany]]&lt;=6,"3-6 Years","6+ Years"))</f>
        <v>&lt;3 Years</v>
      </c>
      <c r="AM166" s="1" t="str">
        <f>IF(Table1[[#This Row],[MonthlyIncome]]&lt;3000,"Low",
 IF(Table1[[#This Row],[MonthlyIncome]]&lt;6000,"Medium",
 IF(Table1[[#This Row],[MonthlyIncome]]&lt;10000,"High","Very High")))</f>
        <v>Low</v>
      </c>
    </row>
    <row r="167" spans="1:39">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c r="AJ167">
        <f>IF(Table1[[#This Row],[Attrition]]="Yes",1,0)</f>
        <v>0</v>
      </c>
      <c r="AK167" t="str">
        <f>IF(Table1[[#This Row],[Age]]&lt;30,"&lt;30",
 IF(Table1[[#This Row],[Age]]&lt;=40,"30-40",
 IF(Table1[[#This Row],[Age]]&lt;=50,"40-50","&gt;50")))</f>
        <v>40-50</v>
      </c>
      <c r="AL167" t="str">
        <f>IF(Table1[[#This Row],[YearsAtCompany]]&lt;3,"&lt;3 Years",
 IF(Table1[[#This Row],[YearsAtCompany]]&lt;=6,"3-6 Years","6+ Years"))</f>
        <v>3-6 Years</v>
      </c>
      <c r="AM167" s="1" t="str">
        <f>IF(Table1[[#This Row],[MonthlyIncome]]&lt;3000,"Low",
 IF(Table1[[#This Row],[MonthlyIncome]]&lt;6000,"Medium",
 IF(Table1[[#This Row],[MonthlyIncome]]&lt;10000,"High","Very High")))</f>
        <v>Very High</v>
      </c>
    </row>
    <row r="168" spans="1:39">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c r="AJ168">
        <f>IF(Table1[[#This Row],[Attrition]]="Yes",1,0)</f>
        <v>0</v>
      </c>
      <c r="AK168" t="str">
        <f>IF(Table1[[#This Row],[Age]]&lt;30,"&lt;30",
 IF(Table1[[#This Row],[Age]]&lt;=40,"30-40",
 IF(Table1[[#This Row],[Age]]&lt;=50,"40-50","&gt;50")))</f>
        <v>40-50</v>
      </c>
      <c r="AL168" t="str">
        <f>IF(Table1[[#This Row],[YearsAtCompany]]&lt;3,"&lt;3 Years",
 IF(Table1[[#This Row],[YearsAtCompany]]&lt;=6,"3-6 Years","6+ Years"))</f>
        <v>6+ Years</v>
      </c>
      <c r="AM168" s="1" t="str">
        <f>IF(Table1[[#This Row],[MonthlyIncome]]&lt;3000,"Low",
 IF(Table1[[#This Row],[MonthlyIncome]]&lt;6000,"Medium",
 IF(Table1[[#This Row],[MonthlyIncome]]&lt;10000,"High","Very High")))</f>
        <v>Low</v>
      </c>
    </row>
    <row r="169" spans="1:39">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c r="AJ169">
        <f>IF(Table1[[#This Row],[Attrition]]="Yes",1,0)</f>
        <v>0</v>
      </c>
      <c r="AK169" t="str">
        <f>IF(Table1[[#This Row],[Age]]&lt;30,"&lt;30",
 IF(Table1[[#This Row],[Age]]&lt;=40,"30-40",
 IF(Table1[[#This Row],[Age]]&lt;=50,"40-50","&gt;50")))</f>
        <v>30-40</v>
      </c>
      <c r="AL169" t="str">
        <f>IF(Table1[[#This Row],[YearsAtCompany]]&lt;3,"&lt;3 Years",
 IF(Table1[[#This Row],[YearsAtCompany]]&lt;=6,"3-6 Years","6+ Years"))</f>
        <v>6+ Years</v>
      </c>
      <c r="AM169" s="1" t="str">
        <f>IF(Table1[[#This Row],[MonthlyIncome]]&lt;3000,"Low",
 IF(Table1[[#This Row],[MonthlyIncome]]&lt;6000,"Medium",
 IF(Table1[[#This Row],[MonthlyIncome]]&lt;10000,"High","Very High")))</f>
        <v>High</v>
      </c>
    </row>
    <row r="170" spans="1:39">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c r="AJ170">
        <f>IF(Table1[[#This Row],[Attrition]]="Yes",1,0)</f>
        <v>0</v>
      </c>
      <c r="AK170" t="str">
        <f>IF(Table1[[#This Row],[Age]]&lt;30,"&lt;30",
 IF(Table1[[#This Row],[Age]]&lt;=40,"30-40",
 IF(Table1[[#This Row],[Age]]&lt;=50,"40-50","&gt;50")))</f>
        <v>30-40</v>
      </c>
      <c r="AL170" t="str">
        <f>IF(Table1[[#This Row],[YearsAtCompany]]&lt;3,"&lt;3 Years",
 IF(Table1[[#This Row],[YearsAtCompany]]&lt;=6,"3-6 Years","6+ Years"))</f>
        <v>6+ Years</v>
      </c>
      <c r="AM170" s="1" t="str">
        <f>IF(Table1[[#This Row],[MonthlyIncome]]&lt;3000,"Low",
 IF(Table1[[#This Row],[MonthlyIncome]]&lt;6000,"Medium",
 IF(Table1[[#This Row],[MonthlyIncome]]&lt;10000,"High","Very High")))</f>
        <v>High</v>
      </c>
    </row>
    <row r="171" spans="1:39">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c r="AJ171">
        <f>IF(Table1[[#This Row],[Attrition]]="Yes",1,0)</f>
        <v>0</v>
      </c>
      <c r="AK171" t="str">
        <f>IF(Table1[[#This Row],[Age]]&lt;30,"&lt;30",
 IF(Table1[[#This Row],[Age]]&lt;=40,"30-40",
 IF(Table1[[#This Row],[Age]]&lt;=50,"40-50","&gt;50")))</f>
        <v>30-40</v>
      </c>
      <c r="AL171" t="str">
        <f>IF(Table1[[#This Row],[YearsAtCompany]]&lt;3,"&lt;3 Years",
 IF(Table1[[#This Row],[YearsAtCompany]]&lt;=6,"3-6 Years","6+ Years"))</f>
        <v>3-6 Years</v>
      </c>
      <c r="AM171" s="1" t="str">
        <f>IF(Table1[[#This Row],[MonthlyIncome]]&lt;3000,"Low",
 IF(Table1[[#This Row],[MonthlyIncome]]&lt;6000,"Medium",
 IF(Table1[[#This Row],[MonthlyIncome]]&lt;10000,"High","Very High")))</f>
        <v>Medium</v>
      </c>
    </row>
    <row r="172" spans="1:39">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c r="AJ172">
        <f>IF(Table1[[#This Row],[Attrition]]="Yes",1,0)</f>
        <v>0</v>
      </c>
      <c r="AK172" t="str">
        <f>IF(Table1[[#This Row],[Age]]&lt;30,"&lt;30",
 IF(Table1[[#This Row],[Age]]&lt;=40,"30-40",
 IF(Table1[[#This Row],[Age]]&lt;=50,"40-50","&gt;50")))</f>
        <v>&lt;30</v>
      </c>
      <c r="AL172" t="str">
        <f>IF(Table1[[#This Row],[YearsAtCompany]]&lt;3,"&lt;3 Years",
 IF(Table1[[#This Row],[YearsAtCompany]]&lt;=6,"3-6 Years","6+ Years"))</f>
        <v>3-6 Years</v>
      </c>
      <c r="AM172" s="1" t="str">
        <f>IF(Table1[[#This Row],[MonthlyIncome]]&lt;3000,"Low",
 IF(Table1[[#This Row],[MonthlyIncome]]&lt;6000,"Medium",
 IF(Table1[[#This Row],[MonthlyIncome]]&lt;10000,"High","Very High")))</f>
        <v>Medium</v>
      </c>
    </row>
    <row r="173" spans="1:39">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c r="AJ173">
        <f>IF(Table1[[#This Row],[Attrition]]="Yes",1,0)</f>
        <v>1</v>
      </c>
      <c r="AK173" t="str">
        <f>IF(Table1[[#This Row],[Age]]&lt;30,"&lt;30",
 IF(Table1[[#This Row],[Age]]&lt;=40,"30-40",
 IF(Table1[[#This Row],[Age]]&lt;=50,"40-50","&gt;50")))</f>
        <v>&lt;30</v>
      </c>
      <c r="AL173" t="str">
        <f>IF(Table1[[#This Row],[YearsAtCompany]]&lt;3,"&lt;3 Years",
 IF(Table1[[#This Row],[YearsAtCompany]]&lt;=6,"3-6 Years","6+ Years"))</f>
        <v>&lt;3 Years</v>
      </c>
      <c r="AM173" s="1" t="str">
        <f>IF(Table1[[#This Row],[MonthlyIncome]]&lt;3000,"Low",
 IF(Table1[[#This Row],[MonthlyIncome]]&lt;6000,"Medium",
 IF(Table1[[#This Row],[MonthlyIncome]]&lt;10000,"High","Very High")))</f>
        <v>Low</v>
      </c>
    </row>
    <row r="174" spans="1:39">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c r="AJ174">
        <f>IF(Table1[[#This Row],[Attrition]]="Yes",1,0)</f>
        <v>0</v>
      </c>
      <c r="AK174" t="str">
        <f>IF(Table1[[#This Row],[Age]]&lt;30,"&lt;30",
 IF(Table1[[#This Row],[Age]]&lt;=40,"30-40",
 IF(Table1[[#This Row],[Age]]&lt;=50,"40-50","&gt;50")))</f>
        <v>30-40</v>
      </c>
      <c r="AL174" t="str">
        <f>IF(Table1[[#This Row],[YearsAtCompany]]&lt;3,"&lt;3 Years",
 IF(Table1[[#This Row],[YearsAtCompany]]&lt;=6,"3-6 Years","6+ Years"))</f>
        <v>6+ Years</v>
      </c>
      <c r="AM174" s="1" t="str">
        <f>IF(Table1[[#This Row],[MonthlyIncome]]&lt;3000,"Low",
 IF(Table1[[#This Row],[MonthlyIncome]]&lt;6000,"Medium",
 IF(Table1[[#This Row],[MonthlyIncome]]&lt;10000,"High","Very High")))</f>
        <v>Low</v>
      </c>
    </row>
    <row r="175" spans="1:39">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c r="AJ175">
        <f>IF(Table1[[#This Row],[Attrition]]="Yes",1,0)</f>
        <v>0</v>
      </c>
      <c r="AK175" t="str">
        <f>IF(Table1[[#This Row],[Age]]&lt;30,"&lt;30",
 IF(Table1[[#This Row],[Age]]&lt;=40,"30-40",
 IF(Table1[[#This Row],[Age]]&lt;=50,"40-50","&gt;50")))</f>
        <v>30-40</v>
      </c>
      <c r="AL175" t="str">
        <f>IF(Table1[[#This Row],[YearsAtCompany]]&lt;3,"&lt;3 Years",
 IF(Table1[[#This Row],[YearsAtCompany]]&lt;=6,"3-6 Years","6+ Years"))</f>
        <v>6+ Years</v>
      </c>
      <c r="AM175" s="1" t="str">
        <f>IF(Table1[[#This Row],[MonthlyIncome]]&lt;3000,"Low",
 IF(Table1[[#This Row],[MonthlyIncome]]&lt;6000,"Medium",
 IF(Table1[[#This Row],[MonthlyIncome]]&lt;10000,"High","Very High")))</f>
        <v>Medium</v>
      </c>
    </row>
    <row r="176" spans="1:39">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c r="AJ176">
        <f>IF(Table1[[#This Row],[Attrition]]="Yes",1,0)</f>
        <v>0</v>
      </c>
      <c r="AK176" t="str">
        <f>IF(Table1[[#This Row],[Age]]&lt;30,"&lt;30",
 IF(Table1[[#This Row],[Age]]&lt;=40,"30-40",
 IF(Table1[[#This Row],[Age]]&lt;=50,"40-50","&gt;50")))</f>
        <v>40-50</v>
      </c>
      <c r="AL176" t="str">
        <f>IF(Table1[[#This Row],[YearsAtCompany]]&lt;3,"&lt;3 Years",
 IF(Table1[[#This Row],[YearsAtCompany]]&lt;=6,"3-6 Years","6+ Years"))</f>
        <v>3-6 Years</v>
      </c>
      <c r="AM176" s="1" t="str">
        <f>IF(Table1[[#This Row],[MonthlyIncome]]&lt;3000,"Low",
 IF(Table1[[#This Row],[MonthlyIncome]]&lt;6000,"Medium",
 IF(Table1[[#This Row],[MonthlyIncome]]&lt;10000,"High","Very High")))</f>
        <v>Medium</v>
      </c>
    </row>
    <row r="177" spans="1:39">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c r="AJ177">
        <f>IF(Table1[[#This Row],[Attrition]]="Yes",1,0)</f>
        <v>0</v>
      </c>
      <c r="AK177" t="str">
        <f>IF(Table1[[#This Row],[Age]]&lt;30,"&lt;30",
 IF(Table1[[#This Row],[Age]]&lt;=40,"30-40",
 IF(Table1[[#This Row],[Age]]&lt;=50,"40-50","&gt;50")))</f>
        <v>&gt;50</v>
      </c>
      <c r="AL177" t="str">
        <f>IF(Table1[[#This Row],[YearsAtCompany]]&lt;3,"&lt;3 Years",
 IF(Table1[[#This Row],[YearsAtCompany]]&lt;=6,"3-6 Years","6+ Years"))</f>
        <v>&lt;3 Years</v>
      </c>
      <c r="AM177" s="1" t="str">
        <f>IF(Table1[[#This Row],[MonthlyIncome]]&lt;3000,"Low",
 IF(Table1[[#This Row],[MonthlyIncome]]&lt;6000,"Medium",
 IF(Table1[[#This Row],[MonthlyIncome]]&lt;10000,"High","Very High")))</f>
        <v>Medium</v>
      </c>
    </row>
    <row r="178" spans="1:39">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c r="AJ178">
        <f>IF(Table1[[#This Row],[Attrition]]="Yes",1,0)</f>
        <v>0</v>
      </c>
      <c r="AK178" t="str">
        <f>IF(Table1[[#This Row],[Age]]&lt;30,"&lt;30",
 IF(Table1[[#This Row],[Age]]&lt;=40,"30-40",
 IF(Table1[[#This Row],[Age]]&lt;=50,"40-50","&gt;50")))</f>
        <v>30-40</v>
      </c>
      <c r="AL178" t="str">
        <f>IF(Table1[[#This Row],[YearsAtCompany]]&lt;3,"&lt;3 Years",
 IF(Table1[[#This Row],[YearsAtCompany]]&lt;=6,"3-6 Years","6+ Years"))</f>
        <v>3-6 Years</v>
      </c>
      <c r="AM178" s="1" t="str">
        <f>IF(Table1[[#This Row],[MonthlyIncome]]&lt;3000,"Low",
 IF(Table1[[#This Row],[MonthlyIncome]]&lt;6000,"Medium",
 IF(Table1[[#This Row],[MonthlyIncome]]&lt;10000,"High","Very High")))</f>
        <v>Low</v>
      </c>
    </row>
    <row r="179" spans="1:39">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c r="AJ179">
        <f>IF(Table1[[#This Row],[Attrition]]="Yes",1,0)</f>
        <v>1</v>
      </c>
      <c r="AK179" t="str">
        <f>IF(Table1[[#This Row],[Age]]&lt;30,"&lt;30",
 IF(Table1[[#This Row],[Age]]&lt;=40,"30-40",
 IF(Table1[[#This Row],[Age]]&lt;=50,"40-50","&gt;50")))</f>
        <v>&lt;30</v>
      </c>
      <c r="AL179" t="str">
        <f>IF(Table1[[#This Row],[YearsAtCompany]]&lt;3,"&lt;3 Years",
 IF(Table1[[#This Row],[YearsAtCompany]]&lt;=6,"3-6 Years","6+ Years"))</f>
        <v>&lt;3 Years</v>
      </c>
      <c r="AM179" s="1" t="str">
        <f>IF(Table1[[#This Row],[MonthlyIncome]]&lt;3000,"Low",
 IF(Table1[[#This Row],[MonthlyIncome]]&lt;6000,"Medium",
 IF(Table1[[#This Row],[MonthlyIncome]]&lt;10000,"High","Very High")))</f>
        <v>Low</v>
      </c>
    </row>
    <row r="180" spans="1:39">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c r="AJ180">
        <f>IF(Table1[[#This Row],[Attrition]]="Yes",1,0)</f>
        <v>0</v>
      </c>
      <c r="AK180" t="str">
        <f>IF(Table1[[#This Row],[Age]]&lt;30,"&lt;30",
 IF(Table1[[#This Row],[Age]]&lt;=40,"30-40",
 IF(Table1[[#This Row],[Age]]&lt;=50,"40-50","&gt;50")))</f>
        <v>40-50</v>
      </c>
      <c r="AL180" t="str">
        <f>IF(Table1[[#This Row],[YearsAtCompany]]&lt;3,"&lt;3 Years",
 IF(Table1[[#This Row],[YearsAtCompany]]&lt;=6,"3-6 Years","6+ Years"))</f>
        <v>6+ Years</v>
      </c>
      <c r="AM180" s="1" t="str">
        <f>IF(Table1[[#This Row],[MonthlyIncome]]&lt;3000,"Low",
 IF(Table1[[#This Row],[MonthlyIncome]]&lt;6000,"Medium",
 IF(Table1[[#This Row],[MonthlyIncome]]&lt;10000,"High","Very High")))</f>
        <v>Very High</v>
      </c>
    </row>
    <row r="181" spans="1:39">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c r="AJ181">
        <f>IF(Table1[[#This Row],[Attrition]]="Yes",1,0)</f>
        <v>0</v>
      </c>
      <c r="AK181" t="str">
        <f>IF(Table1[[#This Row],[Age]]&lt;30,"&lt;30",
 IF(Table1[[#This Row],[Age]]&lt;=40,"30-40",
 IF(Table1[[#This Row],[Age]]&lt;=50,"40-50","&gt;50")))</f>
        <v>30-40</v>
      </c>
      <c r="AL181" t="str">
        <f>IF(Table1[[#This Row],[YearsAtCompany]]&lt;3,"&lt;3 Years",
 IF(Table1[[#This Row],[YearsAtCompany]]&lt;=6,"3-6 Years","6+ Years"))</f>
        <v>&lt;3 Years</v>
      </c>
      <c r="AM181" s="1" t="str">
        <f>IF(Table1[[#This Row],[MonthlyIncome]]&lt;3000,"Low",
 IF(Table1[[#This Row],[MonthlyIncome]]&lt;6000,"Medium",
 IF(Table1[[#This Row],[MonthlyIncome]]&lt;10000,"High","Very High")))</f>
        <v>Low</v>
      </c>
    </row>
    <row r="182" spans="1:39">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c r="AJ182">
        <f>IF(Table1[[#This Row],[Attrition]]="Yes",1,0)</f>
        <v>0</v>
      </c>
      <c r="AK182" t="str">
        <f>IF(Table1[[#This Row],[Age]]&lt;30,"&lt;30",
 IF(Table1[[#This Row],[Age]]&lt;=40,"30-40",
 IF(Table1[[#This Row],[Age]]&lt;=50,"40-50","&gt;50")))</f>
        <v>30-40</v>
      </c>
      <c r="AL182" t="str">
        <f>IF(Table1[[#This Row],[YearsAtCompany]]&lt;3,"&lt;3 Years",
 IF(Table1[[#This Row],[YearsAtCompany]]&lt;=6,"3-6 Years","6+ Years"))</f>
        <v>3-6 Years</v>
      </c>
      <c r="AM182" s="1" t="str">
        <f>IF(Table1[[#This Row],[MonthlyIncome]]&lt;3000,"Low",
 IF(Table1[[#This Row],[MonthlyIncome]]&lt;6000,"Medium",
 IF(Table1[[#This Row],[MonthlyIncome]]&lt;10000,"High","Very High")))</f>
        <v>Medium</v>
      </c>
    </row>
    <row r="183" spans="1:39">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c r="AJ183">
        <f>IF(Table1[[#This Row],[Attrition]]="Yes",1,0)</f>
        <v>0</v>
      </c>
      <c r="AK183" t="str">
        <f>IF(Table1[[#This Row],[Age]]&lt;30,"&lt;30",
 IF(Table1[[#This Row],[Age]]&lt;=40,"30-40",
 IF(Table1[[#This Row],[Age]]&lt;=50,"40-50","&gt;50")))</f>
        <v>30-40</v>
      </c>
      <c r="AL183" t="str">
        <f>IF(Table1[[#This Row],[YearsAtCompany]]&lt;3,"&lt;3 Years",
 IF(Table1[[#This Row],[YearsAtCompany]]&lt;=6,"3-6 Years","6+ Years"))</f>
        <v>3-6 Years</v>
      </c>
      <c r="AM183" s="1" t="str">
        <f>IF(Table1[[#This Row],[MonthlyIncome]]&lt;3000,"Low",
 IF(Table1[[#This Row],[MonthlyIncome]]&lt;6000,"Medium",
 IF(Table1[[#This Row],[MonthlyIncome]]&lt;10000,"High","Very High")))</f>
        <v>Low</v>
      </c>
    </row>
    <row r="184" spans="1:39">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c r="AJ184">
        <f>IF(Table1[[#This Row],[Attrition]]="Yes",1,0)</f>
        <v>1</v>
      </c>
      <c r="AK184" t="str">
        <f>IF(Table1[[#This Row],[Age]]&lt;30,"&lt;30",
 IF(Table1[[#This Row],[Age]]&lt;=40,"30-40",
 IF(Table1[[#This Row],[Age]]&lt;=50,"40-50","&gt;50")))</f>
        <v>40-50</v>
      </c>
      <c r="AL184" t="str">
        <f>IF(Table1[[#This Row],[YearsAtCompany]]&lt;3,"&lt;3 Years",
 IF(Table1[[#This Row],[YearsAtCompany]]&lt;=6,"3-6 Years","6+ Years"))</f>
        <v>3-6 Years</v>
      </c>
      <c r="AM184" s="1" t="str">
        <f>IF(Table1[[#This Row],[MonthlyIncome]]&lt;3000,"Low",
 IF(Table1[[#This Row],[MonthlyIncome]]&lt;6000,"Medium",
 IF(Table1[[#This Row],[MonthlyIncome]]&lt;10000,"High","Very High")))</f>
        <v>Medium</v>
      </c>
    </row>
    <row r="185" spans="1:39">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c r="AJ185">
        <f>IF(Table1[[#This Row],[Attrition]]="Yes",1,0)</f>
        <v>0</v>
      </c>
      <c r="AK185" t="str">
        <f>IF(Table1[[#This Row],[Age]]&lt;30,"&lt;30",
 IF(Table1[[#This Row],[Age]]&lt;=40,"30-40",
 IF(Table1[[#This Row],[Age]]&lt;=50,"40-50","&gt;50")))</f>
        <v>40-50</v>
      </c>
      <c r="AL185" t="str">
        <f>IF(Table1[[#This Row],[YearsAtCompany]]&lt;3,"&lt;3 Years",
 IF(Table1[[#This Row],[YearsAtCompany]]&lt;=6,"3-6 Years","6+ Years"))</f>
        <v>3-6 Years</v>
      </c>
      <c r="AM185" s="1" t="str">
        <f>IF(Table1[[#This Row],[MonthlyIncome]]&lt;3000,"Low",
 IF(Table1[[#This Row],[MonthlyIncome]]&lt;6000,"Medium",
 IF(Table1[[#This Row],[MonthlyIncome]]&lt;10000,"High","Very High")))</f>
        <v>Medium</v>
      </c>
    </row>
    <row r="186" spans="1:39">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c r="AJ186">
        <f>IF(Table1[[#This Row],[Attrition]]="Yes",1,0)</f>
        <v>0</v>
      </c>
      <c r="AK186" t="str">
        <f>IF(Table1[[#This Row],[Age]]&lt;30,"&lt;30",
 IF(Table1[[#This Row],[Age]]&lt;=40,"30-40",
 IF(Table1[[#This Row],[Age]]&lt;=50,"40-50","&gt;50")))</f>
        <v>&gt;50</v>
      </c>
      <c r="AL186" t="str">
        <f>IF(Table1[[#This Row],[YearsAtCompany]]&lt;3,"&lt;3 Years",
 IF(Table1[[#This Row],[YearsAtCompany]]&lt;=6,"3-6 Years","6+ Years"))</f>
        <v>3-6 Years</v>
      </c>
      <c r="AM186" s="1" t="str">
        <f>IF(Table1[[#This Row],[MonthlyIncome]]&lt;3000,"Low",
 IF(Table1[[#This Row],[MonthlyIncome]]&lt;6000,"Medium",
 IF(Table1[[#This Row],[MonthlyIncome]]&lt;10000,"High","Very High")))</f>
        <v>Medium</v>
      </c>
    </row>
    <row r="187" spans="1:39">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c r="AJ187">
        <f>IF(Table1[[#This Row],[Attrition]]="Yes",1,0)</f>
        <v>0</v>
      </c>
      <c r="AK187" t="str">
        <f>IF(Table1[[#This Row],[Age]]&lt;30,"&lt;30",
 IF(Table1[[#This Row],[Age]]&lt;=40,"30-40",
 IF(Table1[[#This Row],[Age]]&lt;=50,"40-50","&gt;50")))</f>
        <v>30-40</v>
      </c>
      <c r="AL187" t="str">
        <f>IF(Table1[[#This Row],[YearsAtCompany]]&lt;3,"&lt;3 Years",
 IF(Table1[[#This Row],[YearsAtCompany]]&lt;=6,"3-6 Years","6+ Years"))</f>
        <v>6+ Years</v>
      </c>
      <c r="AM187" s="1" t="str">
        <f>IF(Table1[[#This Row],[MonthlyIncome]]&lt;3000,"Low",
 IF(Table1[[#This Row],[MonthlyIncome]]&lt;6000,"Medium",
 IF(Table1[[#This Row],[MonthlyIncome]]&lt;10000,"High","Very High")))</f>
        <v>Low</v>
      </c>
    </row>
    <row r="188" spans="1:39">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c r="AJ188">
        <f>IF(Table1[[#This Row],[Attrition]]="Yes",1,0)</f>
        <v>0</v>
      </c>
      <c r="AK188" t="str">
        <f>IF(Table1[[#This Row],[Age]]&lt;30,"&lt;30",
 IF(Table1[[#This Row],[Age]]&lt;=40,"30-40",
 IF(Table1[[#This Row],[Age]]&lt;=50,"40-50","&gt;50")))</f>
        <v>30-40</v>
      </c>
      <c r="AL188" t="str">
        <f>IF(Table1[[#This Row],[YearsAtCompany]]&lt;3,"&lt;3 Years",
 IF(Table1[[#This Row],[YearsAtCompany]]&lt;=6,"3-6 Years","6+ Years"))</f>
        <v>6+ Years</v>
      </c>
      <c r="AM188" s="1" t="str">
        <f>IF(Table1[[#This Row],[MonthlyIncome]]&lt;3000,"Low",
 IF(Table1[[#This Row],[MonthlyIncome]]&lt;6000,"Medium",
 IF(Table1[[#This Row],[MonthlyIncome]]&lt;10000,"High","Very High")))</f>
        <v>Very High</v>
      </c>
    </row>
    <row r="189" spans="1:39">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c r="AJ189">
        <f>IF(Table1[[#This Row],[Attrition]]="Yes",1,0)</f>
        <v>0</v>
      </c>
      <c r="AK189" t="str">
        <f>IF(Table1[[#This Row],[Age]]&lt;30,"&lt;30",
 IF(Table1[[#This Row],[Age]]&lt;=40,"30-40",
 IF(Table1[[#This Row],[Age]]&lt;=50,"40-50","&gt;50")))</f>
        <v>&gt;50</v>
      </c>
      <c r="AL189" t="str">
        <f>IF(Table1[[#This Row],[YearsAtCompany]]&lt;3,"&lt;3 Years",
 IF(Table1[[#This Row],[YearsAtCompany]]&lt;=6,"3-6 Years","6+ Years"))</f>
        <v>6+ Years</v>
      </c>
      <c r="AM189" s="1" t="str">
        <f>IF(Table1[[#This Row],[MonthlyIncome]]&lt;3000,"Low",
 IF(Table1[[#This Row],[MonthlyIncome]]&lt;6000,"Medium",
 IF(Table1[[#This Row],[MonthlyIncome]]&lt;10000,"High","Very High")))</f>
        <v>Very High</v>
      </c>
    </row>
    <row r="190" spans="1:39">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c r="AJ190">
        <f>IF(Table1[[#This Row],[Attrition]]="Yes",1,0)</f>
        <v>0</v>
      </c>
      <c r="AK190" t="str">
        <f>IF(Table1[[#This Row],[Age]]&lt;30,"&lt;30",
 IF(Table1[[#This Row],[Age]]&lt;=40,"30-40",
 IF(Table1[[#This Row],[Age]]&lt;=50,"40-50","&gt;50")))</f>
        <v>30-40</v>
      </c>
      <c r="AL190" t="str">
        <f>IF(Table1[[#This Row],[YearsAtCompany]]&lt;3,"&lt;3 Years",
 IF(Table1[[#This Row],[YearsAtCompany]]&lt;=6,"3-6 Years","6+ Years"))</f>
        <v>6+ Years</v>
      </c>
      <c r="AM190" s="1" t="str">
        <f>IF(Table1[[#This Row],[MonthlyIncome]]&lt;3000,"Low",
 IF(Table1[[#This Row],[MonthlyIncome]]&lt;6000,"Medium",
 IF(Table1[[#This Row],[MonthlyIncome]]&lt;10000,"High","Very High")))</f>
        <v>High</v>
      </c>
    </row>
    <row r="191" spans="1:39">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c r="AJ191">
        <f>IF(Table1[[#This Row],[Attrition]]="Yes",1,0)</f>
        <v>0</v>
      </c>
      <c r="AK191" t="str">
        <f>IF(Table1[[#This Row],[Age]]&lt;30,"&lt;30",
 IF(Table1[[#This Row],[Age]]&lt;=40,"30-40",
 IF(Table1[[#This Row],[Age]]&lt;=50,"40-50","&gt;50")))</f>
        <v>&gt;50</v>
      </c>
      <c r="AL191" t="str">
        <f>IF(Table1[[#This Row],[YearsAtCompany]]&lt;3,"&lt;3 Years",
 IF(Table1[[#This Row],[YearsAtCompany]]&lt;=6,"3-6 Years","6+ Years"))</f>
        <v>6+ Years</v>
      </c>
      <c r="AM191" s="1" t="str">
        <f>IF(Table1[[#This Row],[MonthlyIncome]]&lt;3000,"Low",
 IF(Table1[[#This Row],[MonthlyIncome]]&lt;6000,"Medium",
 IF(Table1[[#This Row],[MonthlyIncome]]&lt;10000,"High","Very High")))</f>
        <v>Very High</v>
      </c>
    </row>
    <row r="192" spans="1:39">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c r="AJ192">
        <f>IF(Table1[[#This Row],[Attrition]]="Yes",1,0)</f>
        <v>0</v>
      </c>
      <c r="AK192" t="str">
        <f>IF(Table1[[#This Row],[Age]]&lt;30,"&lt;30",
 IF(Table1[[#This Row],[Age]]&lt;=40,"30-40",
 IF(Table1[[#This Row],[Age]]&lt;=50,"40-50","&gt;50")))</f>
        <v>&gt;50</v>
      </c>
      <c r="AL192" t="str">
        <f>IF(Table1[[#This Row],[YearsAtCompany]]&lt;3,"&lt;3 Years",
 IF(Table1[[#This Row],[YearsAtCompany]]&lt;=6,"3-6 Years","6+ Years"))</f>
        <v>6+ Years</v>
      </c>
      <c r="AM192" s="1" t="str">
        <f>IF(Table1[[#This Row],[MonthlyIncome]]&lt;3000,"Low",
 IF(Table1[[#This Row],[MonthlyIncome]]&lt;6000,"Medium",
 IF(Table1[[#This Row],[MonthlyIncome]]&lt;10000,"High","Very High")))</f>
        <v>Very High</v>
      </c>
    </row>
    <row r="193" spans="1:39">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c r="AJ193">
        <f>IF(Table1[[#This Row],[Attrition]]="Yes",1,0)</f>
        <v>0</v>
      </c>
      <c r="AK193" t="str">
        <f>IF(Table1[[#This Row],[Age]]&lt;30,"&lt;30",
 IF(Table1[[#This Row],[Age]]&lt;=40,"30-40",
 IF(Table1[[#This Row],[Age]]&lt;=50,"40-50","&gt;50")))</f>
        <v>&lt;30</v>
      </c>
      <c r="AL193" t="str">
        <f>IF(Table1[[#This Row],[YearsAtCompany]]&lt;3,"&lt;3 Years",
 IF(Table1[[#This Row],[YearsAtCompany]]&lt;=6,"3-6 Years","6+ Years"))</f>
        <v>6+ Years</v>
      </c>
      <c r="AM193" s="1" t="str">
        <f>IF(Table1[[#This Row],[MonthlyIncome]]&lt;3000,"Low",
 IF(Table1[[#This Row],[MonthlyIncome]]&lt;6000,"Medium",
 IF(Table1[[#This Row],[MonthlyIncome]]&lt;10000,"High","Very High")))</f>
        <v>Low</v>
      </c>
    </row>
    <row r="194" spans="1:39">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c r="AJ194">
        <f>IF(Table1[[#This Row],[Attrition]]="Yes",1,0)</f>
        <v>1</v>
      </c>
      <c r="AK194" t="str">
        <f>IF(Table1[[#This Row],[Age]]&lt;30,"&lt;30",
 IF(Table1[[#This Row],[Age]]&lt;=40,"30-40",
 IF(Table1[[#This Row],[Age]]&lt;=50,"40-50","&gt;50")))</f>
        <v>30-40</v>
      </c>
      <c r="AL194" t="str">
        <f>IF(Table1[[#This Row],[YearsAtCompany]]&lt;3,"&lt;3 Years",
 IF(Table1[[#This Row],[YearsAtCompany]]&lt;=6,"3-6 Years","6+ Years"))</f>
        <v>&lt;3 Years</v>
      </c>
      <c r="AM194" s="1" t="str">
        <f>IF(Table1[[#This Row],[MonthlyIncome]]&lt;3000,"Low",
 IF(Table1[[#This Row],[MonthlyIncome]]&lt;6000,"Medium",
 IF(Table1[[#This Row],[MonthlyIncome]]&lt;10000,"High","Very High")))</f>
        <v>Medium</v>
      </c>
    </row>
    <row r="195" spans="1:39">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c r="AJ195">
        <f>IF(Table1[[#This Row],[Attrition]]="Yes",1,0)</f>
        <v>0</v>
      </c>
      <c r="AK195" t="str">
        <f>IF(Table1[[#This Row],[Age]]&lt;30,"&lt;30",
 IF(Table1[[#This Row],[Age]]&lt;=40,"30-40",
 IF(Table1[[#This Row],[Age]]&lt;=50,"40-50","&gt;50")))</f>
        <v>40-50</v>
      </c>
      <c r="AL195" t="str">
        <f>IF(Table1[[#This Row],[YearsAtCompany]]&lt;3,"&lt;3 Years",
 IF(Table1[[#This Row],[YearsAtCompany]]&lt;=6,"3-6 Years","6+ Years"))</f>
        <v>3-6 Years</v>
      </c>
      <c r="AM195" s="1" t="str">
        <f>IF(Table1[[#This Row],[MonthlyIncome]]&lt;3000,"Low",
 IF(Table1[[#This Row],[MonthlyIncome]]&lt;6000,"Medium",
 IF(Table1[[#This Row],[MonthlyIncome]]&lt;10000,"High","Very High")))</f>
        <v>Low</v>
      </c>
    </row>
    <row r="196" spans="1:39">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c r="AJ196">
        <f>IF(Table1[[#This Row],[Attrition]]="Yes",1,0)</f>
        <v>0</v>
      </c>
      <c r="AK196" t="str">
        <f>IF(Table1[[#This Row],[Age]]&lt;30,"&lt;30",
 IF(Table1[[#This Row],[Age]]&lt;=40,"30-40",
 IF(Table1[[#This Row],[Age]]&lt;=50,"40-50","&gt;50")))</f>
        <v>40-50</v>
      </c>
      <c r="AL196" t="str">
        <f>IF(Table1[[#This Row],[YearsAtCompany]]&lt;3,"&lt;3 Years",
 IF(Table1[[#This Row],[YearsAtCompany]]&lt;=6,"3-6 Years","6+ Years"))</f>
        <v>6+ Years</v>
      </c>
      <c r="AM196" s="1" t="str">
        <f>IF(Table1[[#This Row],[MonthlyIncome]]&lt;3000,"Low",
 IF(Table1[[#This Row],[MonthlyIncome]]&lt;6000,"Medium",
 IF(Table1[[#This Row],[MonthlyIncome]]&lt;10000,"High","Very High")))</f>
        <v>Very High</v>
      </c>
    </row>
    <row r="197" spans="1:39">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c r="AJ197">
        <f>IF(Table1[[#This Row],[Attrition]]="Yes",1,0)</f>
        <v>0</v>
      </c>
      <c r="AK197" t="str">
        <f>IF(Table1[[#This Row],[Age]]&lt;30,"&lt;30",
 IF(Table1[[#This Row],[Age]]&lt;=40,"30-40",
 IF(Table1[[#This Row],[Age]]&lt;=50,"40-50","&gt;50")))</f>
        <v>30-40</v>
      </c>
      <c r="AL197" t="str">
        <f>IF(Table1[[#This Row],[YearsAtCompany]]&lt;3,"&lt;3 Years",
 IF(Table1[[#This Row],[YearsAtCompany]]&lt;=6,"3-6 Years","6+ Years"))</f>
        <v>6+ Years</v>
      </c>
      <c r="AM197" s="1" t="str">
        <f>IF(Table1[[#This Row],[MonthlyIncome]]&lt;3000,"Low",
 IF(Table1[[#This Row],[MonthlyIncome]]&lt;6000,"Medium",
 IF(Table1[[#This Row],[MonthlyIncome]]&lt;10000,"High","Very High")))</f>
        <v>Medium</v>
      </c>
    </row>
    <row r="198" spans="1:39">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c r="AJ198">
        <f>IF(Table1[[#This Row],[Attrition]]="Yes",1,0)</f>
        <v>0</v>
      </c>
      <c r="AK198" t="str">
        <f>IF(Table1[[#This Row],[Age]]&lt;30,"&lt;30",
 IF(Table1[[#This Row],[Age]]&lt;=40,"30-40",
 IF(Table1[[#This Row],[Age]]&lt;=50,"40-50","&gt;50")))</f>
        <v>30-40</v>
      </c>
      <c r="AL198" t="str">
        <f>IF(Table1[[#This Row],[YearsAtCompany]]&lt;3,"&lt;3 Years",
 IF(Table1[[#This Row],[YearsAtCompany]]&lt;=6,"3-6 Years","6+ Years"))</f>
        <v>3-6 Years</v>
      </c>
      <c r="AM198" s="1" t="str">
        <f>IF(Table1[[#This Row],[MonthlyIncome]]&lt;3000,"Low",
 IF(Table1[[#This Row],[MonthlyIncome]]&lt;6000,"Medium",
 IF(Table1[[#This Row],[MonthlyIncome]]&lt;10000,"High","Very High")))</f>
        <v>Medium</v>
      </c>
    </row>
    <row r="199" spans="1:39">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c r="AJ199">
        <f>IF(Table1[[#This Row],[Attrition]]="Yes",1,0)</f>
        <v>0</v>
      </c>
      <c r="AK199" t="str">
        <f>IF(Table1[[#This Row],[Age]]&lt;30,"&lt;30",
 IF(Table1[[#This Row],[Age]]&lt;=40,"30-40",
 IF(Table1[[#This Row],[Age]]&lt;=50,"40-50","&gt;50")))</f>
        <v>40-50</v>
      </c>
      <c r="AL199" t="str">
        <f>IF(Table1[[#This Row],[YearsAtCompany]]&lt;3,"&lt;3 Years",
 IF(Table1[[#This Row],[YearsAtCompany]]&lt;=6,"3-6 Years","6+ Years"))</f>
        <v>3-6 Years</v>
      </c>
      <c r="AM199" s="1" t="str">
        <f>IF(Table1[[#This Row],[MonthlyIncome]]&lt;3000,"Low",
 IF(Table1[[#This Row],[MonthlyIncome]]&lt;6000,"Medium",
 IF(Table1[[#This Row],[MonthlyIncome]]&lt;10000,"High","Very High")))</f>
        <v>Medium</v>
      </c>
    </row>
    <row r="200" spans="1:39">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c r="AJ200">
        <f>IF(Table1[[#This Row],[Attrition]]="Yes",1,0)</f>
        <v>0</v>
      </c>
      <c r="AK200" t="str">
        <f>IF(Table1[[#This Row],[Age]]&lt;30,"&lt;30",
 IF(Table1[[#This Row],[Age]]&lt;=40,"30-40",
 IF(Table1[[#This Row],[Age]]&lt;=50,"40-50","&gt;50")))</f>
        <v>30-40</v>
      </c>
      <c r="AL200" t="str">
        <f>IF(Table1[[#This Row],[YearsAtCompany]]&lt;3,"&lt;3 Years",
 IF(Table1[[#This Row],[YearsAtCompany]]&lt;=6,"3-6 Years","6+ Years"))</f>
        <v>&lt;3 Years</v>
      </c>
      <c r="AM200" s="1" t="str">
        <f>IF(Table1[[#This Row],[MonthlyIncome]]&lt;3000,"Low",
 IF(Table1[[#This Row],[MonthlyIncome]]&lt;6000,"Medium",
 IF(Table1[[#This Row],[MonthlyIncome]]&lt;10000,"High","Very High")))</f>
        <v>High</v>
      </c>
    </row>
    <row r="201" spans="1:39">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c r="AJ201">
        <f>IF(Table1[[#This Row],[Attrition]]="Yes",1,0)</f>
        <v>0</v>
      </c>
      <c r="AK201" t="str">
        <f>IF(Table1[[#This Row],[Age]]&lt;30,"&lt;30",
 IF(Table1[[#This Row],[Age]]&lt;=40,"30-40",
 IF(Table1[[#This Row],[Age]]&lt;=50,"40-50","&gt;50")))</f>
        <v>30-40</v>
      </c>
      <c r="AL201" t="str">
        <f>IF(Table1[[#This Row],[YearsAtCompany]]&lt;3,"&lt;3 Years",
 IF(Table1[[#This Row],[YearsAtCompany]]&lt;=6,"3-6 Years","6+ Years"))</f>
        <v>6+ Years</v>
      </c>
      <c r="AM201" s="1" t="str">
        <f>IF(Table1[[#This Row],[MonthlyIncome]]&lt;3000,"Low",
 IF(Table1[[#This Row],[MonthlyIncome]]&lt;6000,"Medium",
 IF(Table1[[#This Row],[MonthlyIncome]]&lt;10000,"High","Very High")))</f>
        <v>High</v>
      </c>
    </row>
    <row r="202" spans="1:39">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c r="AJ202">
        <f>IF(Table1[[#This Row],[Attrition]]="Yes",1,0)</f>
        <v>0</v>
      </c>
      <c r="AK202" t="str">
        <f>IF(Table1[[#This Row],[Age]]&lt;30,"&lt;30",
 IF(Table1[[#This Row],[Age]]&lt;=40,"30-40",
 IF(Table1[[#This Row],[Age]]&lt;=50,"40-50","&gt;50")))</f>
        <v>&lt;30</v>
      </c>
      <c r="AL202" t="str">
        <f>IF(Table1[[#This Row],[YearsAtCompany]]&lt;3,"&lt;3 Years",
 IF(Table1[[#This Row],[YearsAtCompany]]&lt;=6,"3-6 Years","6+ Years"))</f>
        <v>&lt;3 Years</v>
      </c>
      <c r="AM202" s="1" t="str">
        <f>IF(Table1[[#This Row],[MonthlyIncome]]&lt;3000,"Low",
 IF(Table1[[#This Row],[MonthlyIncome]]&lt;6000,"Medium",
 IF(Table1[[#This Row],[MonthlyIncome]]&lt;10000,"High","Very High")))</f>
        <v>Medium</v>
      </c>
    </row>
    <row r="203" spans="1:39">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c r="AJ203">
        <f>IF(Table1[[#This Row],[Attrition]]="Yes",1,0)</f>
        <v>0</v>
      </c>
      <c r="AK203" t="str">
        <f>IF(Table1[[#This Row],[Age]]&lt;30,"&lt;30",
 IF(Table1[[#This Row],[Age]]&lt;=40,"30-40",
 IF(Table1[[#This Row],[Age]]&lt;=50,"40-50","&gt;50")))</f>
        <v>40-50</v>
      </c>
      <c r="AL203" t="str">
        <f>IF(Table1[[#This Row],[YearsAtCompany]]&lt;3,"&lt;3 Years",
 IF(Table1[[#This Row],[YearsAtCompany]]&lt;=6,"3-6 Years","6+ Years"))</f>
        <v>6+ Years</v>
      </c>
      <c r="AM203" s="1" t="str">
        <f>IF(Table1[[#This Row],[MonthlyIncome]]&lt;3000,"Low",
 IF(Table1[[#This Row],[MonthlyIncome]]&lt;6000,"Medium",
 IF(Table1[[#This Row],[MonthlyIncome]]&lt;10000,"High","Very High")))</f>
        <v>High</v>
      </c>
    </row>
    <row r="204" spans="1:39">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c r="AJ204">
        <f>IF(Table1[[#This Row],[Attrition]]="Yes",1,0)</f>
        <v>0</v>
      </c>
      <c r="AK204" t="str">
        <f>IF(Table1[[#This Row],[Age]]&lt;30,"&lt;30",
 IF(Table1[[#This Row],[Age]]&lt;=40,"30-40",
 IF(Table1[[#This Row],[Age]]&lt;=50,"40-50","&gt;50")))</f>
        <v>30-40</v>
      </c>
      <c r="AL204" t="str">
        <f>IF(Table1[[#This Row],[YearsAtCompany]]&lt;3,"&lt;3 Years",
 IF(Table1[[#This Row],[YearsAtCompany]]&lt;=6,"3-6 Years","6+ Years"))</f>
        <v>3-6 Years</v>
      </c>
      <c r="AM204" s="1" t="str">
        <f>IF(Table1[[#This Row],[MonthlyIncome]]&lt;3000,"Low",
 IF(Table1[[#This Row],[MonthlyIncome]]&lt;6000,"Medium",
 IF(Table1[[#This Row],[MonthlyIncome]]&lt;10000,"High","Very High")))</f>
        <v>Medium</v>
      </c>
    </row>
    <row r="205" spans="1:39">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c r="AJ205">
        <f>IF(Table1[[#This Row],[Attrition]]="Yes",1,0)</f>
        <v>0</v>
      </c>
      <c r="AK205" t="str">
        <f>IF(Table1[[#This Row],[Age]]&lt;30,"&lt;30",
 IF(Table1[[#This Row],[Age]]&lt;=40,"30-40",
 IF(Table1[[#This Row],[Age]]&lt;=50,"40-50","&gt;50")))</f>
        <v>30-40</v>
      </c>
      <c r="AL205" t="str">
        <f>IF(Table1[[#This Row],[YearsAtCompany]]&lt;3,"&lt;3 Years",
 IF(Table1[[#This Row],[YearsAtCompany]]&lt;=6,"3-6 Years","6+ Years"))</f>
        <v>6+ Years</v>
      </c>
      <c r="AM205" s="1" t="str">
        <f>IF(Table1[[#This Row],[MonthlyIncome]]&lt;3000,"Low",
 IF(Table1[[#This Row],[MonthlyIncome]]&lt;6000,"Medium",
 IF(Table1[[#This Row],[MonthlyIncome]]&lt;10000,"High","Very High")))</f>
        <v>Low</v>
      </c>
    </row>
    <row r="206" spans="1:39">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c r="AJ206">
        <f>IF(Table1[[#This Row],[Attrition]]="Yes",1,0)</f>
        <v>1</v>
      </c>
      <c r="AK206" t="str">
        <f>IF(Table1[[#This Row],[Age]]&lt;30,"&lt;30",
 IF(Table1[[#This Row],[Age]]&lt;=40,"30-40",
 IF(Table1[[#This Row],[Age]]&lt;=50,"40-50","&gt;50")))</f>
        <v>30-40</v>
      </c>
      <c r="AL206" t="str">
        <f>IF(Table1[[#This Row],[YearsAtCompany]]&lt;3,"&lt;3 Years",
 IF(Table1[[#This Row],[YearsAtCompany]]&lt;=6,"3-6 Years","6+ Years"))</f>
        <v>&lt;3 Years</v>
      </c>
      <c r="AM206" s="1" t="str">
        <f>IF(Table1[[#This Row],[MonthlyIncome]]&lt;3000,"Low",
 IF(Table1[[#This Row],[MonthlyIncome]]&lt;6000,"Medium",
 IF(Table1[[#This Row],[MonthlyIncome]]&lt;10000,"High","Very High")))</f>
        <v>High</v>
      </c>
    </row>
    <row r="207" spans="1:39">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c r="AJ207">
        <f>IF(Table1[[#This Row],[Attrition]]="Yes",1,0)</f>
        <v>1</v>
      </c>
      <c r="AK207" t="str">
        <f>IF(Table1[[#This Row],[Age]]&lt;30,"&lt;30",
 IF(Table1[[#This Row],[Age]]&lt;=40,"30-40",
 IF(Table1[[#This Row],[Age]]&lt;=50,"40-50","&gt;50")))</f>
        <v>&lt;30</v>
      </c>
      <c r="AL207" t="str">
        <f>IF(Table1[[#This Row],[YearsAtCompany]]&lt;3,"&lt;3 Years",
 IF(Table1[[#This Row],[YearsAtCompany]]&lt;=6,"3-6 Years","6+ Years"))</f>
        <v>6+ Years</v>
      </c>
      <c r="AM207" s="1" t="str">
        <f>IF(Table1[[#This Row],[MonthlyIncome]]&lt;3000,"Low",
 IF(Table1[[#This Row],[MonthlyIncome]]&lt;6000,"Medium",
 IF(Table1[[#This Row],[MonthlyIncome]]&lt;10000,"High","Very High")))</f>
        <v>High</v>
      </c>
    </row>
    <row r="208" spans="1:39">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c r="AJ208">
        <f>IF(Table1[[#This Row],[Attrition]]="Yes",1,0)</f>
        <v>0</v>
      </c>
      <c r="AK208" t="str">
        <f>IF(Table1[[#This Row],[Age]]&lt;30,"&lt;30",
 IF(Table1[[#This Row],[Age]]&lt;=40,"30-40",
 IF(Table1[[#This Row],[Age]]&lt;=50,"40-50","&gt;50")))</f>
        <v>&lt;30</v>
      </c>
      <c r="AL208" t="str">
        <f>IF(Table1[[#This Row],[YearsAtCompany]]&lt;3,"&lt;3 Years",
 IF(Table1[[#This Row],[YearsAtCompany]]&lt;=6,"3-6 Years","6+ Years"))</f>
        <v>3-6 Years</v>
      </c>
      <c r="AM208" s="1" t="str">
        <f>IF(Table1[[#This Row],[MonthlyIncome]]&lt;3000,"Low",
 IF(Table1[[#This Row],[MonthlyIncome]]&lt;6000,"Medium",
 IF(Table1[[#This Row],[MonthlyIncome]]&lt;10000,"High","Very High")))</f>
        <v>Low</v>
      </c>
    </row>
    <row r="209" spans="1:39">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c r="AJ209">
        <f>IF(Table1[[#This Row],[Attrition]]="Yes",1,0)</f>
        <v>0</v>
      </c>
      <c r="AK209" t="str">
        <f>IF(Table1[[#This Row],[Age]]&lt;30,"&lt;30",
 IF(Table1[[#This Row],[Age]]&lt;=40,"30-40",
 IF(Table1[[#This Row],[Age]]&lt;=50,"40-50","&gt;50")))</f>
        <v>30-40</v>
      </c>
      <c r="AL209" t="str">
        <f>IF(Table1[[#This Row],[YearsAtCompany]]&lt;3,"&lt;3 Years",
 IF(Table1[[#This Row],[YearsAtCompany]]&lt;=6,"3-6 Years","6+ Years"))</f>
        <v>6+ Years</v>
      </c>
      <c r="AM209" s="1" t="str">
        <f>IF(Table1[[#This Row],[MonthlyIncome]]&lt;3000,"Low",
 IF(Table1[[#This Row],[MonthlyIncome]]&lt;6000,"Medium",
 IF(Table1[[#This Row],[MonthlyIncome]]&lt;10000,"High","Very High")))</f>
        <v>Low</v>
      </c>
    </row>
    <row r="210" spans="1:39">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c r="AJ210">
        <f>IF(Table1[[#This Row],[Attrition]]="Yes",1,0)</f>
        <v>0</v>
      </c>
      <c r="AK210" t="str">
        <f>IF(Table1[[#This Row],[Age]]&lt;30,"&lt;30",
 IF(Table1[[#This Row],[Age]]&lt;=40,"30-40",
 IF(Table1[[#This Row],[Age]]&lt;=50,"40-50","&gt;50")))</f>
        <v>30-40</v>
      </c>
      <c r="AL210" t="str">
        <f>IF(Table1[[#This Row],[YearsAtCompany]]&lt;3,"&lt;3 Years",
 IF(Table1[[#This Row],[YearsAtCompany]]&lt;=6,"3-6 Years","6+ Years"))</f>
        <v>3-6 Years</v>
      </c>
      <c r="AM210" s="1" t="str">
        <f>IF(Table1[[#This Row],[MonthlyIncome]]&lt;3000,"Low",
 IF(Table1[[#This Row],[MonthlyIncome]]&lt;6000,"Medium",
 IF(Table1[[#This Row],[MonthlyIncome]]&lt;10000,"High","Very High")))</f>
        <v>Medium</v>
      </c>
    </row>
    <row r="211" spans="1:39">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c r="AJ211">
        <f>IF(Table1[[#This Row],[Attrition]]="Yes",1,0)</f>
        <v>0</v>
      </c>
      <c r="AK211" t="str">
        <f>IF(Table1[[#This Row],[Age]]&lt;30,"&lt;30",
 IF(Table1[[#This Row],[Age]]&lt;=40,"30-40",
 IF(Table1[[#This Row],[Age]]&lt;=50,"40-50","&gt;50")))</f>
        <v>40-50</v>
      </c>
      <c r="AL211" t="str">
        <f>IF(Table1[[#This Row],[YearsAtCompany]]&lt;3,"&lt;3 Years",
 IF(Table1[[#This Row],[YearsAtCompany]]&lt;=6,"3-6 Years","6+ Years"))</f>
        <v>3-6 Years</v>
      </c>
      <c r="AM211" s="1" t="str">
        <f>IF(Table1[[#This Row],[MonthlyIncome]]&lt;3000,"Low",
 IF(Table1[[#This Row],[MonthlyIncome]]&lt;6000,"Medium",
 IF(Table1[[#This Row],[MonthlyIncome]]&lt;10000,"High","Very High")))</f>
        <v>High</v>
      </c>
    </row>
    <row r="212" spans="1:39">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c r="AJ212">
        <f>IF(Table1[[#This Row],[Attrition]]="Yes",1,0)</f>
        <v>1</v>
      </c>
      <c r="AK212" t="str">
        <f>IF(Table1[[#This Row],[Age]]&lt;30,"&lt;30",
 IF(Table1[[#This Row],[Age]]&lt;=40,"30-40",
 IF(Table1[[#This Row],[Age]]&lt;=50,"40-50","&gt;50")))</f>
        <v>30-40</v>
      </c>
      <c r="AL212" t="str">
        <f>IF(Table1[[#This Row],[YearsAtCompany]]&lt;3,"&lt;3 Years",
 IF(Table1[[#This Row],[YearsAtCompany]]&lt;=6,"3-6 Years","6+ Years"))</f>
        <v>6+ Years</v>
      </c>
      <c r="AM212" s="1" t="str">
        <f>IF(Table1[[#This Row],[MonthlyIncome]]&lt;3000,"Low",
 IF(Table1[[#This Row],[MonthlyIncome]]&lt;6000,"Medium",
 IF(Table1[[#This Row],[MonthlyIncome]]&lt;10000,"High","Very High")))</f>
        <v>Very High</v>
      </c>
    </row>
    <row r="213" spans="1:39">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c r="AJ213">
        <f>IF(Table1[[#This Row],[Attrition]]="Yes",1,0)</f>
        <v>0</v>
      </c>
      <c r="AK213" t="str">
        <f>IF(Table1[[#This Row],[Age]]&lt;30,"&lt;30",
 IF(Table1[[#This Row],[Age]]&lt;=40,"30-40",
 IF(Table1[[#This Row],[Age]]&lt;=50,"40-50","&gt;50")))</f>
        <v>30-40</v>
      </c>
      <c r="AL213" t="str">
        <f>IF(Table1[[#This Row],[YearsAtCompany]]&lt;3,"&lt;3 Years",
 IF(Table1[[#This Row],[YearsAtCompany]]&lt;=6,"3-6 Years","6+ Years"))</f>
        <v>6+ Years</v>
      </c>
      <c r="AM213" s="1" t="str">
        <f>IF(Table1[[#This Row],[MonthlyIncome]]&lt;3000,"Low",
 IF(Table1[[#This Row],[MonthlyIncome]]&lt;6000,"Medium",
 IF(Table1[[#This Row],[MonthlyIncome]]&lt;10000,"High","Very High")))</f>
        <v>High</v>
      </c>
    </row>
    <row r="214" spans="1:39">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c r="AJ214">
        <f>IF(Table1[[#This Row],[Attrition]]="Yes",1,0)</f>
        <v>0</v>
      </c>
      <c r="AK214" t="str">
        <f>IF(Table1[[#This Row],[Age]]&lt;30,"&lt;30",
 IF(Table1[[#This Row],[Age]]&lt;=40,"30-40",
 IF(Table1[[#This Row],[Age]]&lt;=50,"40-50","&gt;50")))</f>
        <v>&lt;30</v>
      </c>
      <c r="AL214" t="str">
        <f>IF(Table1[[#This Row],[YearsAtCompany]]&lt;3,"&lt;3 Years",
 IF(Table1[[#This Row],[YearsAtCompany]]&lt;=6,"3-6 Years","6+ Years"))</f>
        <v>6+ Years</v>
      </c>
      <c r="AM214" s="1" t="str">
        <f>IF(Table1[[#This Row],[MonthlyIncome]]&lt;3000,"Low",
 IF(Table1[[#This Row],[MonthlyIncome]]&lt;6000,"Medium",
 IF(Table1[[#This Row],[MonthlyIncome]]&lt;10000,"High","Very High")))</f>
        <v>High</v>
      </c>
    </row>
    <row r="215" spans="1:39">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c r="AJ215">
        <f>IF(Table1[[#This Row],[Attrition]]="Yes",1,0)</f>
        <v>0</v>
      </c>
      <c r="AK215" t="str">
        <f>IF(Table1[[#This Row],[Age]]&lt;30,"&lt;30",
 IF(Table1[[#This Row],[Age]]&lt;=40,"30-40",
 IF(Table1[[#This Row],[Age]]&lt;=50,"40-50","&gt;50")))</f>
        <v>&gt;50</v>
      </c>
      <c r="AL215" t="str">
        <f>IF(Table1[[#This Row],[YearsAtCompany]]&lt;3,"&lt;3 Years",
 IF(Table1[[#This Row],[YearsAtCompany]]&lt;=6,"3-6 Years","6+ Years"))</f>
        <v>6+ Years</v>
      </c>
      <c r="AM215" s="1" t="str">
        <f>IF(Table1[[#This Row],[MonthlyIncome]]&lt;3000,"Low",
 IF(Table1[[#This Row],[MonthlyIncome]]&lt;6000,"Medium",
 IF(Table1[[#This Row],[MonthlyIncome]]&lt;10000,"High","Very High")))</f>
        <v>Very High</v>
      </c>
    </row>
    <row r="216" spans="1:39">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c r="AJ216">
        <f>IF(Table1[[#This Row],[Attrition]]="Yes",1,0)</f>
        <v>1</v>
      </c>
      <c r="AK216" t="str">
        <f>IF(Table1[[#This Row],[Age]]&lt;30,"&lt;30",
 IF(Table1[[#This Row],[Age]]&lt;=40,"30-40",
 IF(Table1[[#This Row],[Age]]&lt;=50,"40-50","&gt;50")))</f>
        <v>30-40</v>
      </c>
      <c r="AL216" t="str">
        <f>IF(Table1[[#This Row],[YearsAtCompany]]&lt;3,"&lt;3 Years",
 IF(Table1[[#This Row],[YearsAtCompany]]&lt;=6,"3-6 Years","6+ Years"))</f>
        <v>3-6 Years</v>
      </c>
      <c r="AM216" s="1" t="str">
        <f>IF(Table1[[#This Row],[MonthlyIncome]]&lt;3000,"Low",
 IF(Table1[[#This Row],[MonthlyIncome]]&lt;6000,"Medium",
 IF(Table1[[#This Row],[MonthlyIncome]]&lt;10000,"High","Very High")))</f>
        <v>Low</v>
      </c>
    </row>
    <row r="217" spans="1:39">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c r="AJ217">
        <f>IF(Table1[[#This Row],[Attrition]]="Yes",1,0)</f>
        <v>0</v>
      </c>
      <c r="AK217" t="str">
        <f>IF(Table1[[#This Row],[Age]]&lt;30,"&lt;30",
 IF(Table1[[#This Row],[Age]]&lt;=40,"30-40",
 IF(Table1[[#This Row],[Age]]&lt;=50,"40-50","&gt;50")))</f>
        <v>40-50</v>
      </c>
      <c r="AL217" t="str">
        <f>IF(Table1[[#This Row],[YearsAtCompany]]&lt;3,"&lt;3 Years",
 IF(Table1[[#This Row],[YearsAtCompany]]&lt;=6,"3-6 Years","6+ Years"))</f>
        <v>&lt;3 Years</v>
      </c>
      <c r="AM217" s="1" t="str">
        <f>IF(Table1[[#This Row],[MonthlyIncome]]&lt;3000,"Low",
 IF(Table1[[#This Row],[MonthlyIncome]]&lt;6000,"Medium",
 IF(Table1[[#This Row],[MonthlyIncome]]&lt;10000,"High","Very High")))</f>
        <v>Very High</v>
      </c>
    </row>
    <row r="218" spans="1:39">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c r="AJ218">
        <f>IF(Table1[[#This Row],[Attrition]]="Yes",1,0)</f>
        <v>1</v>
      </c>
      <c r="AK218" t="str">
        <f>IF(Table1[[#This Row],[Age]]&lt;30,"&lt;30",
 IF(Table1[[#This Row],[Age]]&lt;=40,"30-40",
 IF(Table1[[#This Row],[Age]]&lt;=50,"40-50","&gt;50")))</f>
        <v>30-40</v>
      </c>
      <c r="AL218" t="str">
        <f>IF(Table1[[#This Row],[YearsAtCompany]]&lt;3,"&lt;3 Years",
 IF(Table1[[#This Row],[YearsAtCompany]]&lt;=6,"3-6 Years","6+ Years"))</f>
        <v>3-6 Years</v>
      </c>
      <c r="AM218" s="1" t="str">
        <f>IF(Table1[[#This Row],[MonthlyIncome]]&lt;3000,"Low",
 IF(Table1[[#This Row],[MonthlyIncome]]&lt;6000,"Medium",
 IF(Table1[[#This Row],[MonthlyIncome]]&lt;10000,"High","Very High")))</f>
        <v>High</v>
      </c>
    </row>
    <row r="219" spans="1:39">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c r="AJ219">
        <f>IF(Table1[[#This Row],[Attrition]]="Yes",1,0)</f>
        <v>1</v>
      </c>
      <c r="AK219" t="str">
        <f>IF(Table1[[#This Row],[Age]]&lt;30,"&lt;30",
 IF(Table1[[#This Row],[Age]]&lt;=40,"30-40",
 IF(Table1[[#This Row],[Age]]&lt;=50,"40-50","&gt;50")))</f>
        <v>&lt;30</v>
      </c>
      <c r="AL219" t="str">
        <f>IF(Table1[[#This Row],[YearsAtCompany]]&lt;3,"&lt;3 Years",
 IF(Table1[[#This Row],[YearsAtCompany]]&lt;=6,"3-6 Years","6+ Years"))</f>
        <v>3-6 Years</v>
      </c>
      <c r="AM219" s="1" t="str">
        <f>IF(Table1[[#This Row],[MonthlyIncome]]&lt;3000,"Low",
 IF(Table1[[#This Row],[MonthlyIncome]]&lt;6000,"Medium",
 IF(Table1[[#This Row],[MonthlyIncome]]&lt;10000,"High","Very High")))</f>
        <v>Low</v>
      </c>
    </row>
    <row r="220" spans="1:39">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c r="AJ220">
        <f>IF(Table1[[#This Row],[Attrition]]="Yes",1,0)</f>
        <v>0</v>
      </c>
      <c r="AK220" t="str">
        <f>IF(Table1[[#This Row],[Age]]&lt;30,"&lt;30",
 IF(Table1[[#This Row],[Age]]&lt;=40,"30-40",
 IF(Table1[[#This Row],[Age]]&lt;=50,"40-50","&gt;50")))</f>
        <v>40-50</v>
      </c>
      <c r="AL220" t="str">
        <f>IF(Table1[[#This Row],[YearsAtCompany]]&lt;3,"&lt;3 Years",
 IF(Table1[[#This Row],[YearsAtCompany]]&lt;=6,"3-6 Years","6+ Years"))</f>
        <v>6+ Years</v>
      </c>
      <c r="AM220" s="1" t="str">
        <f>IF(Table1[[#This Row],[MonthlyIncome]]&lt;3000,"Low",
 IF(Table1[[#This Row],[MonthlyIncome]]&lt;6000,"Medium",
 IF(Table1[[#This Row],[MonthlyIncome]]&lt;10000,"High","Very High")))</f>
        <v>High</v>
      </c>
    </row>
    <row r="221" spans="1:39">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c r="AJ221">
        <f>IF(Table1[[#This Row],[Attrition]]="Yes",1,0)</f>
        <v>0</v>
      </c>
      <c r="AK221" t="str">
        <f>IF(Table1[[#This Row],[Age]]&lt;30,"&lt;30",
 IF(Table1[[#This Row],[Age]]&lt;=40,"30-40",
 IF(Table1[[#This Row],[Age]]&lt;=50,"40-50","&gt;50")))</f>
        <v>&gt;50</v>
      </c>
      <c r="AL221" t="str">
        <f>IF(Table1[[#This Row],[YearsAtCompany]]&lt;3,"&lt;3 Years",
 IF(Table1[[#This Row],[YearsAtCompany]]&lt;=6,"3-6 Years","6+ Years"))</f>
        <v>3-6 Years</v>
      </c>
      <c r="AM221" s="1" t="str">
        <f>IF(Table1[[#This Row],[MonthlyIncome]]&lt;3000,"Low",
 IF(Table1[[#This Row],[MonthlyIncome]]&lt;6000,"Medium",
 IF(Table1[[#This Row],[MonthlyIncome]]&lt;10000,"High","Very High")))</f>
        <v>Medium</v>
      </c>
    </row>
    <row r="222" spans="1:39">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c r="AJ222">
        <f>IF(Table1[[#This Row],[Attrition]]="Yes",1,0)</f>
        <v>0</v>
      </c>
      <c r="AK222" t="str">
        <f>IF(Table1[[#This Row],[Age]]&lt;30,"&lt;30",
 IF(Table1[[#This Row],[Age]]&lt;=40,"30-40",
 IF(Table1[[#This Row],[Age]]&lt;=50,"40-50","&gt;50")))</f>
        <v>30-40</v>
      </c>
      <c r="AL222" t="str">
        <f>IF(Table1[[#This Row],[YearsAtCompany]]&lt;3,"&lt;3 Years",
 IF(Table1[[#This Row],[YearsAtCompany]]&lt;=6,"3-6 Years","6+ Years"))</f>
        <v>6+ Years</v>
      </c>
      <c r="AM222" s="1" t="str">
        <f>IF(Table1[[#This Row],[MonthlyIncome]]&lt;3000,"Low",
 IF(Table1[[#This Row],[MonthlyIncome]]&lt;6000,"Medium",
 IF(Table1[[#This Row],[MonthlyIncome]]&lt;10000,"High","Very High")))</f>
        <v>Medium</v>
      </c>
    </row>
    <row r="223" spans="1:39">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c r="AJ223">
        <f>IF(Table1[[#This Row],[Attrition]]="Yes",1,0)</f>
        <v>0</v>
      </c>
      <c r="AK223" t="str">
        <f>IF(Table1[[#This Row],[Age]]&lt;30,"&lt;30",
 IF(Table1[[#This Row],[Age]]&lt;=40,"30-40",
 IF(Table1[[#This Row],[Age]]&lt;=50,"40-50","&gt;50")))</f>
        <v>30-40</v>
      </c>
      <c r="AL223" t="str">
        <f>IF(Table1[[#This Row],[YearsAtCompany]]&lt;3,"&lt;3 Years",
 IF(Table1[[#This Row],[YearsAtCompany]]&lt;=6,"3-6 Years","6+ Years"))</f>
        <v>3-6 Years</v>
      </c>
      <c r="AM223" s="1" t="str">
        <f>IF(Table1[[#This Row],[MonthlyIncome]]&lt;3000,"Low",
 IF(Table1[[#This Row],[MonthlyIncome]]&lt;6000,"Medium",
 IF(Table1[[#This Row],[MonthlyIncome]]&lt;10000,"High","Very High")))</f>
        <v>Low</v>
      </c>
    </row>
    <row r="224" spans="1:39">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c r="AJ224">
        <f>IF(Table1[[#This Row],[Attrition]]="Yes",1,0)</f>
        <v>0</v>
      </c>
      <c r="AK224" t="str">
        <f>IF(Table1[[#This Row],[Age]]&lt;30,"&lt;30",
 IF(Table1[[#This Row],[Age]]&lt;=40,"30-40",
 IF(Table1[[#This Row],[Age]]&lt;=50,"40-50","&gt;50")))</f>
        <v>30-40</v>
      </c>
      <c r="AL224" t="str">
        <f>IF(Table1[[#This Row],[YearsAtCompany]]&lt;3,"&lt;3 Years",
 IF(Table1[[#This Row],[YearsAtCompany]]&lt;=6,"3-6 Years","6+ Years"))</f>
        <v>6+ Years</v>
      </c>
      <c r="AM224" s="1" t="str">
        <f>IF(Table1[[#This Row],[MonthlyIncome]]&lt;3000,"Low",
 IF(Table1[[#This Row],[MonthlyIncome]]&lt;6000,"Medium",
 IF(Table1[[#This Row],[MonthlyIncome]]&lt;10000,"High","Very High")))</f>
        <v>Very High</v>
      </c>
    </row>
    <row r="225" spans="1:39">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c r="AJ225">
        <f>IF(Table1[[#This Row],[Attrition]]="Yes",1,0)</f>
        <v>0</v>
      </c>
      <c r="AK225" t="str">
        <f>IF(Table1[[#This Row],[Age]]&lt;30,"&lt;30",
 IF(Table1[[#This Row],[Age]]&lt;=40,"30-40",
 IF(Table1[[#This Row],[Age]]&lt;=50,"40-50","&gt;50")))</f>
        <v>30-40</v>
      </c>
      <c r="AL225" t="str">
        <f>IF(Table1[[#This Row],[YearsAtCompany]]&lt;3,"&lt;3 Years",
 IF(Table1[[#This Row],[YearsAtCompany]]&lt;=6,"3-6 Years","6+ Years"))</f>
        <v>6+ Years</v>
      </c>
      <c r="AM225" s="1" t="str">
        <f>IF(Table1[[#This Row],[MonthlyIncome]]&lt;3000,"Low",
 IF(Table1[[#This Row],[MonthlyIncome]]&lt;6000,"Medium",
 IF(Table1[[#This Row],[MonthlyIncome]]&lt;10000,"High","Very High")))</f>
        <v>Very High</v>
      </c>
    </row>
    <row r="226" spans="1:39">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c r="AJ226">
        <f>IF(Table1[[#This Row],[Attrition]]="Yes",1,0)</f>
        <v>0</v>
      </c>
      <c r="AK226" t="str">
        <f>IF(Table1[[#This Row],[Age]]&lt;30,"&lt;30",
 IF(Table1[[#This Row],[Age]]&lt;=40,"30-40",
 IF(Table1[[#This Row],[Age]]&lt;=50,"40-50","&gt;50")))</f>
        <v>30-40</v>
      </c>
      <c r="AL226" t="str">
        <f>IF(Table1[[#This Row],[YearsAtCompany]]&lt;3,"&lt;3 Years",
 IF(Table1[[#This Row],[YearsAtCompany]]&lt;=6,"3-6 Years","6+ Years"))</f>
        <v>3-6 Years</v>
      </c>
      <c r="AM226" s="1" t="str">
        <f>IF(Table1[[#This Row],[MonthlyIncome]]&lt;3000,"Low",
 IF(Table1[[#This Row],[MonthlyIncome]]&lt;6000,"Medium",
 IF(Table1[[#This Row],[MonthlyIncome]]&lt;10000,"High","Very High")))</f>
        <v>Medium</v>
      </c>
    </row>
    <row r="227" spans="1:39">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c r="AJ227">
        <f>IF(Table1[[#This Row],[Attrition]]="Yes",1,0)</f>
        <v>0</v>
      </c>
      <c r="AK227" t="str">
        <f>IF(Table1[[#This Row],[Age]]&lt;30,"&lt;30",
 IF(Table1[[#This Row],[Age]]&lt;=40,"30-40",
 IF(Table1[[#This Row],[Age]]&lt;=50,"40-50","&gt;50")))</f>
        <v>&gt;50</v>
      </c>
      <c r="AL227" t="str">
        <f>IF(Table1[[#This Row],[YearsAtCompany]]&lt;3,"&lt;3 Years",
 IF(Table1[[#This Row],[YearsAtCompany]]&lt;=6,"3-6 Years","6+ Years"))</f>
        <v>&lt;3 Years</v>
      </c>
      <c r="AM227" s="1" t="str">
        <f>IF(Table1[[#This Row],[MonthlyIncome]]&lt;3000,"Low",
 IF(Table1[[#This Row],[MonthlyIncome]]&lt;6000,"Medium",
 IF(Table1[[#This Row],[MonthlyIncome]]&lt;10000,"High","Very High")))</f>
        <v>Low</v>
      </c>
    </row>
    <row r="228" spans="1:39">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c r="AJ228">
        <f>IF(Table1[[#This Row],[Attrition]]="Yes",1,0)</f>
        <v>0</v>
      </c>
      <c r="AK228" t="str">
        <f>IF(Table1[[#This Row],[Age]]&lt;30,"&lt;30",
 IF(Table1[[#This Row],[Age]]&lt;=40,"30-40",
 IF(Table1[[#This Row],[Age]]&lt;=50,"40-50","&gt;50")))</f>
        <v>30-40</v>
      </c>
      <c r="AL228" t="str">
        <f>IF(Table1[[#This Row],[YearsAtCompany]]&lt;3,"&lt;3 Years",
 IF(Table1[[#This Row],[YearsAtCompany]]&lt;=6,"3-6 Years","6+ Years"))</f>
        <v>6+ Years</v>
      </c>
      <c r="AM228" s="1" t="str">
        <f>IF(Table1[[#This Row],[MonthlyIncome]]&lt;3000,"Low",
 IF(Table1[[#This Row],[MonthlyIncome]]&lt;6000,"Medium",
 IF(Table1[[#This Row],[MonthlyIncome]]&lt;10000,"High","Very High")))</f>
        <v>Low</v>
      </c>
    </row>
    <row r="229" spans="1:39">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c r="AJ229">
        <f>IF(Table1[[#This Row],[Attrition]]="Yes",1,0)</f>
        <v>0</v>
      </c>
      <c r="AK229" t="str">
        <f>IF(Table1[[#This Row],[Age]]&lt;30,"&lt;30",
 IF(Table1[[#This Row],[Age]]&lt;=40,"30-40",
 IF(Table1[[#This Row],[Age]]&lt;=50,"40-50","&gt;50")))</f>
        <v>&lt;30</v>
      </c>
      <c r="AL229" t="str">
        <f>IF(Table1[[#This Row],[YearsAtCompany]]&lt;3,"&lt;3 Years",
 IF(Table1[[#This Row],[YearsAtCompany]]&lt;=6,"3-6 Years","6+ Years"))</f>
        <v>6+ Years</v>
      </c>
      <c r="AM229" s="1" t="str">
        <f>IF(Table1[[#This Row],[MonthlyIncome]]&lt;3000,"Low",
 IF(Table1[[#This Row],[MonthlyIncome]]&lt;6000,"Medium",
 IF(Table1[[#This Row],[MonthlyIncome]]&lt;10000,"High","Very High")))</f>
        <v>High</v>
      </c>
    </row>
    <row r="230" spans="1:39">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c r="AJ230">
        <f>IF(Table1[[#This Row],[Attrition]]="Yes",1,0)</f>
        <v>0</v>
      </c>
      <c r="AK230" t="str">
        <f>IF(Table1[[#This Row],[Age]]&lt;30,"&lt;30",
 IF(Table1[[#This Row],[Age]]&lt;=40,"30-40",
 IF(Table1[[#This Row],[Age]]&lt;=50,"40-50","&gt;50")))</f>
        <v>30-40</v>
      </c>
      <c r="AL230" t="str">
        <f>IF(Table1[[#This Row],[YearsAtCompany]]&lt;3,"&lt;3 Years",
 IF(Table1[[#This Row],[YearsAtCompany]]&lt;=6,"3-6 Years","6+ Years"))</f>
        <v>6+ Years</v>
      </c>
      <c r="AM230" s="1" t="str">
        <f>IF(Table1[[#This Row],[MonthlyIncome]]&lt;3000,"Low",
 IF(Table1[[#This Row],[MonthlyIncome]]&lt;6000,"Medium",
 IF(Table1[[#This Row],[MonthlyIncome]]&lt;10000,"High","Very High")))</f>
        <v>High</v>
      </c>
    </row>
    <row r="231" spans="1:39">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c r="AJ231">
        <f>IF(Table1[[#This Row],[Attrition]]="Yes",1,0)</f>
        <v>1</v>
      </c>
      <c r="AK231" t="str">
        <f>IF(Table1[[#This Row],[Age]]&lt;30,"&lt;30",
 IF(Table1[[#This Row],[Age]]&lt;=40,"30-40",
 IF(Table1[[#This Row],[Age]]&lt;=50,"40-50","&gt;50")))</f>
        <v>&lt;30</v>
      </c>
      <c r="AL231" t="str">
        <f>IF(Table1[[#This Row],[YearsAtCompany]]&lt;3,"&lt;3 Years",
 IF(Table1[[#This Row],[YearsAtCompany]]&lt;=6,"3-6 Years","6+ Years"))</f>
        <v>3-6 Years</v>
      </c>
      <c r="AM231" s="1" t="str">
        <f>IF(Table1[[#This Row],[MonthlyIncome]]&lt;3000,"Low",
 IF(Table1[[#This Row],[MonthlyIncome]]&lt;6000,"Medium",
 IF(Table1[[#This Row],[MonthlyIncome]]&lt;10000,"High","Very High")))</f>
        <v>Low</v>
      </c>
    </row>
    <row r="232" spans="1:39">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c r="AJ232">
        <f>IF(Table1[[#This Row],[Attrition]]="Yes",1,0)</f>
        <v>0</v>
      </c>
      <c r="AK232" t="str">
        <f>IF(Table1[[#This Row],[Age]]&lt;30,"&lt;30",
 IF(Table1[[#This Row],[Age]]&lt;=40,"30-40",
 IF(Table1[[#This Row],[Age]]&lt;=50,"40-50","&gt;50")))</f>
        <v>&gt;50</v>
      </c>
      <c r="AL232" t="str">
        <f>IF(Table1[[#This Row],[YearsAtCompany]]&lt;3,"&lt;3 Years",
 IF(Table1[[#This Row],[YearsAtCompany]]&lt;=6,"3-6 Years","6+ Years"))</f>
        <v>&lt;3 Years</v>
      </c>
      <c r="AM232" s="1" t="str">
        <f>IF(Table1[[#This Row],[MonthlyIncome]]&lt;3000,"Low",
 IF(Table1[[#This Row],[MonthlyIncome]]&lt;6000,"Medium",
 IF(Table1[[#This Row],[MonthlyIncome]]&lt;10000,"High","Very High")))</f>
        <v>Medium</v>
      </c>
    </row>
    <row r="233" spans="1:39">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c r="AJ233">
        <f>IF(Table1[[#This Row],[Attrition]]="Yes",1,0)</f>
        <v>0</v>
      </c>
      <c r="AK233" t="str">
        <f>IF(Table1[[#This Row],[Age]]&lt;30,"&lt;30",
 IF(Table1[[#This Row],[Age]]&lt;=40,"30-40",
 IF(Table1[[#This Row],[Age]]&lt;=50,"40-50","&gt;50")))</f>
        <v>40-50</v>
      </c>
      <c r="AL233" t="str">
        <f>IF(Table1[[#This Row],[YearsAtCompany]]&lt;3,"&lt;3 Years",
 IF(Table1[[#This Row],[YearsAtCompany]]&lt;=6,"3-6 Years","6+ Years"))</f>
        <v>6+ Years</v>
      </c>
      <c r="AM233" s="1" t="str">
        <f>IF(Table1[[#This Row],[MonthlyIncome]]&lt;3000,"Low",
 IF(Table1[[#This Row],[MonthlyIncome]]&lt;6000,"Medium",
 IF(Table1[[#This Row],[MonthlyIncome]]&lt;10000,"High","Very High")))</f>
        <v>Very High</v>
      </c>
    </row>
    <row r="234" spans="1:39">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c r="AJ234">
        <f>IF(Table1[[#This Row],[Attrition]]="Yes",1,0)</f>
        <v>0</v>
      </c>
      <c r="AK234" t="str">
        <f>IF(Table1[[#This Row],[Age]]&lt;30,"&lt;30",
 IF(Table1[[#This Row],[Age]]&lt;=40,"30-40",
 IF(Table1[[#This Row],[Age]]&lt;=50,"40-50","&gt;50")))</f>
        <v>&gt;50</v>
      </c>
      <c r="AL234" t="str">
        <f>IF(Table1[[#This Row],[YearsAtCompany]]&lt;3,"&lt;3 Years",
 IF(Table1[[#This Row],[YearsAtCompany]]&lt;=6,"3-6 Years","6+ Years"))</f>
        <v>&lt;3 Years</v>
      </c>
      <c r="AM234" s="1" t="str">
        <f>IF(Table1[[#This Row],[MonthlyIncome]]&lt;3000,"Low",
 IF(Table1[[#This Row],[MonthlyIncome]]&lt;6000,"Medium",
 IF(Table1[[#This Row],[MonthlyIncome]]&lt;10000,"High","Very High")))</f>
        <v>Low</v>
      </c>
    </row>
    <row r="235" spans="1:39">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c r="AJ235">
        <f>IF(Table1[[#This Row],[Attrition]]="Yes",1,0)</f>
        <v>0</v>
      </c>
      <c r="AK235" t="str">
        <f>IF(Table1[[#This Row],[Age]]&lt;30,"&lt;30",
 IF(Table1[[#This Row],[Age]]&lt;=40,"30-40",
 IF(Table1[[#This Row],[Age]]&lt;=50,"40-50","&gt;50")))</f>
        <v>40-50</v>
      </c>
      <c r="AL235" t="str">
        <f>IF(Table1[[#This Row],[YearsAtCompany]]&lt;3,"&lt;3 Years",
 IF(Table1[[#This Row],[YearsAtCompany]]&lt;=6,"3-6 Years","6+ Years"))</f>
        <v>6+ Years</v>
      </c>
      <c r="AM235" s="1" t="str">
        <f>IF(Table1[[#This Row],[MonthlyIncome]]&lt;3000,"Low",
 IF(Table1[[#This Row],[MonthlyIncome]]&lt;6000,"Medium",
 IF(Table1[[#This Row],[MonthlyIncome]]&lt;10000,"High","Very High")))</f>
        <v>Very High</v>
      </c>
    </row>
    <row r="236" spans="1:39">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c r="AJ236">
        <f>IF(Table1[[#This Row],[Attrition]]="Yes",1,0)</f>
        <v>1</v>
      </c>
      <c r="AK236" t="str">
        <f>IF(Table1[[#This Row],[Age]]&lt;30,"&lt;30",
 IF(Table1[[#This Row],[Age]]&lt;=40,"30-40",
 IF(Table1[[#This Row],[Age]]&lt;=50,"40-50","&gt;50")))</f>
        <v>30-40</v>
      </c>
      <c r="AL236" t="str">
        <f>IF(Table1[[#This Row],[YearsAtCompany]]&lt;3,"&lt;3 Years",
 IF(Table1[[#This Row],[YearsAtCompany]]&lt;=6,"3-6 Years","6+ Years"))</f>
        <v>3-6 Years</v>
      </c>
      <c r="AM236" s="1" t="str">
        <f>IF(Table1[[#This Row],[MonthlyIncome]]&lt;3000,"Low",
 IF(Table1[[#This Row],[MonthlyIncome]]&lt;6000,"Medium",
 IF(Table1[[#This Row],[MonthlyIncome]]&lt;10000,"High","Very High")))</f>
        <v>Low</v>
      </c>
    </row>
    <row r="237" spans="1:39">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c r="AJ237">
        <f>IF(Table1[[#This Row],[Attrition]]="Yes",1,0)</f>
        <v>0</v>
      </c>
      <c r="AK237" t="str">
        <f>IF(Table1[[#This Row],[Age]]&lt;30,"&lt;30",
 IF(Table1[[#This Row],[Age]]&lt;=40,"30-40",
 IF(Table1[[#This Row],[Age]]&lt;=50,"40-50","&gt;50")))</f>
        <v>40-50</v>
      </c>
      <c r="AL237" t="str">
        <f>IF(Table1[[#This Row],[YearsAtCompany]]&lt;3,"&lt;3 Years",
 IF(Table1[[#This Row],[YearsAtCompany]]&lt;=6,"3-6 Years","6+ Years"))</f>
        <v>6+ Years</v>
      </c>
      <c r="AM237" s="1" t="str">
        <f>IF(Table1[[#This Row],[MonthlyIncome]]&lt;3000,"Low",
 IF(Table1[[#This Row],[MonthlyIncome]]&lt;6000,"Medium",
 IF(Table1[[#This Row],[MonthlyIncome]]&lt;10000,"High","Very High")))</f>
        <v>Very High</v>
      </c>
    </row>
    <row r="238" spans="1:39">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c r="AJ238">
        <f>IF(Table1[[#This Row],[Attrition]]="Yes",1,0)</f>
        <v>1</v>
      </c>
      <c r="AK238" t="str">
        <f>IF(Table1[[#This Row],[Age]]&lt;30,"&lt;30",
 IF(Table1[[#This Row],[Age]]&lt;=40,"30-40",
 IF(Table1[[#This Row],[Age]]&lt;=50,"40-50","&gt;50")))</f>
        <v>30-40</v>
      </c>
      <c r="AL238" t="str">
        <f>IF(Table1[[#This Row],[YearsAtCompany]]&lt;3,"&lt;3 Years",
 IF(Table1[[#This Row],[YearsAtCompany]]&lt;=6,"3-6 Years","6+ Years"))</f>
        <v>6+ Years</v>
      </c>
      <c r="AM238" s="1" t="str">
        <f>IF(Table1[[#This Row],[MonthlyIncome]]&lt;3000,"Low",
 IF(Table1[[#This Row],[MonthlyIncome]]&lt;6000,"Medium",
 IF(Table1[[#This Row],[MonthlyIncome]]&lt;10000,"High","Very High")))</f>
        <v>Low</v>
      </c>
    </row>
    <row r="239" spans="1:39">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c r="AJ239">
        <f>IF(Table1[[#This Row],[Attrition]]="Yes",1,0)</f>
        <v>0</v>
      </c>
      <c r="AK239" t="str">
        <f>IF(Table1[[#This Row],[Age]]&lt;30,"&lt;30",
 IF(Table1[[#This Row],[Age]]&lt;=40,"30-40",
 IF(Table1[[#This Row],[Age]]&lt;=50,"40-50","&gt;50")))</f>
        <v>&gt;50</v>
      </c>
      <c r="AL239" t="str">
        <f>IF(Table1[[#This Row],[YearsAtCompany]]&lt;3,"&lt;3 Years",
 IF(Table1[[#This Row],[YearsAtCompany]]&lt;=6,"3-6 Years","6+ Years"))</f>
        <v>6+ Years</v>
      </c>
      <c r="AM239" s="1" t="str">
        <f>IF(Table1[[#This Row],[MonthlyIncome]]&lt;3000,"Low",
 IF(Table1[[#This Row],[MonthlyIncome]]&lt;6000,"Medium",
 IF(Table1[[#This Row],[MonthlyIncome]]&lt;10000,"High","Very High")))</f>
        <v>Very High</v>
      </c>
    </row>
    <row r="240" spans="1:39">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c r="AJ240">
        <f>IF(Table1[[#This Row],[Attrition]]="Yes",1,0)</f>
        <v>0</v>
      </c>
      <c r="AK240" t="str">
        <f>IF(Table1[[#This Row],[Age]]&lt;30,"&lt;30",
 IF(Table1[[#This Row],[Age]]&lt;=40,"30-40",
 IF(Table1[[#This Row],[Age]]&lt;=50,"40-50","&gt;50")))</f>
        <v>30-40</v>
      </c>
      <c r="AL240" t="str">
        <f>IF(Table1[[#This Row],[YearsAtCompany]]&lt;3,"&lt;3 Years",
 IF(Table1[[#This Row],[YearsAtCompany]]&lt;=6,"3-6 Years","6+ Years"))</f>
        <v>3-6 Years</v>
      </c>
      <c r="AM240" s="1" t="str">
        <f>IF(Table1[[#This Row],[MonthlyIncome]]&lt;3000,"Low",
 IF(Table1[[#This Row],[MonthlyIncome]]&lt;6000,"Medium",
 IF(Table1[[#This Row],[MonthlyIncome]]&lt;10000,"High","Very High")))</f>
        <v>Medium</v>
      </c>
    </row>
    <row r="241" spans="1:39">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c r="AJ241">
        <f>IF(Table1[[#This Row],[Attrition]]="Yes",1,0)</f>
        <v>1</v>
      </c>
      <c r="AK241" t="str">
        <f>IF(Table1[[#This Row],[Age]]&lt;30,"&lt;30",
 IF(Table1[[#This Row],[Age]]&lt;=40,"30-40",
 IF(Table1[[#This Row],[Age]]&lt;=50,"40-50","&gt;50")))</f>
        <v>30-40</v>
      </c>
      <c r="AL241" t="str">
        <f>IF(Table1[[#This Row],[YearsAtCompany]]&lt;3,"&lt;3 Years",
 IF(Table1[[#This Row],[YearsAtCompany]]&lt;=6,"3-6 Years","6+ Years"))</f>
        <v>3-6 Years</v>
      </c>
      <c r="AM241" s="1" t="str">
        <f>IF(Table1[[#This Row],[MonthlyIncome]]&lt;3000,"Low",
 IF(Table1[[#This Row],[MonthlyIncome]]&lt;6000,"Medium",
 IF(Table1[[#This Row],[MonthlyIncome]]&lt;10000,"High","Very High")))</f>
        <v>Medium</v>
      </c>
    </row>
    <row r="242" spans="1:39">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c r="AJ242">
        <f>IF(Table1[[#This Row],[Attrition]]="Yes",1,0)</f>
        <v>0</v>
      </c>
      <c r="AK242" t="str">
        <f>IF(Table1[[#This Row],[Age]]&lt;30,"&lt;30",
 IF(Table1[[#This Row],[Age]]&lt;=40,"30-40",
 IF(Table1[[#This Row],[Age]]&lt;=50,"40-50","&gt;50")))</f>
        <v>30-40</v>
      </c>
      <c r="AL242" t="str">
        <f>IF(Table1[[#This Row],[YearsAtCompany]]&lt;3,"&lt;3 Years",
 IF(Table1[[#This Row],[YearsAtCompany]]&lt;=6,"3-6 Years","6+ Years"))</f>
        <v>3-6 Years</v>
      </c>
      <c r="AM242" s="1" t="str">
        <f>IF(Table1[[#This Row],[MonthlyIncome]]&lt;3000,"Low",
 IF(Table1[[#This Row],[MonthlyIncome]]&lt;6000,"Medium",
 IF(Table1[[#This Row],[MonthlyIncome]]&lt;10000,"High","Very High")))</f>
        <v>Low</v>
      </c>
    </row>
    <row r="243" spans="1:39">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c r="AJ243">
        <f>IF(Table1[[#This Row],[Attrition]]="Yes",1,0)</f>
        <v>0</v>
      </c>
      <c r="AK243" t="str">
        <f>IF(Table1[[#This Row],[Age]]&lt;30,"&lt;30",
 IF(Table1[[#This Row],[Age]]&lt;=40,"30-40",
 IF(Table1[[#This Row],[Age]]&lt;=50,"40-50","&gt;50")))</f>
        <v>30-40</v>
      </c>
      <c r="AL243" t="str">
        <f>IF(Table1[[#This Row],[YearsAtCompany]]&lt;3,"&lt;3 Years",
 IF(Table1[[#This Row],[YearsAtCompany]]&lt;=6,"3-6 Years","6+ Years"))</f>
        <v>3-6 Years</v>
      </c>
      <c r="AM243" s="1" t="str">
        <f>IF(Table1[[#This Row],[MonthlyIncome]]&lt;3000,"Low",
 IF(Table1[[#This Row],[MonthlyIncome]]&lt;6000,"Medium",
 IF(Table1[[#This Row],[MonthlyIncome]]&lt;10000,"High","Very High")))</f>
        <v>Medium</v>
      </c>
    </row>
    <row r="244" spans="1:39">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c r="AJ244">
        <f>IF(Table1[[#This Row],[Attrition]]="Yes",1,0)</f>
        <v>0</v>
      </c>
      <c r="AK244" t="str">
        <f>IF(Table1[[#This Row],[Age]]&lt;30,"&lt;30",
 IF(Table1[[#This Row],[Age]]&lt;=40,"30-40",
 IF(Table1[[#This Row],[Age]]&lt;=50,"40-50","&gt;50")))</f>
        <v>40-50</v>
      </c>
      <c r="AL244" t="str">
        <f>IF(Table1[[#This Row],[YearsAtCompany]]&lt;3,"&lt;3 Years",
 IF(Table1[[#This Row],[YearsAtCompany]]&lt;=6,"3-6 Years","6+ Years"))</f>
        <v>&lt;3 Years</v>
      </c>
      <c r="AM244" s="1" t="str">
        <f>IF(Table1[[#This Row],[MonthlyIncome]]&lt;3000,"Low",
 IF(Table1[[#This Row],[MonthlyIncome]]&lt;6000,"Medium",
 IF(Table1[[#This Row],[MonthlyIncome]]&lt;10000,"High","Very High")))</f>
        <v>Medium</v>
      </c>
    </row>
    <row r="245" spans="1:39">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c r="AJ245">
        <f>IF(Table1[[#This Row],[Attrition]]="Yes",1,0)</f>
        <v>0</v>
      </c>
      <c r="AK245" t="str">
        <f>IF(Table1[[#This Row],[Age]]&lt;30,"&lt;30",
 IF(Table1[[#This Row],[Age]]&lt;=40,"30-40",
 IF(Table1[[#This Row],[Age]]&lt;=50,"40-50","&gt;50")))</f>
        <v>30-40</v>
      </c>
      <c r="AL245" t="str">
        <f>IF(Table1[[#This Row],[YearsAtCompany]]&lt;3,"&lt;3 Years",
 IF(Table1[[#This Row],[YearsAtCompany]]&lt;=6,"3-6 Years","6+ Years"))</f>
        <v>6+ Years</v>
      </c>
      <c r="AM245" s="1" t="str">
        <f>IF(Table1[[#This Row],[MonthlyIncome]]&lt;3000,"Low",
 IF(Table1[[#This Row],[MonthlyIncome]]&lt;6000,"Medium",
 IF(Table1[[#This Row],[MonthlyIncome]]&lt;10000,"High","Very High")))</f>
        <v>Medium</v>
      </c>
    </row>
    <row r="246" spans="1:39">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c r="AJ246">
        <f>IF(Table1[[#This Row],[Attrition]]="Yes",1,0)</f>
        <v>0</v>
      </c>
      <c r="AK246" t="str">
        <f>IF(Table1[[#This Row],[Age]]&lt;30,"&lt;30",
 IF(Table1[[#This Row],[Age]]&lt;=40,"30-40",
 IF(Table1[[#This Row],[Age]]&lt;=50,"40-50","&gt;50")))</f>
        <v>40-50</v>
      </c>
      <c r="AL246" t="str">
        <f>IF(Table1[[#This Row],[YearsAtCompany]]&lt;3,"&lt;3 Years",
 IF(Table1[[#This Row],[YearsAtCompany]]&lt;=6,"3-6 Years","6+ Years"))</f>
        <v>6+ Years</v>
      </c>
      <c r="AM246" s="1" t="str">
        <f>IF(Table1[[#This Row],[MonthlyIncome]]&lt;3000,"Low",
 IF(Table1[[#This Row],[MonthlyIncome]]&lt;6000,"Medium",
 IF(Table1[[#This Row],[MonthlyIncome]]&lt;10000,"High","Very High")))</f>
        <v>Very High</v>
      </c>
    </row>
    <row r="247" spans="1:39">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c r="AJ247">
        <f>IF(Table1[[#This Row],[Attrition]]="Yes",1,0)</f>
        <v>0</v>
      </c>
      <c r="AK247" t="str">
        <f>IF(Table1[[#This Row],[Age]]&lt;30,"&lt;30",
 IF(Table1[[#This Row],[Age]]&lt;=40,"30-40",
 IF(Table1[[#This Row],[Age]]&lt;=50,"40-50","&gt;50")))</f>
        <v>30-40</v>
      </c>
      <c r="AL247" t="str">
        <f>IF(Table1[[#This Row],[YearsAtCompany]]&lt;3,"&lt;3 Years",
 IF(Table1[[#This Row],[YearsAtCompany]]&lt;=6,"3-6 Years","6+ Years"))</f>
        <v>&lt;3 Years</v>
      </c>
      <c r="AM247" s="1" t="str">
        <f>IF(Table1[[#This Row],[MonthlyIncome]]&lt;3000,"Low",
 IF(Table1[[#This Row],[MonthlyIncome]]&lt;6000,"Medium",
 IF(Table1[[#This Row],[MonthlyIncome]]&lt;10000,"High","Very High")))</f>
        <v>Very High</v>
      </c>
    </row>
    <row r="248" spans="1:39">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c r="AJ248">
        <f>IF(Table1[[#This Row],[Attrition]]="Yes",1,0)</f>
        <v>0</v>
      </c>
      <c r="AK248" t="str">
        <f>IF(Table1[[#This Row],[Age]]&lt;30,"&lt;30",
 IF(Table1[[#This Row],[Age]]&lt;=40,"30-40",
 IF(Table1[[#This Row],[Age]]&lt;=50,"40-50","&gt;50")))</f>
        <v>30-40</v>
      </c>
      <c r="AL248" t="str">
        <f>IF(Table1[[#This Row],[YearsAtCompany]]&lt;3,"&lt;3 Years",
 IF(Table1[[#This Row],[YearsAtCompany]]&lt;=6,"3-6 Years","6+ Years"))</f>
        <v>&lt;3 Years</v>
      </c>
      <c r="AM248" s="1" t="str">
        <f>IF(Table1[[#This Row],[MonthlyIncome]]&lt;3000,"Low",
 IF(Table1[[#This Row],[MonthlyIncome]]&lt;6000,"Medium",
 IF(Table1[[#This Row],[MonthlyIncome]]&lt;10000,"High","Very High")))</f>
        <v>Low</v>
      </c>
    </row>
    <row r="249" spans="1:39">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c r="AJ249">
        <f>IF(Table1[[#This Row],[Attrition]]="Yes",1,0)</f>
        <v>0</v>
      </c>
      <c r="AK249" t="str">
        <f>IF(Table1[[#This Row],[Age]]&lt;30,"&lt;30",
 IF(Table1[[#This Row],[Age]]&lt;=40,"30-40",
 IF(Table1[[#This Row],[Age]]&lt;=50,"40-50","&gt;50")))</f>
        <v>30-40</v>
      </c>
      <c r="AL249" t="str">
        <f>IF(Table1[[#This Row],[YearsAtCompany]]&lt;3,"&lt;3 Years",
 IF(Table1[[#This Row],[YearsAtCompany]]&lt;=6,"3-6 Years","6+ Years"))</f>
        <v>6+ Years</v>
      </c>
      <c r="AM249" s="1" t="str">
        <f>IF(Table1[[#This Row],[MonthlyIncome]]&lt;3000,"Low",
 IF(Table1[[#This Row],[MonthlyIncome]]&lt;6000,"Medium",
 IF(Table1[[#This Row],[MonthlyIncome]]&lt;10000,"High","Very High")))</f>
        <v>Medium</v>
      </c>
    </row>
    <row r="250" spans="1:39">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c r="AJ250">
        <f>IF(Table1[[#This Row],[Attrition]]="Yes",1,0)</f>
        <v>0</v>
      </c>
      <c r="AK250" t="str">
        <f>IF(Table1[[#This Row],[Age]]&lt;30,"&lt;30",
 IF(Table1[[#This Row],[Age]]&lt;=40,"30-40",
 IF(Table1[[#This Row],[Age]]&lt;=50,"40-50","&gt;50")))</f>
        <v>30-40</v>
      </c>
      <c r="AL250" t="str">
        <f>IF(Table1[[#This Row],[YearsAtCompany]]&lt;3,"&lt;3 Years",
 IF(Table1[[#This Row],[YearsAtCompany]]&lt;=6,"3-6 Years","6+ Years"))</f>
        <v>3-6 Years</v>
      </c>
      <c r="AM250" s="1" t="str">
        <f>IF(Table1[[#This Row],[MonthlyIncome]]&lt;3000,"Low",
 IF(Table1[[#This Row],[MonthlyIncome]]&lt;6000,"Medium",
 IF(Table1[[#This Row],[MonthlyIncome]]&lt;10000,"High","Very High")))</f>
        <v>Medium</v>
      </c>
    </row>
    <row r="251" spans="1:39">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c r="AJ251">
        <f>IF(Table1[[#This Row],[Attrition]]="Yes",1,0)</f>
        <v>0</v>
      </c>
      <c r="AK251" t="str">
        <f>IF(Table1[[#This Row],[Age]]&lt;30,"&lt;30",
 IF(Table1[[#This Row],[Age]]&lt;=40,"30-40",
 IF(Table1[[#This Row],[Age]]&lt;=50,"40-50","&gt;50")))</f>
        <v>40-50</v>
      </c>
      <c r="AL251" t="str">
        <f>IF(Table1[[#This Row],[YearsAtCompany]]&lt;3,"&lt;3 Years",
 IF(Table1[[#This Row],[YearsAtCompany]]&lt;=6,"3-6 Years","6+ Years"))</f>
        <v>3-6 Years</v>
      </c>
      <c r="AM251" s="1" t="str">
        <f>IF(Table1[[#This Row],[MonthlyIncome]]&lt;3000,"Low",
 IF(Table1[[#This Row],[MonthlyIncome]]&lt;6000,"Medium",
 IF(Table1[[#This Row],[MonthlyIncome]]&lt;10000,"High","Very High")))</f>
        <v>High</v>
      </c>
    </row>
    <row r="252" spans="1:39">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c r="AJ252">
        <f>IF(Table1[[#This Row],[Attrition]]="Yes",1,0)</f>
        <v>1</v>
      </c>
      <c r="AK252" t="str">
        <f>IF(Table1[[#This Row],[Age]]&lt;30,"&lt;30",
 IF(Table1[[#This Row],[Age]]&lt;=40,"30-40",
 IF(Table1[[#This Row],[Age]]&lt;=50,"40-50","&gt;50")))</f>
        <v>30-40</v>
      </c>
      <c r="AL252" t="str">
        <f>IF(Table1[[#This Row],[YearsAtCompany]]&lt;3,"&lt;3 Years",
 IF(Table1[[#This Row],[YearsAtCompany]]&lt;=6,"3-6 Years","6+ Years"))</f>
        <v>&lt;3 Years</v>
      </c>
      <c r="AM252" s="1" t="str">
        <f>IF(Table1[[#This Row],[MonthlyIncome]]&lt;3000,"Low",
 IF(Table1[[#This Row],[MonthlyIncome]]&lt;6000,"Medium",
 IF(Table1[[#This Row],[MonthlyIncome]]&lt;10000,"High","Very High")))</f>
        <v>Very High</v>
      </c>
    </row>
    <row r="253" spans="1:39">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c r="AJ253">
        <f>IF(Table1[[#This Row],[Attrition]]="Yes",1,0)</f>
        <v>0</v>
      </c>
      <c r="AK253" t="str">
        <f>IF(Table1[[#This Row],[Age]]&lt;30,"&lt;30",
 IF(Table1[[#This Row],[Age]]&lt;=40,"30-40",
 IF(Table1[[#This Row],[Age]]&lt;=50,"40-50","&gt;50")))</f>
        <v>30-40</v>
      </c>
      <c r="AL253" t="str">
        <f>IF(Table1[[#This Row],[YearsAtCompany]]&lt;3,"&lt;3 Years",
 IF(Table1[[#This Row],[YearsAtCompany]]&lt;=6,"3-6 Years","6+ Years"))</f>
        <v>6+ Years</v>
      </c>
      <c r="AM253" s="1" t="str">
        <f>IF(Table1[[#This Row],[MonthlyIncome]]&lt;3000,"Low",
 IF(Table1[[#This Row],[MonthlyIncome]]&lt;6000,"Medium",
 IF(Table1[[#This Row],[MonthlyIncome]]&lt;10000,"High","Very High")))</f>
        <v>Very High</v>
      </c>
    </row>
    <row r="254" spans="1:39">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c r="AJ254">
        <f>IF(Table1[[#This Row],[Attrition]]="Yes",1,0)</f>
        <v>0</v>
      </c>
      <c r="AK254" t="str">
        <f>IF(Table1[[#This Row],[Age]]&lt;30,"&lt;30",
 IF(Table1[[#This Row],[Age]]&lt;=40,"30-40",
 IF(Table1[[#This Row],[Age]]&lt;=50,"40-50","&gt;50")))</f>
        <v>&lt;30</v>
      </c>
      <c r="AL254" t="str">
        <f>IF(Table1[[#This Row],[YearsAtCompany]]&lt;3,"&lt;3 Years",
 IF(Table1[[#This Row],[YearsAtCompany]]&lt;=6,"3-6 Years","6+ Years"))</f>
        <v>3-6 Years</v>
      </c>
      <c r="AM254" s="1" t="str">
        <f>IF(Table1[[#This Row],[MonthlyIncome]]&lt;3000,"Low",
 IF(Table1[[#This Row],[MonthlyIncome]]&lt;6000,"Medium",
 IF(Table1[[#This Row],[MonthlyIncome]]&lt;10000,"High","Very High")))</f>
        <v>Low</v>
      </c>
    </row>
    <row r="255" spans="1:39">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c r="AJ255">
        <f>IF(Table1[[#This Row],[Attrition]]="Yes",1,0)</f>
        <v>0</v>
      </c>
      <c r="AK255" t="str">
        <f>IF(Table1[[#This Row],[Age]]&lt;30,"&lt;30",
 IF(Table1[[#This Row],[Age]]&lt;=40,"30-40",
 IF(Table1[[#This Row],[Age]]&lt;=50,"40-50","&gt;50")))</f>
        <v>40-50</v>
      </c>
      <c r="AL255" t="str">
        <f>IF(Table1[[#This Row],[YearsAtCompany]]&lt;3,"&lt;3 Years",
 IF(Table1[[#This Row],[YearsAtCompany]]&lt;=6,"3-6 Years","6+ Years"))</f>
        <v>3-6 Years</v>
      </c>
      <c r="AM255" s="1" t="str">
        <f>IF(Table1[[#This Row],[MonthlyIncome]]&lt;3000,"Low",
 IF(Table1[[#This Row],[MonthlyIncome]]&lt;6000,"Medium",
 IF(Table1[[#This Row],[MonthlyIncome]]&lt;10000,"High","Very High")))</f>
        <v>High</v>
      </c>
    </row>
    <row r="256" spans="1:39">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c r="AJ256">
        <f>IF(Table1[[#This Row],[Attrition]]="Yes",1,0)</f>
        <v>0</v>
      </c>
      <c r="AK256" t="str">
        <f>IF(Table1[[#This Row],[Age]]&lt;30,"&lt;30",
 IF(Table1[[#This Row],[Age]]&lt;=40,"30-40",
 IF(Table1[[#This Row],[Age]]&lt;=50,"40-50","&gt;50")))</f>
        <v>&lt;30</v>
      </c>
      <c r="AL256" t="str">
        <f>IF(Table1[[#This Row],[YearsAtCompany]]&lt;3,"&lt;3 Years",
 IF(Table1[[#This Row],[YearsAtCompany]]&lt;=6,"3-6 Years","6+ Years"))</f>
        <v>3-6 Years</v>
      </c>
      <c r="AM256" s="1" t="str">
        <f>IF(Table1[[#This Row],[MonthlyIncome]]&lt;3000,"Low",
 IF(Table1[[#This Row],[MonthlyIncome]]&lt;6000,"Medium",
 IF(Table1[[#This Row],[MonthlyIncome]]&lt;10000,"High","Very High")))</f>
        <v>High</v>
      </c>
    </row>
    <row r="257" spans="1:39">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c r="AJ257">
        <f>IF(Table1[[#This Row],[Attrition]]="Yes",1,0)</f>
        <v>0</v>
      </c>
      <c r="AK257" t="str">
        <f>IF(Table1[[#This Row],[Age]]&lt;30,"&lt;30",
 IF(Table1[[#This Row],[Age]]&lt;=40,"30-40",
 IF(Table1[[#This Row],[Age]]&lt;=50,"40-50","&gt;50")))</f>
        <v>&lt;30</v>
      </c>
      <c r="AL257" t="str">
        <f>IF(Table1[[#This Row],[YearsAtCompany]]&lt;3,"&lt;3 Years",
 IF(Table1[[#This Row],[YearsAtCompany]]&lt;=6,"3-6 Years","6+ Years"))</f>
        <v>3-6 Years</v>
      </c>
      <c r="AM257" s="1" t="str">
        <f>IF(Table1[[#This Row],[MonthlyIncome]]&lt;3000,"Low",
 IF(Table1[[#This Row],[MonthlyIncome]]&lt;6000,"Medium",
 IF(Table1[[#This Row],[MonthlyIncome]]&lt;10000,"High","Very High")))</f>
        <v>Medium</v>
      </c>
    </row>
    <row r="258" spans="1:39">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c r="AJ258">
        <f>IF(Table1[[#This Row],[Attrition]]="Yes",1,0)</f>
        <v>0</v>
      </c>
      <c r="AK258" t="str">
        <f>IF(Table1[[#This Row],[Age]]&lt;30,"&lt;30",
 IF(Table1[[#This Row],[Age]]&lt;=40,"30-40",
 IF(Table1[[#This Row],[Age]]&lt;=50,"40-50","&gt;50")))</f>
        <v>40-50</v>
      </c>
      <c r="AL258" t="str">
        <f>IF(Table1[[#This Row],[YearsAtCompany]]&lt;3,"&lt;3 Years",
 IF(Table1[[#This Row],[YearsAtCompany]]&lt;=6,"3-6 Years","6+ Years"))</f>
        <v>6+ Years</v>
      </c>
      <c r="AM258" s="1" t="str">
        <f>IF(Table1[[#This Row],[MonthlyIncome]]&lt;3000,"Low",
 IF(Table1[[#This Row],[MonthlyIncome]]&lt;6000,"Medium",
 IF(Table1[[#This Row],[MonthlyIncome]]&lt;10000,"High","Very High")))</f>
        <v>Low</v>
      </c>
    </row>
    <row r="259" spans="1:39">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c r="AJ259">
        <f>IF(Table1[[#This Row],[Attrition]]="Yes",1,0)</f>
        <v>0</v>
      </c>
      <c r="AK259" t="str">
        <f>IF(Table1[[#This Row],[Age]]&lt;30,"&lt;30",
 IF(Table1[[#This Row],[Age]]&lt;=40,"30-40",
 IF(Table1[[#This Row],[Age]]&lt;=50,"40-50","&gt;50")))</f>
        <v>30-40</v>
      </c>
      <c r="AL259" t="str">
        <f>IF(Table1[[#This Row],[YearsAtCompany]]&lt;3,"&lt;3 Years",
 IF(Table1[[#This Row],[YearsAtCompany]]&lt;=6,"3-6 Years","6+ Years"))</f>
        <v>6+ Years</v>
      </c>
      <c r="AM259" s="1" t="str">
        <f>IF(Table1[[#This Row],[MonthlyIncome]]&lt;3000,"Low",
 IF(Table1[[#This Row],[MonthlyIncome]]&lt;6000,"Medium",
 IF(Table1[[#This Row],[MonthlyIncome]]&lt;10000,"High","Very High")))</f>
        <v>Very High</v>
      </c>
    </row>
    <row r="260" spans="1:39">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c r="AJ260">
        <f>IF(Table1[[#This Row],[Attrition]]="Yes",1,0)</f>
        <v>0</v>
      </c>
      <c r="AK260" t="str">
        <f>IF(Table1[[#This Row],[Age]]&lt;30,"&lt;30",
 IF(Table1[[#This Row],[Age]]&lt;=40,"30-40",
 IF(Table1[[#This Row],[Age]]&lt;=50,"40-50","&gt;50")))</f>
        <v>&gt;50</v>
      </c>
      <c r="AL260" t="str">
        <f>IF(Table1[[#This Row],[YearsAtCompany]]&lt;3,"&lt;3 Years",
 IF(Table1[[#This Row],[YearsAtCompany]]&lt;=6,"3-6 Years","6+ Years"))</f>
        <v>&lt;3 Years</v>
      </c>
      <c r="AM260" s="1" t="str">
        <f>IF(Table1[[#This Row],[MonthlyIncome]]&lt;3000,"Low",
 IF(Table1[[#This Row],[MonthlyIncome]]&lt;6000,"Medium",
 IF(Table1[[#This Row],[MonthlyIncome]]&lt;10000,"High","Very High")))</f>
        <v>Low</v>
      </c>
    </row>
    <row r="261" spans="1:39">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c r="AJ261">
        <f>IF(Table1[[#This Row],[Attrition]]="Yes",1,0)</f>
        <v>1</v>
      </c>
      <c r="AK261" t="str">
        <f>IF(Table1[[#This Row],[Age]]&lt;30,"&lt;30",
 IF(Table1[[#This Row],[Age]]&lt;=40,"30-40",
 IF(Table1[[#This Row],[Age]]&lt;=50,"40-50","&gt;50")))</f>
        <v>30-40</v>
      </c>
      <c r="AL261" t="str">
        <f>IF(Table1[[#This Row],[YearsAtCompany]]&lt;3,"&lt;3 Years",
 IF(Table1[[#This Row],[YearsAtCompany]]&lt;=6,"3-6 Years","6+ Years"))</f>
        <v>3-6 Years</v>
      </c>
      <c r="AM261" s="1" t="str">
        <f>IF(Table1[[#This Row],[MonthlyIncome]]&lt;3000,"Low",
 IF(Table1[[#This Row],[MonthlyIncome]]&lt;6000,"Medium",
 IF(Table1[[#This Row],[MonthlyIncome]]&lt;10000,"High","Very High")))</f>
        <v>Medium</v>
      </c>
    </row>
    <row r="262" spans="1:39">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c r="AJ262">
        <f>IF(Table1[[#This Row],[Attrition]]="Yes",1,0)</f>
        <v>0</v>
      </c>
      <c r="AK262" t="str">
        <f>IF(Table1[[#This Row],[Age]]&lt;30,"&lt;30",
 IF(Table1[[#This Row],[Age]]&lt;=40,"30-40",
 IF(Table1[[#This Row],[Age]]&lt;=50,"40-50","&gt;50")))</f>
        <v>30-40</v>
      </c>
      <c r="AL262" t="str">
        <f>IF(Table1[[#This Row],[YearsAtCompany]]&lt;3,"&lt;3 Years",
 IF(Table1[[#This Row],[YearsAtCompany]]&lt;=6,"3-6 Years","6+ Years"))</f>
        <v>3-6 Years</v>
      </c>
      <c r="AM262" s="1" t="str">
        <f>IF(Table1[[#This Row],[MonthlyIncome]]&lt;3000,"Low",
 IF(Table1[[#This Row],[MonthlyIncome]]&lt;6000,"Medium",
 IF(Table1[[#This Row],[MonthlyIncome]]&lt;10000,"High","Very High")))</f>
        <v>Low</v>
      </c>
    </row>
    <row r="263" spans="1:39">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c r="AJ263">
        <f>IF(Table1[[#This Row],[Attrition]]="Yes",1,0)</f>
        <v>0</v>
      </c>
      <c r="AK263" t="str">
        <f>IF(Table1[[#This Row],[Age]]&lt;30,"&lt;30",
 IF(Table1[[#This Row],[Age]]&lt;=40,"30-40",
 IF(Table1[[#This Row],[Age]]&lt;=50,"40-50","&gt;50")))</f>
        <v>30-40</v>
      </c>
      <c r="AL263" t="str">
        <f>IF(Table1[[#This Row],[YearsAtCompany]]&lt;3,"&lt;3 Years",
 IF(Table1[[#This Row],[YearsAtCompany]]&lt;=6,"3-6 Years","6+ Years"))</f>
        <v>6+ Years</v>
      </c>
      <c r="AM263" s="1" t="str">
        <f>IF(Table1[[#This Row],[MonthlyIncome]]&lt;3000,"Low",
 IF(Table1[[#This Row],[MonthlyIncome]]&lt;6000,"Medium",
 IF(Table1[[#This Row],[MonthlyIncome]]&lt;10000,"High","Very High")))</f>
        <v>Medium</v>
      </c>
    </row>
    <row r="264" spans="1:39">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c r="AJ264">
        <f>IF(Table1[[#This Row],[Attrition]]="Yes",1,0)</f>
        <v>0</v>
      </c>
      <c r="AK264" t="str">
        <f>IF(Table1[[#This Row],[Age]]&lt;30,"&lt;30",
 IF(Table1[[#This Row],[Age]]&lt;=40,"30-40",
 IF(Table1[[#This Row],[Age]]&lt;=50,"40-50","&gt;50")))</f>
        <v>30-40</v>
      </c>
      <c r="AL264" t="str">
        <f>IF(Table1[[#This Row],[YearsAtCompany]]&lt;3,"&lt;3 Years",
 IF(Table1[[#This Row],[YearsAtCompany]]&lt;=6,"3-6 Years","6+ Years"))</f>
        <v>3-6 Years</v>
      </c>
      <c r="AM264" s="1" t="str">
        <f>IF(Table1[[#This Row],[MonthlyIncome]]&lt;3000,"Low",
 IF(Table1[[#This Row],[MonthlyIncome]]&lt;6000,"Medium",
 IF(Table1[[#This Row],[MonthlyIncome]]&lt;10000,"High","Very High")))</f>
        <v>Low</v>
      </c>
    </row>
    <row r="265" spans="1:39">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c r="AJ265">
        <f>IF(Table1[[#This Row],[Attrition]]="Yes",1,0)</f>
        <v>0</v>
      </c>
      <c r="AK265" t="str">
        <f>IF(Table1[[#This Row],[Age]]&lt;30,"&lt;30",
 IF(Table1[[#This Row],[Age]]&lt;=40,"30-40",
 IF(Table1[[#This Row],[Age]]&lt;=50,"40-50","&gt;50")))</f>
        <v>40-50</v>
      </c>
      <c r="AL265" t="str">
        <f>IF(Table1[[#This Row],[YearsAtCompany]]&lt;3,"&lt;3 Years",
 IF(Table1[[#This Row],[YearsAtCompany]]&lt;=6,"3-6 Years","6+ Years"))</f>
        <v>6+ Years</v>
      </c>
      <c r="AM265" s="1" t="str">
        <f>IF(Table1[[#This Row],[MonthlyIncome]]&lt;3000,"Low",
 IF(Table1[[#This Row],[MonthlyIncome]]&lt;6000,"Medium",
 IF(Table1[[#This Row],[MonthlyIncome]]&lt;10000,"High","Very High")))</f>
        <v>Very High</v>
      </c>
    </row>
    <row r="266" spans="1:39">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c r="AJ266">
        <f>IF(Table1[[#This Row],[Attrition]]="Yes",1,0)</f>
        <v>1</v>
      </c>
      <c r="AK266" t="str">
        <f>IF(Table1[[#This Row],[Age]]&lt;30,"&lt;30",
 IF(Table1[[#This Row],[Age]]&lt;=40,"30-40",
 IF(Table1[[#This Row],[Age]]&lt;=50,"40-50","&gt;50")))</f>
        <v>&lt;30</v>
      </c>
      <c r="AL266" t="str">
        <f>IF(Table1[[#This Row],[YearsAtCompany]]&lt;3,"&lt;3 Years",
 IF(Table1[[#This Row],[YearsAtCompany]]&lt;=6,"3-6 Years","6+ Years"))</f>
        <v>&lt;3 Years</v>
      </c>
      <c r="AM266" s="1" t="str">
        <f>IF(Table1[[#This Row],[MonthlyIncome]]&lt;3000,"Low",
 IF(Table1[[#This Row],[MonthlyIncome]]&lt;6000,"Medium",
 IF(Table1[[#This Row],[MonthlyIncome]]&lt;10000,"High","Very High")))</f>
        <v>Medium</v>
      </c>
    </row>
    <row r="267" spans="1:39">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c r="AJ267">
        <f>IF(Table1[[#This Row],[Attrition]]="Yes",1,0)</f>
        <v>0</v>
      </c>
      <c r="AK267" t="str">
        <f>IF(Table1[[#This Row],[Age]]&lt;30,"&lt;30",
 IF(Table1[[#This Row],[Age]]&lt;=40,"30-40",
 IF(Table1[[#This Row],[Age]]&lt;=50,"40-50","&gt;50")))</f>
        <v>&lt;30</v>
      </c>
      <c r="AL267" t="str">
        <f>IF(Table1[[#This Row],[YearsAtCompany]]&lt;3,"&lt;3 Years",
 IF(Table1[[#This Row],[YearsAtCompany]]&lt;=6,"3-6 Years","6+ Years"))</f>
        <v>&lt;3 Years</v>
      </c>
      <c r="AM267" s="1" t="str">
        <f>IF(Table1[[#This Row],[MonthlyIncome]]&lt;3000,"Low",
 IF(Table1[[#This Row],[MonthlyIncome]]&lt;6000,"Medium",
 IF(Table1[[#This Row],[MonthlyIncome]]&lt;10000,"High","Very High")))</f>
        <v>High</v>
      </c>
    </row>
    <row r="268" spans="1:39">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c r="AJ268">
        <f>IF(Table1[[#This Row],[Attrition]]="Yes",1,0)</f>
        <v>0</v>
      </c>
      <c r="AK268" t="str">
        <f>IF(Table1[[#This Row],[Age]]&lt;30,"&lt;30",
 IF(Table1[[#This Row],[Age]]&lt;=40,"30-40",
 IF(Table1[[#This Row],[Age]]&lt;=50,"40-50","&gt;50")))</f>
        <v>30-40</v>
      </c>
      <c r="AL268" t="str">
        <f>IF(Table1[[#This Row],[YearsAtCompany]]&lt;3,"&lt;3 Years",
 IF(Table1[[#This Row],[YearsAtCompany]]&lt;=6,"3-6 Years","6+ Years"))</f>
        <v>6+ Years</v>
      </c>
      <c r="AM268" s="1" t="str">
        <f>IF(Table1[[#This Row],[MonthlyIncome]]&lt;3000,"Low",
 IF(Table1[[#This Row],[MonthlyIncome]]&lt;6000,"Medium",
 IF(Table1[[#This Row],[MonthlyIncome]]&lt;10000,"High","Very High")))</f>
        <v>Medium</v>
      </c>
    </row>
    <row r="269" spans="1:39">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c r="AJ269">
        <f>IF(Table1[[#This Row],[Attrition]]="Yes",1,0)</f>
        <v>0</v>
      </c>
      <c r="AK269" t="str">
        <f>IF(Table1[[#This Row],[Age]]&lt;30,"&lt;30",
 IF(Table1[[#This Row],[Age]]&lt;=40,"30-40",
 IF(Table1[[#This Row],[Age]]&lt;=50,"40-50","&gt;50")))</f>
        <v>&lt;30</v>
      </c>
      <c r="AL269" t="str">
        <f>IF(Table1[[#This Row],[YearsAtCompany]]&lt;3,"&lt;3 Years",
 IF(Table1[[#This Row],[YearsAtCompany]]&lt;=6,"3-6 Years","6+ Years"))</f>
        <v>3-6 Years</v>
      </c>
      <c r="AM269" s="1" t="str">
        <f>IF(Table1[[#This Row],[MonthlyIncome]]&lt;3000,"Low",
 IF(Table1[[#This Row],[MonthlyIncome]]&lt;6000,"Medium",
 IF(Table1[[#This Row],[MonthlyIncome]]&lt;10000,"High","Very High")))</f>
        <v>Medium</v>
      </c>
    </row>
    <row r="270" spans="1:39">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c r="AJ270">
        <f>IF(Table1[[#This Row],[Attrition]]="Yes",1,0)</f>
        <v>0</v>
      </c>
      <c r="AK270" t="str">
        <f>IF(Table1[[#This Row],[Age]]&lt;30,"&lt;30",
 IF(Table1[[#This Row],[Age]]&lt;=40,"30-40",
 IF(Table1[[#This Row],[Age]]&lt;=50,"40-50","&gt;50")))</f>
        <v>40-50</v>
      </c>
      <c r="AL270" t="str">
        <f>IF(Table1[[#This Row],[YearsAtCompany]]&lt;3,"&lt;3 Years",
 IF(Table1[[#This Row],[YearsAtCompany]]&lt;=6,"3-6 Years","6+ Years"))</f>
        <v>6+ Years</v>
      </c>
      <c r="AM270" s="1" t="str">
        <f>IF(Table1[[#This Row],[MonthlyIncome]]&lt;3000,"Low",
 IF(Table1[[#This Row],[MonthlyIncome]]&lt;6000,"Medium",
 IF(Table1[[#This Row],[MonthlyIncome]]&lt;10000,"High","Very High")))</f>
        <v>Very High</v>
      </c>
    </row>
    <row r="271" spans="1:39">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c r="AJ271">
        <f>IF(Table1[[#This Row],[Attrition]]="Yes",1,0)</f>
        <v>0</v>
      </c>
      <c r="AK271" t="str">
        <f>IF(Table1[[#This Row],[Age]]&lt;30,"&lt;30",
 IF(Table1[[#This Row],[Age]]&lt;=40,"30-40",
 IF(Table1[[#This Row],[Age]]&lt;=50,"40-50","&gt;50")))</f>
        <v>30-40</v>
      </c>
      <c r="AL271" t="str">
        <f>IF(Table1[[#This Row],[YearsAtCompany]]&lt;3,"&lt;3 Years",
 IF(Table1[[#This Row],[YearsAtCompany]]&lt;=6,"3-6 Years","6+ Years"))</f>
        <v>6+ Years</v>
      </c>
      <c r="AM271" s="1" t="str">
        <f>IF(Table1[[#This Row],[MonthlyIncome]]&lt;3000,"Low",
 IF(Table1[[#This Row],[MonthlyIncome]]&lt;6000,"Medium",
 IF(Table1[[#This Row],[MonthlyIncome]]&lt;10000,"High","Very High")))</f>
        <v>Medium</v>
      </c>
    </row>
    <row r="272" spans="1:39">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c r="AJ272">
        <f>IF(Table1[[#This Row],[Attrition]]="Yes",1,0)</f>
        <v>0</v>
      </c>
      <c r="AK272" t="str">
        <f>IF(Table1[[#This Row],[Age]]&lt;30,"&lt;30",
 IF(Table1[[#This Row],[Age]]&lt;=40,"30-40",
 IF(Table1[[#This Row],[Age]]&lt;=50,"40-50","&gt;50")))</f>
        <v>&gt;50</v>
      </c>
      <c r="AL272" t="str">
        <f>IF(Table1[[#This Row],[YearsAtCompany]]&lt;3,"&lt;3 Years",
 IF(Table1[[#This Row],[YearsAtCompany]]&lt;=6,"3-6 Years","6+ Years"))</f>
        <v>6+ Years</v>
      </c>
      <c r="AM272" s="1" t="str">
        <f>IF(Table1[[#This Row],[MonthlyIncome]]&lt;3000,"Low",
 IF(Table1[[#This Row],[MonthlyIncome]]&lt;6000,"Medium",
 IF(Table1[[#This Row],[MonthlyIncome]]&lt;10000,"High","Very High")))</f>
        <v>Very High</v>
      </c>
    </row>
    <row r="273" spans="1:39">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c r="AJ273">
        <f>IF(Table1[[#This Row],[Attrition]]="Yes",1,0)</f>
        <v>1</v>
      </c>
      <c r="AK273" t="str">
        <f>IF(Table1[[#This Row],[Age]]&lt;30,"&lt;30",
 IF(Table1[[#This Row],[Age]]&lt;=40,"30-40",
 IF(Table1[[#This Row],[Age]]&lt;=50,"40-50","&gt;50")))</f>
        <v>40-50</v>
      </c>
      <c r="AL273" t="str">
        <f>IF(Table1[[#This Row],[YearsAtCompany]]&lt;3,"&lt;3 Years",
 IF(Table1[[#This Row],[YearsAtCompany]]&lt;=6,"3-6 Years","6+ Years"))</f>
        <v>6+ Years</v>
      </c>
      <c r="AM273" s="1" t="str">
        <f>IF(Table1[[#This Row],[MonthlyIncome]]&lt;3000,"Low",
 IF(Table1[[#This Row],[MonthlyIncome]]&lt;6000,"Medium",
 IF(Table1[[#This Row],[MonthlyIncome]]&lt;10000,"High","Very High")))</f>
        <v>Very High</v>
      </c>
    </row>
    <row r="274" spans="1:39">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c r="AJ274">
        <f>IF(Table1[[#This Row],[Attrition]]="Yes",1,0)</f>
        <v>0</v>
      </c>
      <c r="AK274" t="str">
        <f>IF(Table1[[#This Row],[Age]]&lt;30,"&lt;30",
 IF(Table1[[#This Row],[Age]]&lt;=40,"30-40",
 IF(Table1[[#This Row],[Age]]&lt;=50,"40-50","&gt;50")))</f>
        <v>&lt;30</v>
      </c>
      <c r="AL274" t="str">
        <f>IF(Table1[[#This Row],[YearsAtCompany]]&lt;3,"&lt;3 Years",
 IF(Table1[[#This Row],[YearsAtCompany]]&lt;=6,"3-6 Years","6+ Years"))</f>
        <v>3-6 Years</v>
      </c>
      <c r="AM274" s="1" t="str">
        <f>IF(Table1[[#This Row],[MonthlyIncome]]&lt;3000,"Low",
 IF(Table1[[#This Row],[MonthlyIncome]]&lt;6000,"Medium",
 IF(Table1[[#This Row],[MonthlyIncome]]&lt;10000,"High","Very High")))</f>
        <v>Low</v>
      </c>
    </row>
    <row r="275" spans="1:39">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c r="AJ275">
        <f>IF(Table1[[#This Row],[Attrition]]="Yes",1,0)</f>
        <v>0</v>
      </c>
      <c r="AK275" t="str">
        <f>IF(Table1[[#This Row],[Age]]&lt;30,"&lt;30",
 IF(Table1[[#This Row],[Age]]&lt;=40,"30-40",
 IF(Table1[[#This Row],[Age]]&lt;=50,"40-50","&gt;50")))</f>
        <v>30-40</v>
      </c>
      <c r="AL275" t="str">
        <f>IF(Table1[[#This Row],[YearsAtCompany]]&lt;3,"&lt;3 Years",
 IF(Table1[[#This Row],[YearsAtCompany]]&lt;=6,"3-6 Years","6+ Years"))</f>
        <v>3-6 Years</v>
      </c>
      <c r="AM275" s="1" t="str">
        <f>IF(Table1[[#This Row],[MonthlyIncome]]&lt;3000,"Low",
 IF(Table1[[#This Row],[MonthlyIncome]]&lt;6000,"Medium",
 IF(Table1[[#This Row],[MonthlyIncome]]&lt;10000,"High","Very High")))</f>
        <v>High</v>
      </c>
    </row>
    <row r="276" spans="1:39">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c r="AJ276">
        <f>IF(Table1[[#This Row],[Attrition]]="Yes",1,0)</f>
        <v>0</v>
      </c>
      <c r="AK276" t="str">
        <f>IF(Table1[[#This Row],[Age]]&lt;30,"&lt;30",
 IF(Table1[[#This Row],[Age]]&lt;=40,"30-40",
 IF(Table1[[#This Row],[Age]]&lt;=50,"40-50","&gt;50")))</f>
        <v>&lt;30</v>
      </c>
      <c r="AL276" t="str">
        <f>IF(Table1[[#This Row],[YearsAtCompany]]&lt;3,"&lt;3 Years",
 IF(Table1[[#This Row],[YearsAtCompany]]&lt;=6,"3-6 Years","6+ Years"))</f>
        <v>3-6 Years</v>
      </c>
      <c r="AM276" s="1" t="str">
        <f>IF(Table1[[#This Row],[MonthlyIncome]]&lt;3000,"Low",
 IF(Table1[[#This Row],[MonthlyIncome]]&lt;6000,"Medium",
 IF(Table1[[#This Row],[MonthlyIncome]]&lt;10000,"High","Very High")))</f>
        <v>Medium</v>
      </c>
    </row>
    <row r="277" spans="1:39">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c r="AJ277">
        <f>IF(Table1[[#This Row],[Attrition]]="Yes",1,0)</f>
        <v>0</v>
      </c>
      <c r="AK277" t="str">
        <f>IF(Table1[[#This Row],[Age]]&lt;30,"&lt;30",
 IF(Table1[[#This Row],[Age]]&lt;=40,"30-40",
 IF(Table1[[#This Row],[Age]]&lt;=50,"40-50","&gt;50")))</f>
        <v>30-40</v>
      </c>
      <c r="AL277" t="str">
        <f>IF(Table1[[#This Row],[YearsAtCompany]]&lt;3,"&lt;3 Years",
 IF(Table1[[#This Row],[YearsAtCompany]]&lt;=6,"3-6 Years","6+ Years"))</f>
        <v>3-6 Years</v>
      </c>
      <c r="AM277" s="1" t="str">
        <f>IF(Table1[[#This Row],[MonthlyIncome]]&lt;3000,"Low",
 IF(Table1[[#This Row],[MonthlyIncome]]&lt;6000,"Medium",
 IF(Table1[[#This Row],[MonthlyIncome]]&lt;10000,"High","Very High")))</f>
        <v>Very High</v>
      </c>
    </row>
    <row r="278" spans="1:39">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c r="AJ278">
        <f>IF(Table1[[#This Row],[Attrition]]="Yes",1,0)</f>
        <v>0</v>
      </c>
      <c r="AK278" t="str">
        <f>IF(Table1[[#This Row],[Age]]&lt;30,"&lt;30",
 IF(Table1[[#This Row],[Age]]&lt;=40,"30-40",
 IF(Table1[[#This Row],[Age]]&lt;=50,"40-50","&gt;50")))</f>
        <v>30-40</v>
      </c>
      <c r="AL278" t="str">
        <f>IF(Table1[[#This Row],[YearsAtCompany]]&lt;3,"&lt;3 Years",
 IF(Table1[[#This Row],[YearsAtCompany]]&lt;=6,"3-6 Years","6+ Years"))</f>
        <v>6+ Years</v>
      </c>
      <c r="AM278" s="1" t="str">
        <f>IF(Table1[[#This Row],[MonthlyIncome]]&lt;3000,"Low",
 IF(Table1[[#This Row],[MonthlyIncome]]&lt;6000,"Medium",
 IF(Table1[[#This Row],[MonthlyIncome]]&lt;10000,"High","Very High")))</f>
        <v>Very High</v>
      </c>
    </row>
    <row r="279" spans="1:39">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c r="AJ279">
        <f>IF(Table1[[#This Row],[Attrition]]="Yes",1,0)</f>
        <v>0</v>
      </c>
      <c r="AK279" t="str">
        <f>IF(Table1[[#This Row],[Age]]&lt;30,"&lt;30",
 IF(Table1[[#This Row],[Age]]&lt;=40,"30-40",
 IF(Table1[[#This Row],[Age]]&lt;=50,"40-50","&gt;50")))</f>
        <v>30-40</v>
      </c>
      <c r="AL279" t="str">
        <f>IF(Table1[[#This Row],[YearsAtCompany]]&lt;3,"&lt;3 Years",
 IF(Table1[[#This Row],[YearsAtCompany]]&lt;=6,"3-6 Years","6+ Years"))</f>
        <v>6+ Years</v>
      </c>
      <c r="AM279" s="1" t="str">
        <f>IF(Table1[[#This Row],[MonthlyIncome]]&lt;3000,"Low",
 IF(Table1[[#This Row],[MonthlyIncome]]&lt;6000,"Medium",
 IF(Table1[[#This Row],[MonthlyIncome]]&lt;10000,"High","Very High")))</f>
        <v>Medium</v>
      </c>
    </row>
    <row r="280" spans="1:39">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c r="AJ280">
        <f>IF(Table1[[#This Row],[Attrition]]="Yes",1,0)</f>
        <v>0</v>
      </c>
      <c r="AK280" t="str">
        <f>IF(Table1[[#This Row],[Age]]&lt;30,"&lt;30",
 IF(Table1[[#This Row],[Age]]&lt;=40,"30-40",
 IF(Table1[[#This Row],[Age]]&lt;=50,"40-50","&gt;50")))</f>
        <v>&lt;30</v>
      </c>
      <c r="AL280" t="str">
        <f>IF(Table1[[#This Row],[YearsAtCompany]]&lt;3,"&lt;3 Years",
 IF(Table1[[#This Row],[YearsAtCompany]]&lt;=6,"3-6 Years","6+ Years"))</f>
        <v>3-6 Years</v>
      </c>
      <c r="AM280" s="1" t="str">
        <f>IF(Table1[[#This Row],[MonthlyIncome]]&lt;3000,"Low",
 IF(Table1[[#This Row],[MonthlyIncome]]&lt;6000,"Medium",
 IF(Table1[[#This Row],[MonthlyIncome]]&lt;10000,"High","Very High")))</f>
        <v>High</v>
      </c>
    </row>
    <row r="281" spans="1:39">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c r="AJ281">
        <f>IF(Table1[[#This Row],[Attrition]]="Yes",1,0)</f>
        <v>0</v>
      </c>
      <c r="AK281" t="str">
        <f>IF(Table1[[#This Row],[Age]]&lt;30,"&lt;30",
 IF(Table1[[#This Row],[Age]]&lt;=40,"30-40",
 IF(Table1[[#This Row],[Age]]&lt;=50,"40-50","&gt;50")))</f>
        <v>40-50</v>
      </c>
      <c r="AL281" t="str">
        <f>IF(Table1[[#This Row],[YearsAtCompany]]&lt;3,"&lt;3 Years",
 IF(Table1[[#This Row],[YearsAtCompany]]&lt;=6,"3-6 Years","6+ Years"))</f>
        <v>6+ Years</v>
      </c>
      <c r="AM281" s="1" t="str">
        <f>IF(Table1[[#This Row],[MonthlyIncome]]&lt;3000,"Low",
 IF(Table1[[#This Row],[MonthlyIncome]]&lt;6000,"Medium",
 IF(Table1[[#This Row],[MonthlyIncome]]&lt;10000,"High","Very High")))</f>
        <v>Very High</v>
      </c>
    </row>
    <row r="282" spans="1:39">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c r="AJ282">
        <f>IF(Table1[[#This Row],[Attrition]]="Yes",1,0)</f>
        <v>0</v>
      </c>
      <c r="AK282" t="str">
        <f>IF(Table1[[#This Row],[Age]]&lt;30,"&lt;30",
 IF(Table1[[#This Row],[Age]]&lt;=40,"30-40",
 IF(Table1[[#This Row],[Age]]&lt;=50,"40-50","&gt;50")))</f>
        <v>&gt;50</v>
      </c>
      <c r="AL282" t="str">
        <f>IF(Table1[[#This Row],[YearsAtCompany]]&lt;3,"&lt;3 Years",
 IF(Table1[[#This Row],[YearsAtCompany]]&lt;=6,"3-6 Years","6+ Years"))</f>
        <v>3-6 Years</v>
      </c>
      <c r="AM282" s="1" t="str">
        <f>IF(Table1[[#This Row],[MonthlyIncome]]&lt;3000,"Low",
 IF(Table1[[#This Row],[MonthlyIncome]]&lt;6000,"Medium",
 IF(Table1[[#This Row],[MonthlyIncome]]&lt;10000,"High","Very High")))</f>
        <v>Very High</v>
      </c>
    </row>
    <row r="283" spans="1:39">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c r="AJ283">
        <f>IF(Table1[[#This Row],[Attrition]]="Yes",1,0)</f>
        <v>0</v>
      </c>
      <c r="AK283" t="str">
        <f>IF(Table1[[#This Row],[Age]]&lt;30,"&lt;30",
 IF(Table1[[#This Row],[Age]]&lt;=40,"30-40",
 IF(Table1[[#This Row],[Age]]&lt;=50,"40-50","&gt;50")))</f>
        <v>40-50</v>
      </c>
      <c r="AL283" t="str">
        <f>IF(Table1[[#This Row],[YearsAtCompany]]&lt;3,"&lt;3 Years",
 IF(Table1[[#This Row],[YearsAtCompany]]&lt;=6,"3-6 Years","6+ Years"))</f>
        <v>6+ Years</v>
      </c>
      <c r="AM283" s="1" t="str">
        <f>IF(Table1[[#This Row],[MonthlyIncome]]&lt;3000,"Low",
 IF(Table1[[#This Row],[MonthlyIncome]]&lt;6000,"Medium",
 IF(Table1[[#This Row],[MonthlyIncome]]&lt;10000,"High","Very High")))</f>
        <v>Medium</v>
      </c>
    </row>
    <row r="284" spans="1:39">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c r="AJ284">
        <f>IF(Table1[[#This Row],[Attrition]]="Yes",1,0)</f>
        <v>0</v>
      </c>
      <c r="AK284" t="str">
        <f>IF(Table1[[#This Row],[Age]]&lt;30,"&lt;30",
 IF(Table1[[#This Row],[Age]]&lt;=40,"30-40",
 IF(Table1[[#This Row],[Age]]&lt;=50,"40-50","&gt;50")))</f>
        <v>&lt;30</v>
      </c>
      <c r="AL284" t="str">
        <f>IF(Table1[[#This Row],[YearsAtCompany]]&lt;3,"&lt;3 Years",
 IF(Table1[[#This Row],[YearsAtCompany]]&lt;=6,"3-6 Years","6+ Years"))</f>
        <v>6+ Years</v>
      </c>
      <c r="AM284" s="1" t="str">
        <f>IF(Table1[[#This Row],[MonthlyIncome]]&lt;3000,"Low",
 IF(Table1[[#This Row],[MonthlyIncome]]&lt;6000,"Medium",
 IF(Table1[[#This Row],[MonthlyIncome]]&lt;10000,"High","Very High")))</f>
        <v>Medium</v>
      </c>
    </row>
    <row r="285" spans="1:39">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c r="AJ285">
        <f>IF(Table1[[#This Row],[Attrition]]="Yes",1,0)</f>
        <v>0</v>
      </c>
      <c r="AK285" t="str">
        <f>IF(Table1[[#This Row],[Age]]&lt;30,"&lt;30",
 IF(Table1[[#This Row],[Age]]&lt;=40,"30-40",
 IF(Table1[[#This Row],[Age]]&lt;=50,"40-50","&gt;50")))</f>
        <v>&gt;50</v>
      </c>
      <c r="AL285" t="str">
        <f>IF(Table1[[#This Row],[YearsAtCompany]]&lt;3,"&lt;3 Years",
 IF(Table1[[#This Row],[YearsAtCompany]]&lt;=6,"3-6 Years","6+ Years"))</f>
        <v>6+ Years</v>
      </c>
      <c r="AM285" s="1" t="str">
        <f>IF(Table1[[#This Row],[MonthlyIncome]]&lt;3000,"Low",
 IF(Table1[[#This Row],[MonthlyIncome]]&lt;6000,"Medium",
 IF(Table1[[#This Row],[MonthlyIncome]]&lt;10000,"High","Very High")))</f>
        <v>Medium</v>
      </c>
    </row>
    <row r="286" spans="1:39">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c r="AJ286">
        <f>IF(Table1[[#This Row],[Attrition]]="Yes",1,0)</f>
        <v>0</v>
      </c>
      <c r="AK286" t="str">
        <f>IF(Table1[[#This Row],[Age]]&lt;30,"&lt;30",
 IF(Table1[[#This Row],[Age]]&lt;=40,"30-40",
 IF(Table1[[#This Row],[Age]]&lt;=50,"40-50","&gt;50")))</f>
        <v>&lt;30</v>
      </c>
      <c r="AL286" t="str">
        <f>IF(Table1[[#This Row],[YearsAtCompany]]&lt;3,"&lt;3 Years",
 IF(Table1[[#This Row],[YearsAtCompany]]&lt;=6,"3-6 Years","6+ Years"))</f>
        <v>3-6 Years</v>
      </c>
      <c r="AM286" s="1" t="str">
        <f>IF(Table1[[#This Row],[MonthlyIncome]]&lt;3000,"Low",
 IF(Table1[[#This Row],[MonthlyIncome]]&lt;6000,"Medium",
 IF(Table1[[#This Row],[MonthlyIncome]]&lt;10000,"High","Very High")))</f>
        <v>Medium</v>
      </c>
    </row>
    <row r="287" spans="1:39">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c r="AJ287">
        <f>IF(Table1[[#This Row],[Attrition]]="Yes",1,0)</f>
        <v>0</v>
      </c>
      <c r="AK287" t="str">
        <f>IF(Table1[[#This Row],[Age]]&lt;30,"&lt;30",
 IF(Table1[[#This Row],[Age]]&lt;=40,"30-40",
 IF(Table1[[#This Row],[Age]]&lt;=50,"40-50","&gt;50")))</f>
        <v>30-40</v>
      </c>
      <c r="AL287" t="str">
        <f>IF(Table1[[#This Row],[YearsAtCompany]]&lt;3,"&lt;3 Years",
 IF(Table1[[#This Row],[YearsAtCompany]]&lt;=6,"3-6 Years","6+ Years"))</f>
        <v>6+ Years</v>
      </c>
      <c r="AM287" s="1" t="str">
        <f>IF(Table1[[#This Row],[MonthlyIncome]]&lt;3000,"Low",
 IF(Table1[[#This Row],[MonthlyIncome]]&lt;6000,"Medium",
 IF(Table1[[#This Row],[MonthlyIncome]]&lt;10000,"High","Very High")))</f>
        <v>Low</v>
      </c>
    </row>
    <row r="288" spans="1:39">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c r="AJ288">
        <f>IF(Table1[[#This Row],[Attrition]]="Yes",1,0)</f>
        <v>1</v>
      </c>
      <c r="AK288" t="str">
        <f>IF(Table1[[#This Row],[Age]]&lt;30,"&lt;30",
 IF(Table1[[#This Row],[Age]]&lt;=40,"30-40",
 IF(Table1[[#This Row],[Age]]&lt;=50,"40-50","&gt;50")))</f>
        <v>40-50</v>
      </c>
      <c r="AL288" t="str">
        <f>IF(Table1[[#This Row],[YearsAtCompany]]&lt;3,"&lt;3 Years",
 IF(Table1[[#This Row],[YearsAtCompany]]&lt;=6,"3-6 Years","6+ Years"))</f>
        <v>&lt;3 Years</v>
      </c>
      <c r="AM288" s="1" t="str">
        <f>IF(Table1[[#This Row],[MonthlyIncome]]&lt;3000,"Low",
 IF(Table1[[#This Row],[MonthlyIncome]]&lt;6000,"Medium",
 IF(Table1[[#This Row],[MonthlyIncome]]&lt;10000,"High","Very High")))</f>
        <v>Medium</v>
      </c>
    </row>
    <row r="289" spans="1:39">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c r="AJ289">
        <f>IF(Table1[[#This Row],[Attrition]]="Yes",1,0)</f>
        <v>0</v>
      </c>
      <c r="AK289" t="str">
        <f>IF(Table1[[#This Row],[Age]]&lt;30,"&lt;30",
 IF(Table1[[#This Row],[Age]]&lt;=40,"30-40",
 IF(Table1[[#This Row],[Age]]&lt;=50,"40-50","&gt;50")))</f>
        <v>30-40</v>
      </c>
      <c r="AL289" t="str">
        <f>IF(Table1[[#This Row],[YearsAtCompany]]&lt;3,"&lt;3 Years",
 IF(Table1[[#This Row],[YearsAtCompany]]&lt;=6,"3-6 Years","6+ Years"))</f>
        <v>&lt;3 Years</v>
      </c>
      <c r="AM289" s="1" t="str">
        <f>IF(Table1[[#This Row],[MonthlyIncome]]&lt;3000,"Low",
 IF(Table1[[#This Row],[MonthlyIncome]]&lt;6000,"Medium",
 IF(Table1[[#This Row],[MonthlyIncome]]&lt;10000,"High","Very High")))</f>
        <v>Medium</v>
      </c>
    </row>
    <row r="290" spans="1:39">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c r="AJ290">
        <f>IF(Table1[[#This Row],[Attrition]]="Yes",1,0)</f>
        <v>1</v>
      </c>
      <c r="AK290" t="str">
        <f>IF(Table1[[#This Row],[Age]]&lt;30,"&lt;30",
 IF(Table1[[#This Row],[Age]]&lt;=40,"30-40",
 IF(Table1[[#This Row],[Age]]&lt;=50,"40-50","&gt;50")))</f>
        <v>&lt;30</v>
      </c>
      <c r="AL290" t="str">
        <f>IF(Table1[[#This Row],[YearsAtCompany]]&lt;3,"&lt;3 Years",
 IF(Table1[[#This Row],[YearsAtCompany]]&lt;=6,"3-6 Years","6+ Years"))</f>
        <v>3-6 Years</v>
      </c>
      <c r="AM290" s="1" t="str">
        <f>IF(Table1[[#This Row],[MonthlyIncome]]&lt;3000,"Low",
 IF(Table1[[#This Row],[MonthlyIncome]]&lt;6000,"Medium",
 IF(Table1[[#This Row],[MonthlyIncome]]&lt;10000,"High","Very High")))</f>
        <v>Low</v>
      </c>
    </row>
    <row r="291" spans="1:39">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c r="AJ291">
        <f>IF(Table1[[#This Row],[Attrition]]="Yes",1,0)</f>
        <v>0</v>
      </c>
      <c r="AK291" t="str">
        <f>IF(Table1[[#This Row],[Age]]&lt;30,"&lt;30",
 IF(Table1[[#This Row],[Age]]&lt;=40,"30-40",
 IF(Table1[[#This Row],[Age]]&lt;=50,"40-50","&gt;50")))</f>
        <v>&lt;30</v>
      </c>
      <c r="AL291" t="str">
        <f>IF(Table1[[#This Row],[YearsAtCompany]]&lt;3,"&lt;3 Years",
 IF(Table1[[#This Row],[YearsAtCompany]]&lt;=6,"3-6 Years","6+ Years"))</f>
        <v>3-6 Years</v>
      </c>
      <c r="AM291" s="1" t="str">
        <f>IF(Table1[[#This Row],[MonthlyIncome]]&lt;3000,"Low",
 IF(Table1[[#This Row],[MonthlyIncome]]&lt;6000,"Medium",
 IF(Table1[[#This Row],[MonthlyIncome]]&lt;10000,"High","Very High")))</f>
        <v>Medium</v>
      </c>
    </row>
    <row r="292" spans="1:39">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c r="AJ292">
        <f>IF(Table1[[#This Row],[Attrition]]="Yes",1,0)</f>
        <v>0</v>
      </c>
      <c r="AK292" t="str">
        <f>IF(Table1[[#This Row],[Age]]&lt;30,"&lt;30",
 IF(Table1[[#This Row],[Age]]&lt;=40,"30-40",
 IF(Table1[[#This Row],[Age]]&lt;=50,"40-50","&gt;50")))</f>
        <v>40-50</v>
      </c>
      <c r="AL292" t="str">
        <f>IF(Table1[[#This Row],[YearsAtCompany]]&lt;3,"&lt;3 Years",
 IF(Table1[[#This Row],[YearsAtCompany]]&lt;=6,"3-6 Years","6+ Years"))</f>
        <v>3-6 Years</v>
      </c>
      <c r="AM292" s="1" t="str">
        <f>IF(Table1[[#This Row],[MonthlyIncome]]&lt;3000,"Low",
 IF(Table1[[#This Row],[MonthlyIncome]]&lt;6000,"Medium",
 IF(Table1[[#This Row],[MonthlyIncome]]&lt;10000,"High","Very High")))</f>
        <v>Very High</v>
      </c>
    </row>
    <row r="293" spans="1:39">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c r="AJ293">
        <f>IF(Table1[[#This Row],[Attrition]]="Yes",1,0)</f>
        <v>0</v>
      </c>
      <c r="AK293" t="str">
        <f>IF(Table1[[#This Row],[Age]]&lt;30,"&lt;30",
 IF(Table1[[#This Row],[Age]]&lt;=40,"30-40",
 IF(Table1[[#This Row],[Age]]&lt;=50,"40-50","&gt;50")))</f>
        <v>30-40</v>
      </c>
      <c r="AL293" t="str">
        <f>IF(Table1[[#This Row],[YearsAtCompany]]&lt;3,"&lt;3 Years",
 IF(Table1[[#This Row],[YearsAtCompany]]&lt;=6,"3-6 Years","6+ Years"))</f>
        <v>6+ Years</v>
      </c>
      <c r="AM293" s="1" t="str">
        <f>IF(Table1[[#This Row],[MonthlyIncome]]&lt;3000,"Low",
 IF(Table1[[#This Row],[MonthlyIncome]]&lt;6000,"Medium",
 IF(Table1[[#This Row],[MonthlyIncome]]&lt;10000,"High","Very High")))</f>
        <v>Medium</v>
      </c>
    </row>
    <row r="294" spans="1:39">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c r="AJ294">
        <f>IF(Table1[[#This Row],[Attrition]]="Yes",1,0)</f>
        <v>0</v>
      </c>
      <c r="AK294" t="str">
        <f>IF(Table1[[#This Row],[Age]]&lt;30,"&lt;30",
 IF(Table1[[#This Row],[Age]]&lt;=40,"30-40",
 IF(Table1[[#This Row],[Age]]&lt;=50,"40-50","&gt;50")))</f>
        <v>30-40</v>
      </c>
      <c r="AL294" t="str">
        <f>IF(Table1[[#This Row],[YearsAtCompany]]&lt;3,"&lt;3 Years",
 IF(Table1[[#This Row],[YearsAtCompany]]&lt;=6,"3-6 Years","6+ Years"))</f>
        <v>&lt;3 Years</v>
      </c>
      <c r="AM294" s="1" t="str">
        <f>IF(Table1[[#This Row],[MonthlyIncome]]&lt;3000,"Low",
 IF(Table1[[#This Row],[MonthlyIncome]]&lt;6000,"Medium",
 IF(Table1[[#This Row],[MonthlyIncome]]&lt;10000,"High","Very High")))</f>
        <v>Low</v>
      </c>
    </row>
    <row r="295" spans="1:39">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c r="AJ295">
        <f>IF(Table1[[#This Row],[Attrition]]="Yes",1,0)</f>
        <v>1</v>
      </c>
      <c r="AK295" t="str">
        <f>IF(Table1[[#This Row],[Age]]&lt;30,"&lt;30",
 IF(Table1[[#This Row],[Age]]&lt;=40,"30-40",
 IF(Table1[[#This Row],[Age]]&lt;=50,"40-50","&gt;50")))</f>
        <v>&lt;30</v>
      </c>
      <c r="AL295" t="str">
        <f>IF(Table1[[#This Row],[YearsAtCompany]]&lt;3,"&lt;3 Years",
 IF(Table1[[#This Row],[YearsAtCompany]]&lt;=6,"3-6 Years","6+ Years"))</f>
        <v>6+ Years</v>
      </c>
      <c r="AM295" s="1" t="str">
        <f>IF(Table1[[#This Row],[MonthlyIncome]]&lt;3000,"Low",
 IF(Table1[[#This Row],[MonthlyIncome]]&lt;6000,"Medium",
 IF(Table1[[#This Row],[MonthlyIncome]]&lt;10000,"High","Very High")))</f>
        <v>Medium</v>
      </c>
    </row>
    <row r="296" spans="1:39">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c r="AJ296">
        <f>IF(Table1[[#This Row],[Attrition]]="Yes",1,0)</f>
        <v>0</v>
      </c>
      <c r="AK296" t="str">
        <f>IF(Table1[[#This Row],[Age]]&lt;30,"&lt;30",
 IF(Table1[[#This Row],[Age]]&lt;=40,"30-40",
 IF(Table1[[#This Row],[Age]]&lt;=50,"40-50","&gt;50")))</f>
        <v>30-40</v>
      </c>
      <c r="AL296" t="str">
        <f>IF(Table1[[#This Row],[YearsAtCompany]]&lt;3,"&lt;3 Years",
 IF(Table1[[#This Row],[YearsAtCompany]]&lt;=6,"3-6 Years","6+ Years"))</f>
        <v>3-6 Years</v>
      </c>
      <c r="AM296" s="1" t="str">
        <f>IF(Table1[[#This Row],[MonthlyIncome]]&lt;3000,"Low",
 IF(Table1[[#This Row],[MonthlyIncome]]&lt;6000,"Medium",
 IF(Table1[[#This Row],[MonthlyIncome]]&lt;10000,"High","Very High")))</f>
        <v>Low</v>
      </c>
    </row>
    <row r="297" spans="1:39">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c r="AJ297">
        <f>IF(Table1[[#This Row],[Attrition]]="Yes",1,0)</f>
        <v>0</v>
      </c>
      <c r="AK297" t="str">
        <f>IF(Table1[[#This Row],[Age]]&lt;30,"&lt;30",
 IF(Table1[[#This Row],[Age]]&lt;=40,"30-40",
 IF(Table1[[#This Row],[Age]]&lt;=50,"40-50","&gt;50")))</f>
        <v>40-50</v>
      </c>
      <c r="AL297" t="str">
        <f>IF(Table1[[#This Row],[YearsAtCompany]]&lt;3,"&lt;3 Years",
 IF(Table1[[#This Row],[YearsAtCompany]]&lt;=6,"3-6 Years","6+ Years"))</f>
        <v>6+ Years</v>
      </c>
      <c r="AM297" s="1" t="str">
        <f>IF(Table1[[#This Row],[MonthlyIncome]]&lt;3000,"Low",
 IF(Table1[[#This Row],[MonthlyIncome]]&lt;6000,"Medium",
 IF(Table1[[#This Row],[MonthlyIncome]]&lt;10000,"High","Very High")))</f>
        <v>Very High</v>
      </c>
    </row>
    <row r="298" spans="1:39">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c r="AJ298">
        <f>IF(Table1[[#This Row],[Attrition]]="Yes",1,0)</f>
        <v>1</v>
      </c>
      <c r="AK298" t="str">
        <f>IF(Table1[[#This Row],[Age]]&lt;30,"&lt;30",
 IF(Table1[[#This Row],[Age]]&lt;=40,"30-40",
 IF(Table1[[#This Row],[Age]]&lt;=50,"40-50","&gt;50")))</f>
        <v>&lt;30</v>
      </c>
      <c r="AL298" t="str">
        <f>IF(Table1[[#This Row],[YearsAtCompany]]&lt;3,"&lt;3 Years",
 IF(Table1[[#This Row],[YearsAtCompany]]&lt;=6,"3-6 Years","6+ Years"))</f>
        <v>&lt;3 Years</v>
      </c>
      <c r="AM298" s="1" t="str">
        <f>IF(Table1[[#This Row],[MonthlyIncome]]&lt;3000,"Low",
 IF(Table1[[#This Row],[MonthlyIncome]]&lt;6000,"Medium",
 IF(Table1[[#This Row],[MonthlyIncome]]&lt;10000,"High","Very High")))</f>
        <v>Low</v>
      </c>
    </row>
    <row r="299" spans="1:39">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c r="AJ299">
        <f>IF(Table1[[#This Row],[Attrition]]="Yes",1,0)</f>
        <v>0</v>
      </c>
      <c r="AK299" t="str">
        <f>IF(Table1[[#This Row],[Age]]&lt;30,"&lt;30",
 IF(Table1[[#This Row],[Age]]&lt;=40,"30-40",
 IF(Table1[[#This Row],[Age]]&lt;=50,"40-50","&gt;50")))</f>
        <v>30-40</v>
      </c>
      <c r="AL299" t="str">
        <f>IF(Table1[[#This Row],[YearsAtCompany]]&lt;3,"&lt;3 Years",
 IF(Table1[[#This Row],[YearsAtCompany]]&lt;=6,"3-6 Years","6+ Years"))</f>
        <v>6+ Years</v>
      </c>
      <c r="AM299" s="1" t="str">
        <f>IF(Table1[[#This Row],[MonthlyIncome]]&lt;3000,"Low",
 IF(Table1[[#This Row],[MonthlyIncome]]&lt;6000,"Medium",
 IF(Table1[[#This Row],[MonthlyIncome]]&lt;10000,"High","Very High")))</f>
        <v>High</v>
      </c>
    </row>
    <row r="300" spans="1:39">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c r="AJ300">
        <f>IF(Table1[[#This Row],[Attrition]]="Yes",1,0)</f>
        <v>0</v>
      </c>
      <c r="AK300" t="str">
        <f>IF(Table1[[#This Row],[Age]]&lt;30,"&lt;30",
 IF(Table1[[#This Row],[Age]]&lt;=40,"30-40",
 IF(Table1[[#This Row],[Age]]&lt;=50,"40-50","&gt;50")))</f>
        <v>30-40</v>
      </c>
      <c r="AL300" t="str">
        <f>IF(Table1[[#This Row],[YearsAtCompany]]&lt;3,"&lt;3 Years",
 IF(Table1[[#This Row],[YearsAtCompany]]&lt;=6,"3-6 Years","6+ Years"))</f>
        <v>&lt;3 Years</v>
      </c>
      <c r="AM300" s="1" t="str">
        <f>IF(Table1[[#This Row],[MonthlyIncome]]&lt;3000,"Low",
 IF(Table1[[#This Row],[MonthlyIncome]]&lt;6000,"Medium",
 IF(Table1[[#This Row],[MonthlyIncome]]&lt;10000,"High","Very High")))</f>
        <v>Medium</v>
      </c>
    </row>
    <row r="301" spans="1:39">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c r="AJ301">
        <f>IF(Table1[[#This Row],[Attrition]]="Yes",1,0)</f>
        <v>0</v>
      </c>
      <c r="AK301" t="str">
        <f>IF(Table1[[#This Row],[Age]]&lt;30,"&lt;30",
 IF(Table1[[#This Row],[Age]]&lt;=40,"30-40",
 IF(Table1[[#This Row],[Age]]&lt;=50,"40-50","&gt;50")))</f>
        <v>&gt;50</v>
      </c>
      <c r="AL301" t="str">
        <f>IF(Table1[[#This Row],[YearsAtCompany]]&lt;3,"&lt;3 Years",
 IF(Table1[[#This Row],[YearsAtCompany]]&lt;=6,"3-6 Years","6+ Years"))</f>
        <v>3-6 Years</v>
      </c>
      <c r="AM301" s="1" t="str">
        <f>IF(Table1[[#This Row],[MonthlyIncome]]&lt;3000,"Low",
 IF(Table1[[#This Row],[MonthlyIncome]]&lt;6000,"Medium",
 IF(Table1[[#This Row],[MonthlyIncome]]&lt;10000,"High","Very High")))</f>
        <v>Medium</v>
      </c>
    </row>
    <row r="302" spans="1:39">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c r="AJ302">
        <f>IF(Table1[[#This Row],[Attrition]]="Yes",1,0)</f>
        <v>0</v>
      </c>
      <c r="AK302" t="str">
        <f>IF(Table1[[#This Row],[Age]]&lt;30,"&lt;30",
 IF(Table1[[#This Row],[Age]]&lt;=40,"30-40",
 IF(Table1[[#This Row],[Age]]&lt;=50,"40-50","&gt;50")))</f>
        <v>40-50</v>
      </c>
      <c r="AL302" t="str">
        <f>IF(Table1[[#This Row],[YearsAtCompany]]&lt;3,"&lt;3 Years",
 IF(Table1[[#This Row],[YearsAtCompany]]&lt;=6,"3-6 Years","6+ Years"))</f>
        <v>6+ Years</v>
      </c>
      <c r="AM302" s="1" t="str">
        <f>IF(Table1[[#This Row],[MonthlyIncome]]&lt;3000,"Low",
 IF(Table1[[#This Row],[MonthlyIncome]]&lt;6000,"Medium",
 IF(Table1[[#This Row],[MonthlyIncome]]&lt;10000,"High","Very High")))</f>
        <v>Very High</v>
      </c>
    </row>
    <row r="303" spans="1:39">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c r="AJ303">
        <f>IF(Table1[[#This Row],[Attrition]]="Yes",1,0)</f>
        <v>0</v>
      </c>
      <c r="AK303" t="str">
        <f>IF(Table1[[#This Row],[Age]]&lt;30,"&lt;30",
 IF(Table1[[#This Row],[Age]]&lt;=40,"30-40",
 IF(Table1[[#This Row],[Age]]&lt;=50,"40-50","&gt;50")))</f>
        <v>&lt;30</v>
      </c>
      <c r="AL303" t="str">
        <f>IF(Table1[[#This Row],[YearsAtCompany]]&lt;3,"&lt;3 Years",
 IF(Table1[[#This Row],[YearsAtCompany]]&lt;=6,"3-6 Years","6+ Years"))</f>
        <v>&lt;3 Years</v>
      </c>
      <c r="AM303" s="1" t="str">
        <f>IF(Table1[[#This Row],[MonthlyIncome]]&lt;3000,"Low",
 IF(Table1[[#This Row],[MonthlyIncome]]&lt;6000,"Medium",
 IF(Table1[[#This Row],[MonthlyIncome]]&lt;10000,"High","Very High")))</f>
        <v>Low</v>
      </c>
    </row>
    <row r="304" spans="1:39">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c r="AJ304">
        <f>IF(Table1[[#This Row],[Attrition]]="Yes",1,0)</f>
        <v>0</v>
      </c>
      <c r="AK304" t="str">
        <f>IF(Table1[[#This Row],[Age]]&lt;30,"&lt;30",
 IF(Table1[[#This Row],[Age]]&lt;=40,"30-40",
 IF(Table1[[#This Row],[Age]]&lt;=50,"40-50","&gt;50")))</f>
        <v>&lt;30</v>
      </c>
      <c r="AL304" t="str">
        <f>IF(Table1[[#This Row],[YearsAtCompany]]&lt;3,"&lt;3 Years",
 IF(Table1[[#This Row],[YearsAtCompany]]&lt;=6,"3-6 Years","6+ Years"))</f>
        <v>6+ Years</v>
      </c>
      <c r="AM304" s="1" t="str">
        <f>IF(Table1[[#This Row],[MonthlyIncome]]&lt;3000,"Low",
 IF(Table1[[#This Row],[MonthlyIncome]]&lt;6000,"Medium",
 IF(Table1[[#This Row],[MonthlyIncome]]&lt;10000,"High","Very High")))</f>
        <v>Medium</v>
      </c>
    </row>
    <row r="305" spans="1:39">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c r="AJ305">
        <f>IF(Table1[[#This Row],[Attrition]]="Yes",1,0)</f>
        <v>0</v>
      </c>
      <c r="AK305" t="str">
        <f>IF(Table1[[#This Row],[Age]]&lt;30,"&lt;30",
 IF(Table1[[#This Row],[Age]]&lt;=40,"30-40",
 IF(Table1[[#This Row],[Age]]&lt;=50,"40-50","&gt;50")))</f>
        <v>30-40</v>
      </c>
      <c r="AL305" t="str">
        <f>IF(Table1[[#This Row],[YearsAtCompany]]&lt;3,"&lt;3 Years",
 IF(Table1[[#This Row],[YearsAtCompany]]&lt;=6,"3-6 Years","6+ Years"))</f>
        <v>6+ Years</v>
      </c>
      <c r="AM305" s="1" t="str">
        <f>IF(Table1[[#This Row],[MonthlyIncome]]&lt;3000,"Low",
 IF(Table1[[#This Row],[MonthlyIncome]]&lt;6000,"Medium",
 IF(Table1[[#This Row],[MonthlyIncome]]&lt;10000,"High","Very High")))</f>
        <v>High</v>
      </c>
    </row>
    <row r="306" spans="1:39">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c r="AJ306">
        <f>IF(Table1[[#This Row],[Attrition]]="Yes",1,0)</f>
        <v>0</v>
      </c>
      <c r="AK306" t="str">
        <f>IF(Table1[[#This Row],[Age]]&lt;30,"&lt;30",
 IF(Table1[[#This Row],[Age]]&lt;=40,"30-40",
 IF(Table1[[#This Row],[Age]]&lt;=50,"40-50","&gt;50")))</f>
        <v>30-40</v>
      </c>
      <c r="AL306" t="str">
        <f>IF(Table1[[#This Row],[YearsAtCompany]]&lt;3,"&lt;3 Years",
 IF(Table1[[#This Row],[YearsAtCompany]]&lt;=6,"3-6 Years","6+ Years"))</f>
        <v>6+ Years</v>
      </c>
      <c r="AM306" s="1" t="str">
        <f>IF(Table1[[#This Row],[MonthlyIncome]]&lt;3000,"Low",
 IF(Table1[[#This Row],[MonthlyIncome]]&lt;6000,"Medium",
 IF(Table1[[#This Row],[MonthlyIncome]]&lt;10000,"High","Very High")))</f>
        <v>High</v>
      </c>
    </row>
    <row r="307" spans="1:39">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c r="AJ307">
        <f>IF(Table1[[#This Row],[Attrition]]="Yes",1,0)</f>
        <v>0</v>
      </c>
      <c r="AK307" t="str">
        <f>IF(Table1[[#This Row],[Age]]&lt;30,"&lt;30",
 IF(Table1[[#This Row],[Age]]&lt;=40,"30-40",
 IF(Table1[[#This Row],[Age]]&lt;=50,"40-50","&gt;50")))</f>
        <v>30-40</v>
      </c>
      <c r="AL307" t="str">
        <f>IF(Table1[[#This Row],[YearsAtCompany]]&lt;3,"&lt;3 Years",
 IF(Table1[[#This Row],[YearsAtCompany]]&lt;=6,"3-6 Years","6+ Years"))</f>
        <v>6+ Years</v>
      </c>
      <c r="AM307" s="1" t="str">
        <f>IF(Table1[[#This Row],[MonthlyIncome]]&lt;3000,"Low",
 IF(Table1[[#This Row],[MonthlyIncome]]&lt;6000,"Medium",
 IF(Table1[[#This Row],[MonthlyIncome]]&lt;10000,"High","Very High")))</f>
        <v>Medium</v>
      </c>
    </row>
    <row r="308" spans="1:39">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c r="AJ308">
        <f>IF(Table1[[#This Row],[Attrition]]="Yes",1,0)</f>
        <v>0</v>
      </c>
      <c r="AK308" t="str">
        <f>IF(Table1[[#This Row],[Age]]&lt;30,"&lt;30",
 IF(Table1[[#This Row],[Age]]&lt;=40,"30-40",
 IF(Table1[[#This Row],[Age]]&lt;=50,"40-50","&gt;50")))</f>
        <v>30-40</v>
      </c>
      <c r="AL308" t="str">
        <f>IF(Table1[[#This Row],[YearsAtCompany]]&lt;3,"&lt;3 Years",
 IF(Table1[[#This Row],[YearsAtCompany]]&lt;=6,"3-6 Years","6+ Years"))</f>
        <v>6+ Years</v>
      </c>
      <c r="AM308" s="1" t="str">
        <f>IF(Table1[[#This Row],[MonthlyIncome]]&lt;3000,"Low",
 IF(Table1[[#This Row],[MonthlyIncome]]&lt;6000,"Medium",
 IF(Table1[[#This Row],[MonthlyIncome]]&lt;10000,"High","Very High")))</f>
        <v>Medium</v>
      </c>
    </row>
    <row r="309" spans="1:39">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c r="AJ309">
        <f>IF(Table1[[#This Row],[Attrition]]="Yes",1,0)</f>
        <v>0</v>
      </c>
      <c r="AK309" t="str">
        <f>IF(Table1[[#This Row],[Age]]&lt;30,"&lt;30",
 IF(Table1[[#This Row],[Age]]&lt;=40,"30-40",
 IF(Table1[[#This Row],[Age]]&lt;=50,"40-50","&gt;50")))</f>
        <v>30-40</v>
      </c>
      <c r="AL309" t="str">
        <f>IF(Table1[[#This Row],[YearsAtCompany]]&lt;3,"&lt;3 Years",
 IF(Table1[[#This Row],[YearsAtCompany]]&lt;=6,"3-6 Years","6+ Years"))</f>
        <v>6+ Years</v>
      </c>
      <c r="AM309" s="1" t="str">
        <f>IF(Table1[[#This Row],[MonthlyIncome]]&lt;3000,"Low",
 IF(Table1[[#This Row],[MonthlyIncome]]&lt;6000,"Medium",
 IF(Table1[[#This Row],[MonthlyIncome]]&lt;10000,"High","Very High")))</f>
        <v>Very High</v>
      </c>
    </row>
    <row r="310" spans="1:39">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c r="AJ310">
        <f>IF(Table1[[#This Row],[Attrition]]="Yes",1,0)</f>
        <v>0</v>
      </c>
      <c r="AK310" t="str">
        <f>IF(Table1[[#This Row],[Age]]&lt;30,"&lt;30",
 IF(Table1[[#This Row],[Age]]&lt;=40,"30-40",
 IF(Table1[[#This Row],[Age]]&lt;=50,"40-50","&gt;50")))</f>
        <v>&gt;50</v>
      </c>
      <c r="AL310" t="str">
        <f>IF(Table1[[#This Row],[YearsAtCompany]]&lt;3,"&lt;3 Years",
 IF(Table1[[#This Row],[YearsAtCompany]]&lt;=6,"3-6 Years","6+ Years"))</f>
        <v>3-6 Years</v>
      </c>
      <c r="AM310" s="1" t="str">
        <f>IF(Table1[[#This Row],[MonthlyIncome]]&lt;3000,"Low",
 IF(Table1[[#This Row],[MonthlyIncome]]&lt;6000,"Medium",
 IF(Table1[[#This Row],[MonthlyIncome]]&lt;10000,"High","Very High")))</f>
        <v>Medium</v>
      </c>
    </row>
    <row r="311" spans="1:39">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c r="AJ311">
        <f>IF(Table1[[#This Row],[Attrition]]="Yes",1,0)</f>
        <v>0</v>
      </c>
      <c r="AK311" t="str">
        <f>IF(Table1[[#This Row],[Age]]&lt;30,"&lt;30",
 IF(Table1[[#This Row],[Age]]&lt;=40,"30-40",
 IF(Table1[[#This Row],[Age]]&lt;=50,"40-50","&gt;50")))</f>
        <v>30-40</v>
      </c>
      <c r="AL311" t="str">
        <f>IF(Table1[[#This Row],[YearsAtCompany]]&lt;3,"&lt;3 Years",
 IF(Table1[[#This Row],[YearsAtCompany]]&lt;=6,"3-6 Years","6+ Years"))</f>
        <v>3-6 Years</v>
      </c>
      <c r="AM311" s="1" t="str">
        <f>IF(Table1[[#This Row],[MonthlyIncome]]&lt;3000,"Low",
 IF(Table1[[#This Row],[MonthlyIncome]]&lt;6000,"Medium",
 IF(Table1[[#This Row],[MonthlyIncome]]&lt;10000,"High","Very High")))</f>
        <v>Medium</v>
      </c>
    </row>
    <row r="312" spans="1:39">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c r="AJ312">
        <f>IF(Table1[[#This Row],[Attrition]]="Yes",1,0)</f>
        <v>0</v>
      </c>
      <c r="AK312" t="str">
        <f>IF(Table1[[#This Row],[Age]]&lt;30,"&lt;30",
 IF(Table1[[#This Row],[Age]]&lt;=40,"30-40",
 IF(Table1[[#This Row],[Age]]&lt;=50,"40-50","&gt;50")))</f>
        <v>30-40</v>
      </c>
      <c r="AL312" t="str">
        <f>IF(Table1[[#This Row],[YearsAtCompany]]&lt;3,"&lt;3 Years",
 IF(Table1[[#This Row],[YearsAtCompany]]&lt;=6,"3-6 Years","6+ Years"))</f>
        <v>&lt;3 Years</v>
      </c>
      <c r="AM312" s="1" t="str">
        <f>IF(Table1[[#This Row],[MonthlyIncome]]&lt;3000,"Low",
 IF(Table1[[#This Row],[MonthlyIncome]]&lt;6000,"Medium",
 IF(Table1[[#This Row],[MonthlyIncome]]&lt;10000,"High","Very High")))</f>
        <v>High</v>
      </c>
    </row>
    <row r="313" spans="1:39">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c r="AJ313">
        <f>IF(Table1[[#This Row],[Attrition]]="Yes",1,0)</f>
        <v>0</v>
      </c>
      <c r="AK313" t="str">
        <f>IF(Table1[[#This Row],[Age]]&lt;30,"&lt;30",
 IF(Table1[[#This Row],[Age]]&lt;=40,"30-40",
 IF(Table1[[#This Row],[Age]]&lt;=50,"40-50","&gt;50")))</f>
        <v>40-50</v>
      </c>
      <c r="AL313" t="str">
        <f>IF(Table1[[#This Row],[YearsAtCompany]]&lt;3,"&lt;3 Years",
 IF(Table1[[#This Row],[YearsAtCompany]]&lt;=6,"3-6 Years","6+ Years"))</f>
        <v>6+ Years</v>
      </c>
      <c r="AM313" s="1" t="str">
        <f>IF(Table1[[#This Row],[MonthlyIncome]]&lt;3000,"Low",
 IF(Table1[[#This Row],[MonthlyIncome]]&lt;6000,"Medium",
 IF(Table1[[#This Row],[MonthlyIncome]]&lt;10000,"High","Very High")))</f>
        <v>Medium</v>
      </c>
    </row>
    <row r="314" spans="1:39">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c r="AJ314">
        <f>IF(Table1[[#This Row],[Attrition]]="Yes",1,0)</f>
        <v>0</v>
      </c>
      <c r="AK314" t="str">
        <f>IF(Table1[[#This Row],[Age]]&lt;30,"&lt;30",
 IF(Table1[[#This Row],[Age]]&lt;=40,"30-40",
 IF(Table1[[#This Row],[Age]]&lt;=50,"40-50","&gt;50")))</f>
        <v>30-40</v>
      </c>
      <c r="AL314" t="str">
        <f>IF(Table1[[#This Row],[YearsAtCompany]]&lt;3,"&lt;3 Years",
 IF(Table1[[#This Row],[YearsAtCompany]]&lt;=6,"3-6 Years","6+ Years"))</f>
        <v>&lt;3 Years</v>
      </c>
      <c r="AM314" s="1" t="str">
        <f>IF(Table1[[#This Row],[MonthlyIncome]]&lt;3000,"Low",
 IF(Table1[[#This Row],[MonthlyIncome]]&lt;6000,"Medium",
 IF(Table1[[#This Row],[MonthlyIncome]]&lt;10000,"High","Very High")))</f>
        <v>Low</v>
      </c>
    </row>
    <row r="315" spans="1:39">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c r="AJ315">
        <f>IF(Table1[[#This Row],[Attrition]]="Yes",1,0)</f>
        <v>0</v>
      </c>
      <c r="AK315" t="str">
        <f>IF(Table1[[#This Row],[Age]]&lt;30,"&lt;30",
 IF(Table1[[#This Row],[Age]]&lt;=40,"30-40",
 IF(Table1[[#This Row],[Age]]&lt;=50,"40-50","&gt;50")))</f>
        <v>30-40</v>
      </c>
      <c r="AL315" t="str">
        <f>IF(Table1[[#This Row],[YearsAtCompany]]&lt;3,"&lt;3 Years",
 IF(Table1[[#This Row],[YearsAtCompany]]&lt;=6,"3-6 Years","6+ Years"))</f>
        <v>6+ Years</v>
      </c>
      <c r="AM315" s="1" t="str">
        <f>IF(Table1[[#This Row],[MonthlyIncome]]&lt;3000,"Low",
 IF(Table1[[#This Row],[MonthlyIncome]]&lt;6000,"Medium",
 IF(Table1[[#This Row],[MonthlyIncome]]&lt;10000,"High","Very High")))</f>
        <v>Very High</v>
      </c>
    </row>
    <row r="316" spans="1:39">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c r="AJ316">
        <f>IF(Table1[[#This Row],[Attrition]]="Yes",1,0)</f>
        <v>0</v>
      </c>
      <c r="AK316" t="str">
        <f>IF(Table1[[#This Row],[Age]]&lt;30,"&lt;30",
 IF(Table1[[#This Row],[Age]]&lt;=40,"30-40",
 IF(Table1[[#This Row],[Age]]&lt;=50,"40-50","&gt;50")))</f>
        <v>30-40</v>
      </c>
      <c r="AL316" t="str">
        <f>IF(Table1[[#This Row],[YearsAtCompany]]&lt;3,"&lt;3 Years",
 IF(Table1[[#This Row],[YearsAtCompany]]&lt;=6,"3-6 Years","6+ Years"))</f>
        <v>6+ Years</v>
      </c>
      <c r="AM316" s="1" t="str">
        <f>IF(Table1[[#This Row],[MonthlyIncome]]&lt;3000,"Low",
 IF(Table1[[#This Row],[MonthlyIncome]]&lt;6000,"Medium",
 IF(Table1[[#This Row],[MonthlyIncome]]&lt;10000,"High","Very High")))</f>
        <v>Very High</v>
      </c>
    </row>
    <row r="317" spans="1:39">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c r="AJ317">
        <f>IF(Table1[[#This Row],[Attrition]]="Yes",1,0)</f>
        <v>0</v>
      </c>
      <c r="AK317" t="str">
        <f>IF(Table1[[#This Row],[Age]]&lt;30,"&lt;30",
 IF(Table1[[#This Row],[Age]]&lt;=40,"30-40",
 IF(Table1[[#This Row],[Age]]&lt;=50,"40-50","&gt;50")))</f>
        <v>40-50</v>
      </c>
      <c r="AL317" t="str">
        <f>IF(Table1[[#This Row],[YearsAtCompany]]&lt;3,"&lt;3 Years",
 IF(Table1[[#This Row],[YearsAtCompany]]&lt;=6,"3-6 Years","6+ Years"))</f>
        <v>6+ Years</v>
      </c>
      <c r="AM317" s="1" t="str">
        <f>IF(Table1[[#This Row],[MonthlyIncome]]&lt;3000,"Low",
 IF(Table1[[#This Row],[MonthlyIncome]]&lt;6000,"Medium",
 IF(Table1[[#This Row],[MonthlyIncome]]&lt;10000,"High","Very High")))</f>
        <v>Low</v>
      </c>
    </row>
    <row r="318" spans="1:39">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c r="AJ318">
        <f>IF(Table1[[#This Row],[Attrition]]="Yes",1,0)</f>
        <v>0</v>
      </c>
      <c r="AK318" t="str">
        <f>IF(Table1[[#This Row],[Age]]&lt;30,"&lt;30",
 IF(Table1[[#This Row],[Age]]&lt;=40,"30-40",
 IF(Table1[[#This Row],[Age]]&lt;=50,"40-50","&gt;50")))</f>
        <v>40-50</v>
      </c>
      <c r="AL318" t="str">
        <f>IF(Table1[[#This Row],[YearsAtCompany]]&lt;3,"&lt;3 Years",
 IF(Table1[[#This Row],[YearsAtCompany]]&lt;=6,"3-6 Years","6+ Years"))</f>
        <v>6+ Years</v>
      </c>
      <c r="AM318" s="1" t="str">
        <f>IF(Table1[[#This Row],[MonthlyIncome]]&lt;3000,"Low",
 IF(Table1[[#This Row],[MonthlyIncome]]&lt;6000,"Medium",
 IF(Table1[[#This Row],[MonthlyIncome]]&lt;10000,"High","Very High")))</f>
        <v>Very High</v>
      </c>
    </row>
    <row r="319" spans="1:39">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c r="AJ319">
        <f>IF(Table1[[#This Row],[Attrition]]="Yes",1,0)</f>
        <v>1</v>
      </c>
      <c r="AK319" t="str">
        <f>IF(Table1[[#This Row],[Age]]&lt;30,"&lt;30",
 IF(Table1[[#This Row],[Age]]&lt;=40,"30-40",
 IF(Table1[[#This Row],[Age]]&lt;=50,"40-50","&gt;50")))</f>
        <v>&gt;50</v>
      </c>
      <c r="AL319" t="str">
        <f>IF(Table1[[#This Row],[YearsAtCompany]]&lt;3,"&lt;3 Years",
 IF(Table1[[#This Row],[YearsAtCompany]]&lt;=6,"3-6 Years","6+ Years"))</f>
        <v>6+ Years</v>
      </c>
      <c r="AM319" s="1" t="str">
        <f>IF(Table1[[#This Row],[MonthlyIncome]]&lt;3000,"Low",
 IF(Table1[[#This Row],[MonthlyIncome]]&lt;6000,"Medium",
 IF(Table1[[#This Row],[MonthlyIncome]]&lt;10000,"High","Very High")))</f>
        <v>Medium</v>
      </c>
    </row>
    <row r="320" spans="1:39">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c r="AJ320">
        <f>IF(Table1[[#This Row],[Attrition]]="Yes",1,0)</f>
        <v>0</v>
      </c>
      <c r="AK320" t="str">
        <f>IF(Table1[[#This Row],[Age]]&lt;30,"&lt;30",
 IF(Table1[[#This Row],[Age]]&lt;=40,"30-40",
 IF(Table1[[#This Row],[Age]]&lt;=50,"40-50","&gt;50")))</f>
        <v>&lt;30</v>
      </c>
      <c r="AL320" t="str">
        <f>IF(Table1[[#This Row],[YearsAtCompany]]&lt;3,"&lt;3 Years",
 IF(Table1[[#This Row],[YearsAtCompany]]&lt;=6,"3-6 Years","6+ Years"))</f>
        <v>3-6 Years</v>
      </c>
      <c r="AM320" s="1" t="str">
        <f>IF(Table1[[#This Row],[MonthlyIncome]]&lt;3000,"Low",
 IF(Table1[[#This Row],[MonthlyIncome]]&lt;6000,"Medium",
 IF(Table1[[#This Row],[MonthlyIncome]]&lt;10000,"High","Very High")))</f>
        <v>Low</v>
      </c>
    </row>
    <row r="321" spans="1:39">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c r="AJ321">
        <f>IF(Table1[[#This Row],[Attrition]]="Yes",1,0)</f>
        <v>0</v>
      </c>
      <c r="AK321" t="str">
        <f>IF(Table1[[#This Row],[Age]]&lt;30,"&lt;30",
 IF(Table1[[#This Row],[Age]]&lt;=40,"30-40",
 IF(Table1[[#This Row],[Age]]&lt;=50,"40-50","&gt;50")))</f>
        <v>30-40</v>
      </c>
      <c r="AL321" t="str">
        <f>IF(Table1[[#This Row],[YearsAtCompany]]&lt;3,"&lt;3 Years",
 IF(Table1[[#This Row],[YearsAtCompany]]&lt;=6,"3-6 Years","6+ Years"))</f>
        <v>6+ Years</v>
      </c>
      <c r="AM321" s="1" t="str">
        <f>IF(Table1[[#This Row],[MonthlyIncome]]&lt;3000,"Low",
 IF(Table1[[#This Row],[MonthlyIncome]]&lt;6000,"Medium",
 IF(Table1[[#This Row],[MonthlyIncome]]&lt;10000,"High","Very High")))</f>
        <v>Medium</v>
      </c>
    </row>
    <row r="322" spans="1:39">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c r="AJ322">
        <f>IF(Table1[[#This Row],[Attrition]]="Yes",1,0)</f>
        <v>0</v>
      </c>
      <c r="AK322" t="str">
        <f>IF(Table1[[#This Row],[Age]]&lt;30,"&lt;30",
 IF(Table1[[#This Row],[Age]]&lt;=40,"30-40",
 IF(Table1[[#This Row],[Age]]&lt;=50,"40-50","&gt;50")))</f>
        <v>&lt;30</v>
      </c>
      <c r="AL322" t="str">
        <f>IF(Table1[[#This Row],[YearsAtCompany]]&lt;3,"&lt;3 Years",
 IF(Table1[[#This Row],[YearsAtCompany]]&lt;=6,"3-6 Years","6+ Years"))</f>
        <v>3-6 Years</v>
      </c>
      <c r="AM322" s="1" t="str">
        <f>IF(Table1[[#This Row],[MonthlyIncome]]&lt;3000,"Low",
 IF(Table1[[#This Row],[MonthlyIncome]]&lt;6000,"Medium",
 IF(Table1[[#This Row],[MonthlyIncome]]&lt;10000,"High","Very High")))</f>
        <v>Medium</v>
      </c>
    </row>
    <row r="323" spans="1:39">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c r="AJ323">
        <f>IF(Table1[[#This Row],[Attrition]]="Yes",1,0)</f>
        <v>0</v>
      </c>
      <c r="AK323" t="str">
        <f>IF(Table1[[#This Row],[Age]]&lt;30,"&lt;30",
 IF(Table1[[#This Row],[Age]]&lt;=40,"30-40",
 IF(Table1[[#This Row],[Age]]&lt;=50,"40-50","&gt;50")))</f>
        <v>30-40</v>
      </c>
      <c r="AL323" t="str">
        <f>IF(Table1[[#This Row],[YearsAtCompany]]&lt;3,"&lt;3 Years",
 IF(Table1[[#This Row],[YearsAtCompany]]&lt;=6,"3-6 Years","6+ Years"))</f>
        <v>6+ Years</v>
      </c>
      <c r="AM323" s="1" t="str">
        <f>IF(Table1[[#This Row],[MonthlyIncome]]&lt;3000,"Low",
 IF(Table1[[#This Row],[MonthlyIncome]]&lt;6000,"Medium",
 IF(Table1[[#This Row],[MonthlyIncome]]&lt;10000,"High","Very High")))</f>
        <v>High</v>
      </c>
    </row>
    <row r="324" spans="1:39">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c r="AJ324">
        <f>IF(Table1[[#This Row],[Attrition]]="Yes",1,0)</f>
        <v>0</v>
      </c>
      <c r="AK324" t="str">
        <f>IF(Table1[[#This Row],[Age]]&lt;30,"&lt;30",
 IF(Table1[[#This Row],[Age]]&lt;=40,"30-40",
 IF(Table1[[#This Row],[Age]]&lt;=50,"40-50","&gt;50")))</f>
        <v>30-40</v>
      </c>
      <c r="AL324" t="str">
        <f>IF(Table1[[#This Row],[YearsAtCompany]]&lt;3,"&lt;3 Years",
 IF(Table1[[#This Row],[YearsAtCompany]]&lt;=6,"3-6 Years","6+ Years"))</f>
        <v>6+ Years</v>
      </c>
      <c r="AM324" s="1" t="str">
        <f>IF(Table1[[#This Row],[MonthlyIncome]]&lt;3000,"Low",
 IF(Table1[[#This Row],[MonthlyIncome]]&lt;6000,"Medium",
 IF(Table1[[#This Row],[MonthlyIncome]]&lt;10000,"High","Very High")))</f>
        <v>Medium</v>
      </c>
    </row>
    <row r="325" spans="1:39">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c r="AJ325">
        <f>IF(Table1[[#This Row],[Attrition]]="Yes",1,0)</f>
        <v>1</v>
      </c>
      <c r="AK325" t="str">
        <f>IF(Table1[[#This Row],[Age]]&lt;30,"&lt;30",
 IF(Table1[[#This Row],[Age]]&lt;=40,"30-40",
 IF(Table1[[#This Row],[Age]]&lt;=50,"40-50","&gt;50")))</f>
        <v>&lt;30</v>
      </c>
      <c r="AL325" t="str">
        <f>IF(Table1[[#This Row],[YearsAtCompany]]&lt;3,"&lt;3 Years",
 IF(Table1[[#This Row],[YearsAtCompany]]&lt;=6,"3-6 Years","6+ Years"))</f>
        <v>3-6 Years</v>
      </c>
      <c r="AM325" s="1" t="str">
        <f>IF(Table1[[#This Row],[MonthlyIncome]]&lt;3000,"Low",
 IF(Table1[[#This Row],[MonthlyIncome]]&lt;6000,"Medium",
 IF(Table1[[#This Row],[MonthlyIncome]]&lt;10000,"High","Very High")))</f>
        <v>Medium</v>
      </c>
    </row>
    <row r="326" spans="1:39">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c r="AJ326">
        <f>IF(Table1[[#This Row],[Attrition]]="Yes",1,0)</f>
        <v>0</v>
      </c>
      <c r="AK326" t="str">
        <f>IF(Table1[[#This Row],[Age]]&lt;30,"&lt;30",
 IF(Table1[[#This Row],[Age]]&lt;=40,"30-40",
 IF(Table1[[#This Row],[Age]]&lt;=50,"40-50","&gt;50")))</f>
        <v>30-40</v>
      </c>
      <c r="AL326" t="str">
        <f>IF(Table1[[#This Row],[YearsAtCompany]]&lt;3,"&lt;3 Years",
 IF(Table1[[#This Row],[YearsAtCompany]]&lt;=6,"3-6 Years","6+ Years"))</f>
        <v>6+ Years</v>
      </c>
      <c r="AM326" s="1" t="str">
        <f>IF(Table1[[#This Row],[MonthlyIncome]]&lt;3000,"Low",
 IF(Table1[[#This Row],[MonthlyIncome]]&lt;6000,"Medium",
 IF(Table1[[#This Row],[MonthlyIncome]]&lt;10000,"High","Very High")))</f>
        <v>Medium</v>
      </c>
    </row>
    <row r="327" spans="1:39">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c r="AJ327">
        <f>IF(Table1[[#This Row],[Attrition]]="Yes",1,0)</f>
        <v>0</v>
      </c>
      <c r="AK327" t="str">
        <f>IF(Table1[[#This Row],[Age]]&lt;30,"&lt;30",
 IF(Table1[[#This Row],[Age]]&lt;=40,"30-40",
 IF(Table1[[#This Row],[Age]]&lt;=50,"40-50","&gt;50")))</f>
        <v>30-40</v>
      </c>
      <c r="AL327" t="str">
        <f>IF(Table1[[#This Row],[YearsAtCompany]]&lt;3,"&lt;3 Years",
 IF(Table1[[#This Row],[YearsAtCompany]]&lt;=6,"3-6 Years","6+ Years"))</f>
        <v>6+ Years</v>
      </c>
      <c r="AM327" s="1" t="str">
        <f>IF(Table1[[#This Row],[MonthlyIncome]]&lt;3000,"Low",
 IF(Table1[[#This Row],[MonthlyIncome]]&lt;6000,"Medium",
 IF(Table1[[#This Row],[MonthlyIncome]]&lt;10000,"High","Very High")))</f>
        <v>High</v>
      </c>
    </row>
    <row r="328" spans="1:39">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c r="AJ328">
        <f>IF(Table1[[#This Row],[Attrition]]="Yes",1,0)</f>
        <v>0</v>
      </c>
      <c r="AK328" t="str">
        <f>IF(Table1[[#This Row],[Age]]&lt;30,"&lt;30",
 IF(Table1[[#This Row],[Age]]&lt;=40,"30-40",
 IF(Table1[[#This Row],[Age]]&lt;=50,"40-50","&gt;50")))</f>
        <v>30-40</v>
      </c>
      <c r="AL328" t="str">
        <f>IF(Table1[[#This Row],[YearsAtCompany]]&lt;3,"&lt;3 Years",
 IF(Table1[[#This Row],[YearsAtCompany]]&lt;=6,"3-6 Years","6+ Years"))</f>
        <v>6+ Years</v>
      </c>
      <c r="AM328" s="1" t="str">
        <f>IF(Table1[[#This Row],[MonthlyIncome]]&lt;3000,"Low",
 IF(Table1[[#This Row],[MonthlyIncome]]&lt;6000,"Medium",
 IF(Table1[[#This Row],[MonthlyIncome]]&lt;10000,"High","Very High")))</f>
        <v>Very High</v>
      </c>
    </row>
    <row r="329" spans="1:39">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c r="AJ329">
        <f>IF(Table1[[#This Row],[Attrition]]="Yes",1,0)</f>
        <v>1</v>
      </c>
      <c r="AK329" t="str">
        <f>IF(Table1[[#This Row],[Age]]&lt;30,"&lt;30",
 IF(Table1[[#This Row],[Age]]&lt;=40,"30-40",
 IF(Table1[[#This Row],[Age]]&lt;=50,"40-50","&gt;50")))</f>
        <v>30-40</v>
      </c>
      <c r="AL329" t="str">
        <f>IF(Table1[[#This Row],[YearsAtCompany]]&lt;3,"&lt;3 Years",
 IF(Table1[[#This Row],[YearsAtCompany]]&lt;=6,"3-6 Years","6+ Years"))</f>
        <v>&lt;3 Years</v>
      </c>
      <c r="AM329" s="1" t="str">
        <f>IF(Table1[[#This Row],[MonthlyIncome]]&lt;3000,"Low",
 IF(Table1[[#This Row],[MonthlyIncome]]&lt;6000,"Medium",
 IF(Table1[[#This Row],[MonthlyIncome]]&lt;10000,"High","Very High")))</f>
        <v>Medium</v>
      </c>
    </row>
    <row r="330" spans="1:39">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c r="AJ330">
        <f>IF(Table1[[#This Row],[Attrition]]="Yes",1,0)</f>
        <v>0</v>
      </c>
      <c r="AK330" t="str">
        <f>IF(Table1[[#This Row],[Age]]&lt;30,"&lt;30",
 IF(Table1[[#This Row],[Age]]&lt;=40,"30-40",
 IF(Table1[[#This Row],[Age]]&lt;=50,"40-50","&gt;50")))</f>
        <v>30-40</v>
      </c>
      <c r="AL330" t="str">
        <f>IF(Table1[[#This Row],[YearsAtCompany]]&lt;3,"&lt;3 Years",
 IF(Table1[[#This Row],[YearsAtCompany]]&lt;=6,"3-6 Years","6+ Years"))</f>
        <v>6+ Years</v>
      </c>
      <c r="AM330" s="1" t="str">
        <f>IF(Table1[[#This Row],[MonthlyIncome]]&lt;3000,"Low",
 IF(Table1[[#This Row],[MonthlyIncome]]&lt;6000,"Medium",
 IF(Table1[[#This Row],[MonthlyIncome]]&lt;10000,"High","Very High")))</f>
        <v>Medium</v>
      </c>
    </row>
    <row r="331" spans="1:39">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c r="AJ331">
        <f>IF(Table1[[#This Row],[Attrition]]="Yes",1,0)</f>
        <v>0</v>
      </c>
      <c r="AK331" t="str">
        <f>IF(Table1[[#This Row],[Age]]&lt;30,"&lt;30",
 IF(Table1[[#This Row],[Age]]&lt;=40,"30-40",
 IF(Table1[[#This Row],[Age]]&lt;=50,"40-50","&gt;50")))</f>
        <v>40-50</v>
      </c>
      <c r="AL331" t="str">
        <f>IF(Table1[[#This Row],[YearsAtCompany]]&lt;3,"&lt;3 Years",
 IF(Table1[[#This Row],[YearsAtCompany]]&lt;=6,"3-6 Years","6+ Years"))</f>
        <v>3-6 Years</v>
      </c>
      <c r="AM331" s="1" t="str">
        <f>IF(Table1[[#This Row],[MonthlyIncome]]&lt;3000,"Low",
 IF(Table1[[#This Row],[MonthlyIncome]]&lt;6000,"Medium",
 IF(Table1[[#This Row],[MonthlyIncome]]&lt;10000,"High","Very High")))</f>
        <v>Very High</v>
      </c>
    </row>
    <row r="332" spans="1:39">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c r="AJ332">
        <f>IF(Table1[[#This Row],[Attrition]]="Yes",1,0)</f>
        <v>0</v>
      </c>
      <c r="AK332" t="str">
        <f>IF(Table1[[#This Row],[Age]]&lt;30,"&lt;30",
 IF(Table1[[#This Row],[Age]]&lt;=40,"30-40",
 IF(Table1[[#This Row],[Age]]&lt;=50,"40-50","&gt;50")))</f>
        <v>40-50</v>
      </c>
      <c r="AL332" t="str">
        <f>IF(Table1[[#This Row],[YearsAtCompany]]&lt;3,"&lt;3 Years",
 IF(Table1[[#This Row],[YearsAtCompany]]&lt;=6,"3-6 Years","6+ Years"))</f>
        <v>6+ Years</v>
      </c>
      <c r="AM332" s="1" t="str">
        <f>IF(Table1[[#This Row],[MonthlyIncome]]&lt;3000,"Low",
 IF(Table1[[#This Row],[MonthlyIncome]]&lt;6000,"Medium",
 IF(Table1[[#This Row],[MonthlyIncome]]&lt;10000,"High","Very High")))</f>
        <v>Medium</v>
      </c>
    </row>
    <row r="333" spans="1:39">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c r="AJ333">
        <f>IF(Table1[[#This Row],[Attrition]]="Yes",1,0)</f>
        <v>0</v>
      </c>
      <c r="AK333" t="str">
        <f>IF(Table1[[#This Row],[Age]]&lt;30,"&lt;30",
 IF(Table1[[#This Row],[Age]]&lt;=40,"30-40",
 IF(Table1[[#This Row],[Age]]&lt;=50,"40-50","&gt;50")))</f>
        <v>&lt;30</v>
      </c>
      <c r="AL333" t="str">
        <f>IF(Table1[[#This Row],[YearsAtCompany]]&lt;3,"&lt;3 Years",
 IF(Table1[[#This Row],[YearsAtCompany]]&lt;=6,"3-6 Years","6+ Years"))</f>
        <v>3-6 Years</v>
      </c>
      <c r="AM333" s="1" t="str">
        <f>IF(Table1[[#This Row],[MonthlyIncome]]&lt;3000,"Low",
 IF(Table1[[#This Row],[MonthlyIncome]]&lt;6000,"Medium",
 IF(Table1[[#This Row],[MonthlyIncome]]&lt;10000,"High","Very High")))</f>
        <v>High</v>
      </c>
    </row>
    <row r="334" spans="1:39">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c r="AJ334">
        <f>IF(Table1[[#This Row],[Attrition]]="Yes",1,0)</f>
        <v>0</v>
      </c>
      <c r="AK334" t="str">
        <f>IF(Table1[[#This Row],[Age]]&lt;30,"&lt;30",
 IF(Table1[[#This Row],[Age]]&lt;=40,"30-40",
 IF(Table1[[#This Row],[Age]]&lt;=50,"40-50","&gt;50")))</f>
        <v>&gt;50</v>
      </c>
      <c r="AL334" t="str">
        <f>IF(Table1[[#This Row],[YearsAtCompany]]&lt;3,"&lt;3 Years",
 IF(Table1[[#This Row],[YearsAtCompany]]&lt;=6,"3-6 Years","6+ Years"))</f>
        <v>3-6 Years</v>
      </c>
      <c r="AM334" s="1" t="str">
        <f>IF(Table1[[#This Row],[MonthlyIncome]]&lt;3000,"Low",
 IF(Table1[[#This Row],[MonthlyIncome]]&lt;6000,"Medium",
 IF(Table1[[#This Row],[MonthlyIncome]]&lt;10000,"High","Very High")))</f>
        <v>Medium</v>
      </c>
    </row>
    <row r="335" spans="1:39">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c r="AJ335">
        <f>IF(Table1[[#This Row],[Attrition]]="Yes",1,0)</f>
        <v>0</v>
      </c>
      <c r="AK335" t="str">
        <f>IF(Table1[[#This Row],[Age]]&lt;30,"&lt;30",
 IF(Table1[[#This Row],[Age]]&lt;=40,"30-40",
 IF(Table1[[#This Row],[Age]]&lt;=50,"40-50","&gt;50")))</f>
        <v>40-50</v>
      </c>
      <c r="AL335" t="str">
        <f>IF(Table1[[#This Row],[YearsAtCompany]]&lt;3,"&lt;3 Years",
 IF(Table1[[#This Row],[YearsAtCompany]]&lt;=6,"3-6 Years","6+ Years"))</f>
        <v>&lt;3 Years</v>
      </c>
      <c r="AM335" s="1" t="str">
        <f>IF(Table1[[#This Row],[MonthlyIncome]]&lt;3000,"Low",
 IF(Table1[[#This Row],[MonthlyIncome]]&lt;6000,"Medium",
 IF(Table1[[#This Row],[MonthlyIncome]]&lt;10000,"High","Very High")))</f>
        <v>High</v>
      </c>
    </row>
    <row r="336" spans="1:39">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c r="AJ336">
        <f>IF(Table1[[#This Row],[Attrition]]="Yes",1,0)</f>
        <v>0</v>
      </c>
      <c r="AK336" t="str">
        <f>IF(Table1[[#This Row],[Age]]&lt;30,"&lt;30",
 IF(Table1[[#This Row],[Age]]&lt;=40,"30-40",
 IF(Table1[[#This Row],[Age]]&lt;=50,"40-50","&gt;50")))</f>
        <v>40-50</v>
      </c>
      <c r="AL336" t="str">
        <f>IF(Table1[[#This Row],[YearsAtCompany]]&lt;3,"&lt;3 Years",
 IF(Table1[[#This Row],[YearsAtCompany]]&lt;=6,"3-6 Years","6+ Years"))</f>
        <v>6+ Years</v>
      </c>
      <c r="AM336" s="1" t="str">
        <f>IF(Table1[[#This Row],[MonthlyIncome]]&lt;3000,"Low",
 IF(Table1[[#This Row],[MonthlyIncome]]&lt;6000,"Medium",
 IF(Table1[[#This Row],[MonthlyIncome]]&lt;10000,"High","Very High")))</f>
        <v>Medium</v>
      </c>
    </row>
    <row r="337" spans="1:39">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c r="AJ337">
        <f>IF(Table1[[#This Row],[Attrition]]="Yes",1,0)</f>
        <v>0</v>
      </c>
      <c r="AK337" t="str">
        <f>IF(Table1[[#This Row],[Age]]&lt;30,"&lt;30",
 IF(Table1[[#This Row],[Age]]&lt;=40,"30-40",
 IF(Table1[[#This Row],[Age]]&lt;=50,"40-50","&gt;50")))</f>
        <v>30-40</v>
      </c>
      <c r="AL337" t="str">
        <f>IF(Table1[[#This Row],[YearsAtCompany]]&lt;3,"&lt;3 Years",
 IF(Table1[[#This Row],[YearsAtCompany]]&lt;=6,"3-6 Years","6+ Years"))</f>
        <v>3-6 Years</v>
      </c>
      <c r="AM337" s="1" t="str">
        <f>IF(Table1[[#This Row],[MonthlyIncome]]&lt;3000,"Low",
 IF(Table1[[#This Row],[MonthlyIncome]]&lt;6000,"Medium",
 IF(Table1[[#This Row],[MonthlyIncome]]&lt;10000,"High","Very High")))</f>
        <v>High</v>
      </c>
    </row>
    <row r="338" spans="1:39">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c r="AJ338">
        <f>IF(Table1[[#This Row],[Attrition]]="Yes",1,0)</f>
        <v>1</v>
      </c>
      <c r="AK338" t="str">
        <f>IF(Table1[[#This Row],[Age]]&lt;30,"&lt;30",
 IF(Table1[[#This Row],[Age]]&lt;=40,"30-40",
 IF(Table1[[#This Row],[Age]]&lt;=50,"40-50","&gt;50")))</f>
        <v>&lt;30</v>
      </c>
      <c r="AL338" t="str">
        <f>IF(Table1[[#This Row],[YearsAtCompany]]&lt;3,"&lt;3 Years",
 IF(Table1[[#This Row],[YearsAtCompany]]&lt;=6,"3-6 Years","6+ Years"))</f>
        <v>6+ Years</v>
      </c>
      <c r="AM338" s="1" t="str">
        <f>IF(Table1[[#This Row],[MonthlyIncome]]&lt;3000,"Low",
 IF(Table1[[#This Row],[MonthlyIncome]]&lt;6000,"Medium",
 IF(Table1[[#This Row],[MonthlyIncome]]&lt;10000,"High","Very High")))</f>
        <v>Low</v>
      </c>
    </row>
    <row r="339" spans="1:39">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c r="AJ339">
        <f>IF(Table1[[#This Row],[Attrition]]="Yes",1,0)</f>
        <v>0</v>
      </c>
      <c r="AK339" t="str">
        <f>IF(Table1[[#This Row],[Age]]&lt;30,"&lt;30",
 IF(Table1[[#This Row],[Age]]&lt;=40,"30-40",
 IF(Table1[[#This Row],[Age]]&lt;=50,"40-50","&gt;50")))</f>
        <v>&lt;30</v>
      </c>
      <c r="AL339" t="str">
        <f>IF(Table1[[#This Row],[YearsAtCompany]]&lt;3,"&lt;3 Years",
 IF(Table1[[#This Row],[YearsAtCompany]]&lt;=6,"3-6 Years","6+ Years"))</f>
        <v>3-6 Years</v>
      </c>
      <c r="AM339" s="1" t="str">
        <f>IF(Table1[[#This Row],[MonthlyIncome]]&lt;3000,"Low",
 IF(Table1[[#This Row],[MonthlyIncome]]&lt;6000,"Medium",
 IF(Table1[[#This Row],[MonthlyIncome]]&lt;10000,"High","Very High")))</f>
        <v>Medium</v>
      </c>
    </row>
    <row r="340" spans="1:39">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c r="AJ340">
        <f>IF(Table1[[#This Row],[Attrition]]="Yes",1,0)</f>
        <v>0</v>
      </c>
      <c r="AK340" t="str">
        <f>IF(Table1[[#This Row],[Age]]&lt;30,"&lt;30",
 IF(Table1[[#This Row],[Age]]&lt;=40,"30-40",
 IF(Table1[[#This Row],[Age]]&lt;=50,"40-50","&gt;50")))</f>
        <v>30-40</v>
      </c>
      <c r="AL340" t="str">
        <f>IF(Table1[[#This Row],[YearsAtCompany]]&lt;3,"&lt;3 Years",
 IF(Table1[[#This Row],[YearsAtCompany]]&lt;=6,"3-6 Years","6+ Years"))</f>
        <v>6+ Years</v>
      </c>
      <c r="AM340" s="1" t="str">
        <f>IF(Table1[[#This Row],[MonthlyIncome]]&lt;3000,"Low",
 IF(Table1[[#This Row],[MonthlyIncome]]&lt;6000,"Medium",
 IF(Table1[[#This Row],[MonthlyIncome]]&lt;10000,"High","Very High")))</f>
        <v>High</v>
      </c>
    </row>
    <row r="341" spans="1:39">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c r="AJ341">
        <f>IF(Table1[[#This Row],[Attrition]]="Yes",1,0)</f>
        <v>0</v>
      </c>
      <c r="AK341" t="str">
        <f>IF(Table1[[#This Row],[Age]]&lt;30,"&lt;30",
 IF(Table1[[#This Row],[Age]]&lt;=40,"30-40",
 IF(Table1[[#This Row],[Age]]&lt;=50,"40-50","&gt;50")))</f>
        <v>&lt;30</v>
      </c>
      <c r="AL341" t="str">
        <f>IF(Table1[[#This Row],[YearsAtCompany]]&lt;3,"&lt;3 Years",
 IF(Table1[[#This Row],[YearsAtCompany]]&lt;=6,"3-6 Years","6+ Years"))</f>
        <v>6+ Years</v>
      </c>
      <c r="AM341" s="1" t="str">
        <f>IF(Table1[[#This Row],[MonthlyIncome]]&lt;3000,"Low",
 IF(Table1[[#This Row],[MonthlyIncome]]&lt;6000,"Medium",
 IF(Table1[[#This Row],[MonthlyIncome]]&lt;10000,"High","Very High")))</f>
        <v>High</v>
      </c>
    </row>
    <row r="342" spans="1:39">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c r="AJ342">
        <f>IF(Table1[[#This Row],[Attrition]]="Yes",1,0)</f>
        <v>0</v>
      </c>
      <c r="AK342" t="str">
        <f>IF(Table1[[#This Row],[Age]]&lt;30,"&lt;30",
 IF(Table1[[#This Row],[Age]]&lt;=40,"30-40",
 IF(Table1[[#This Row],[Age]]&lt;=50,"40-50","&gt;50")))</f>
        <v>30-40</v>
      </c>
      <c r="AL342" t="str">
        <f>IF(Table1[[#This Row],[YearsAtCompany]]&lt;3,"&lt;3 Years",
 IF(Table1[[#This Row],[YearsAtCompany]]&lt;=6,"3-6 Years","6+ Years"))</f>
        <v>3-6 Years</v>
      </c>
      <c r="AM342" s="1" t="str">
        <f>IF(Table1[[#This Row],[MonthlyIncome]]&lt;3000,"Low",
 IF(Table1[[#This Row],[MonthlyIncome]]&lt;6000,"Medium",
 IF(Table1[[#This Row],[MonthlyIncome]]&lt;10000,"High","Very High")))</f>
        <v>High</v>
      </c>
    </row>
    <row r="343" spans="1:39">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c r="AJ343">
        <f>IF(Table1[[#This Row],[Attrition]]="Yes",1,0)</f>
        <v>0</v>
      </c>
      <c r="AK343" t="str">
        <f>IF(Table1[[#This Row],[Age]]&lt;30,"&lt;30",
 IF(Table1[[#This Row],[Age]]&lt;=40,"30-40",
 IF(Table1[[#This Row],[Age]]&lt;=50,"40-50","&gt;50")))</f>
        <v>30-40</v>
      </c>
      <c r="AL343" t="str">
        <f>IF(Table1[[#This Row],[YearsAtCompany]]&lt;3,"&lt;3 Years",
 IF(Table1[[#This Row],[YearsAtCompany]]&lt;=6,"3-6 Years","6+ Years"))</f>
        <v>6+ Years</v>
      </c>
      <c r="AM343" s="1" t="str">
        <f>IF(Table1[[#This Row],[MonthlyIncome]]&lt;3000,"Low",
 IF(Table1[[#This Row],[MonthlyIncome]]&lt;6000,"Medium",
 IF(Table1[[#This Row],[MonthlyIncome]]&lt;10000,"High","Very High")))</f>
        <v>Very High</v>
      </c>
    </row>
    <row r="344" spans="1:39">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c r="AJ344">
        <f>IF(Table1[[#This Row],[Attrition]]="Yes",1,0)</f>
        <v>0</v>
      </c>
      <c r="AK344" t="str">
        <f>IF(Table1[[#This Row],[Age]]&lt;30,"&lt;30",
 IF(Table1[[#This Row],[Age]]&lt;=40,"30-40",
 IF(Table1[[#This Row],[Age]]&lt;=50,"40-50","&gt;50")))</f>
        <v>30-40</v>
      </c>
      <c r="AL344" t="str">
        <f>IF(Table1[[#This Row],[YearsAtCompany]]&lt;3,"&lt;3 Years",
 IF(Table1[[#This Row],[YearsAtCompany]]&lt;=6,"3-6 Years","6+ Years"))</f>
        <v>6+ Years</v>
      </c>
      <c r="AM344" s="1" t="str">
        <f>IF(Table1[[#This Row],[MonthlyIncome]]&lt;3000,"Low",
 IF(Table1[[#This Row],[MonthlyIncome]]&lt;6000,"Medium",
 IF(Table1[[#This Row],[MonthlyIncome]]&lt;10000,"High","Very High")))</f>
        <v>High</v>
      </c>
    </row>
    <row r="345" spans="1:39">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c r="AJ345">
        <f>IF(Table1[[#This Row],[Attrition]]="Yes",1,0)</f>
        <v>0</v>
      </c>
      <c r="AK345" t="str">
        <f>IF(Table1[[#This Row],[Age]]&lt;30,"&lt;30",
 IF(Table1[[#This Row],[Age]]&lt;=40,"30-40",
 IF(Table1[[#This Row],[Age]]&lt;=50,"40-50","&gt;50")))</f>
        <v>&lt;30</v>
      </c>
      <c r="AL345" t="str">
        <f>IF(Table1[[#This Row],[YearsAtCompany]]&lt;3,"&lt;3 Years",
 IF(Table1[[#This Row],[YearsAtCompany]]&lt;=6,"3-6 Years","6+ Years"))</f>
        <v>6+ Years</v>
      </c>
      <c r="AM345" s="1" t="str">
        <f>IF(Table1[[#This Row],[MonthlyIncome]]&lt;3000,"Low",
 IF(Table1[[#This Row],[MonthlyIncome]]&lt;6000,"Medium",
 IF(Table1[[#This Row],[MonthlyIncome]]&lt;10000,"High","Very High")))</f>
        <v>High</v>
      </c>
    </row>
    <row r="346" spans="1:39">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c r="AJ346">
        <f>IF(Table1[[#This Row],[Attrition]]="Yes",1,0)</f>
        <v>0</v>
      </c>
      <c r="AK346" t="str">
        <f>IF(Table1[[#This Row],[Age]]&lt;30,"&lt;30",
 IF(Table1[[#This Row],[Age]]&lt;=40,"30-40",
 IF(Table1[[#This Row],[Age]]&lt;=50,"40-50","&gt;50")))</f>
        <v>30-40</v>
      </c>
      <c r="AL346" t="str">
        <f>IF(Table1[[#This Row],[YearsAtCompany]]&lt;3,"&lt;3 Years",
 IF(Table1[[#This Row],[YearsAtCompany]]&lt;=6,"3-6 Years","6+ Years"))</f>
        <v>6+ Years</v>
      </c>
      <c r="AM346" s="1" t="str">
        <f>IF(Table1[[#This Row],[MonthlyIncome]]&lt;3000,"Low",
 IF(Table1[[#This Row],[MonthlyIncome]]&lt;6000,"Medium",
 IF(Table1[[#This Row],[MonthlyIncome]]&lt;10000,"High","Very High")))</f>
        <v>High</v>
      </c>
    </row>
    <row r="347" spans="1:39">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c r="AJ347">
        <f>IF(Table1[[#This Row],[Attrition]]="Yes",1,0)</f>
        <v>0</v>
      </c>
      <c r="AK347" t="str">
        <f>IF(Table1[[#This Row],[Age]]&lt;30,"&lt;30",
 IF(Table1[[#This Row],[Age]]&lt;=40,"30-40",
 IF(Table1[[#This Row],[Age]]&lt;=50,"40-50","&gt;50")))</f>
        <v>&lt;30</v>
      </c>
      <c r="AL347" t="str">
        <f>IF(Table1[[#This Row],[YearsAtCompany]]&lt;3,"&lt;3 Years",
 IF(Table1[[#This Row],[YearsAtCompany]]&lt;=6,"3-6 Years","6+ Years"))</f>
        <v>3-6 Years</v>
      </c>
      <c r="AM347" s="1" t="str">
        <f>IF(Table1[[#This Row],[MonthlyIncome]]&lt;3000,"Low",
 IF(Table1[[#This Row],[MonthlyIncome]]&lt;6000,"Medium",
 IF(Table1[[#This Row],[MonthlyIncome]]&lt;10000,"High","Very High")))</f>
        <v>Low</v>
      </c>
    </row>
    <row r="348" spans="1:39">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c r="AJ348">
        <f>IF(Table1[[#This Row],[Attrition]]="Yes",1,0)</f>
        <v>0</v>
      </c>
      <c r="AK348" t="str">
        <f>IF(Table1[[#This Row],[Age]]&lt;30,"&lt;30",
 IF(Table1[[#This Row],[Age]]&lt;=40,"30-40",
 IF(Table1[[#This Row],[Age]]&lt;=50,"40-50","&gt;50")))</f>
        <v>40-50</v>
      </c>
      <c r="AL348" t="str">
        <f>IF(Table1[[#This Row],[YearsAtCompany]]&lt;3,"&lt;3 Years",
 IF(Table1[[#This Row],[YearsAtCompany]]&lt;=6,"3-6 Years","6+ Years"))</f>
        <v>3-6 Years</v>
      </c>
      <c r="AM348" s="1" t="str">
        <f>IF(Table1[[#This Row],[MonthlyIncome]]&lt;3000,"Low",
 IF(Table1[[#This Row],[MonthlyIncome]]&lt;6000,"Medium",
 IF(Table1[[#This Row],[MonthlyIncome]]&lt;10000,"High","Very High")))</f>
        <v>High</v>
      </c>
    </row>
    <row r="349" spans="1:39">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c r="AJ349">
        <f>IF(Table1[[#This Row],[Attrition]]="Yes",1,0)</f>
        <v>0</v>
      </c>
      <c r="AK349" t="str">
        <f>IF(Table1[[#This Row],[Age]]&lt;30,"&lt;30",
 IF(Table1[[#This Row],[Age]]&lt;=40,"30-40",
 IF(Table1[[#This Row],[Age]]&lt;=50,"40-50","&gt;50")))</f>
        <v>40-50</v>
      </c>
      <c r="AL349" t="str">
        <f>IF(Table1[[#This Row],[YearsAtCompany]]&lt;3,"&lt;3 Years",
 IF(Table1[[#This Row],[YearsAtCompany]]&lt;=6,"3-6 Years","6+ Years"))</f>
        <v>&lt;3 Years</v>
      </c>
      <c r="AM349" s="1" t="str">
        <f>IF(Table1[[#This Row],[MonthlyIncome]]&lt;3000,"Low",
 IF(Table1[[#This Row],[MonthlyIncome]]&lt;6000,"Medium",
 IF(Table1[[#This Row],[MonthlyIncome]]&lt;10000,"High","Very High")))</f>
        <v>Low</v>
      </c>
    </row>
    <row r="350" spans="1:39">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c r="AJ350">
        <f>IF(Table1[[#This Row],[Attrition]]="Yes",1,0)</f>
        <v>0</v>
      </c>
      <c r="AK350" t="str">
        <f>IF(Table1[[#This Row],[Age]]&lt;30,"&lt;30",
 IF(Table1[[#This Row],[Age]]&lt;=40,"30-40",
 IF(Table1[[#This Row],[Age]]&lt;=50,"40-50","&gt;50")))</f>
        <v>40-50</v>
      </c>
      <c r="AL350" t="str">
        <f>IF(Table1[[#This Row],[YearsAtCompany]]&lt;3,"&lt;3 Years",
 IF(Table1[[#This Row],[YearsAtCompany]]&lt;=6,"3-6 Years","6+ Years"))</f>
        <v>&lt;3 Years</v>
      </c>
      <c r="AM350" s="1" t="str">
        <f>IF(Table1[[#This Row],[MonthlyIncome]]&lt;3000,"Low",
 IF(Table1[[#This Row],[MonthlyIncome]]&lt;6000,"Medium",
 IF(Table1[[#This Row],[MonthlyIncome]]&lt;10000,"High","Very High")))</f>
        <v>Very High</v>
      </c>
    </row>
    <row r="351" spans="1:39">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c r="AJ351">
        <f>IF(Table1[[#This Row],[Attrition]]="Yes",1,0)</f>
        <v>0</v>
      </c>
      <c r="AK351" t="str">
        <f>IF(Table1[[#This Row],[Age]]&lt;30,"&lt;30",
 IF(Table1[[#This Row],[Age]]&lt;=40,"30-40",
 IF(Table1[[#This Row],[Age]]&lt;=50,"40-50","&gt;50")))</f>
        <v>&lt;30</v>
      </c>
      <c r="AL351" t="str">
        <f>IF(Table1[[#This Row],[YearsAtCompany]]&lt;3,"&lt;3 Years",
 IF(Table1[[#This Row],[YearsAtCompany]]&lt;=6,"3-6 Years","6+ Years"))</f>
        <v>3-6 Years</v>
      </c>
      <c r="AM351" s="1" t="str">
        <f>IF(Table1[[#This Row],[MonthlyIncome]]&lt;3000,"Low",
 IF(Table1[[#This Row],[MonthlyIncome]]&lt;6000,"Medium",
 IF(Table1[[#This Row],[MonthlyIncome]]&lt;10000,"High","Very High")))</f>
        <v>Medium</v>
      </c>
    </row>
    <row r="352" spans="1:39">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c r="AJ352">
        <f>IF(Table1[[#This Row],[Attrition]]="Yes",1,0)</f>
        <v>0</v>
      </c>
      <c r="AK352" t="str">
        <f>IF(Table1[[#This Row],[Age]]&lt;30,"&lt;30",
 IF(Table1[[#This Row],[Age]]&lt;=40,"30-40",
 IF(Table1[[#This Row],[Age]]&lt;=50,"40-50","&gt;50")))</f>
        <v>40-50</v>
      </c>
      <c r="AL352" t="str">
        <f>IF(Table1[[#This Row],[YearsAtCompany]]&lt;3,"&lt;3 Years",
 IF(Table1[[#This Row],[YearsAtCompany]]&lt;=6,"3-6 Years","6+ Years"))</f>
        <v>3-6 Years</v>
      </c>
      <c r="AM352" s="1" t="str">
        <f>IF(Table1[[#This Row],[MonthlyIncome]]&lt;3000,"Low",
 IF(Table1[[#This Row],[MonthlyIncome]]&lt;6000,"Medium",
 IF(Table1[[#This Row],[MonthlyIncome]]&lt;10000,"High","Very High")))</f>
        <v>Low</v>
      </c>
    </row>
    <row r="353" spans="1:39">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c r="AJ353">
        <f>IF(Table1[[#This Row],[Attrition]]="Yes",1,0)</f>
        <v>0</v>
      </c>
      <c r="AK353" t="str">
        <f>IF(Table1[[#This Row],[Age]]&lt;30,"&lt;30",
 IF(Table1[[#This Row],[Age]]&lt;=40,"30-40",
 IF(Table1[[#This Row],[Age]]&lt;=50,"40-50","&gt;50")))</f>
        <v>30-40</v>
      </c>
      <c r="AL353" t="str">
        <f>IF(Table1[[#This Row],[YearsAtCompany]]&lt;3,"&lt;3 Years",
 IF(Table1[[#This Row],[YearsAtCompany]]&lt;=6,"3-6 Years","6+ Years"))</f>
        <v>6+ Years</v>
      </c>
      <c r="AM353" s="1" t="str">
        <f>IF(Table1[[#This Row],[MonthlyIncome]]&lt;3000,"Low",
 IF(Table1[[#This Row],[MonthlyIncome]]&lt;6000,"Medium",
 IF(Table1[[#This Row],[MonthlyIncome]]&lt;10000,"High","Very High")))</f>
        <v>Low</v>
      </c>
    </row>
    <row r="354" spans="1:39">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c r="AJ354">
        <f>IF(Table1[[#This Row],[Attrition]]="Yes",1,0)</f>
        <v>0</v>
      </c>
      <c r="AK354" t="str">
        <f>IF(Table1[[#This Row],[Age]]&lt;30,"&lt;30",
 IF(Table1[[#This Row],[Age]]&lt;=40,"30-40",
 IF(Table1[[#This Row],[Age]]&lt;=50,"40-50","&gt;50")))</f>
        <v>40-50</v>
      </c>
      <c r="AL354" t="str">
        <f>IF(Table1[[#This Row],[YearsAtCompany]]&lt;3,"&lt;3 Years",
 IF(Table1[[#This Row],[YearsAtCompany]]&lt;=6,"3-6 Years","6+ Years"))</f>
        <v>&lt;3 Years</v>
      </c>
      <c r="AM354" s="1" t="str">
        <f>IF(Table1[[#This Row],[MonthlyIncome]]&lt;3000,"Low",
 IF(Table1[[#This Row],[MonthlyIncome]]&lt;6000,"Medium",
 IF(Table1[[#This Row],[MonthlyIncome]]&lt;10000,"High","Very High")))</f>
        <v>Very High</v>
      </c>
    </row>
    <row r="355" spans="1:39">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c r="AJ355">
        <f>IF(Table1[[#This Row],[Attrition]]="Yes",1,0)</f>
        <v>0</v>
      </c>
      <c r="AK355" t="str">
        <f>IF(Table1[[#This Row],[Age]]&lt;30,"&lt;30",
 IF(Table1[[#This Row],[Age]]&lt;=40,"30-40",
 IF(Table1[[#This Row],[Age]]&lt;=50,"40-50","&gt;50")))</f>
        <v>30-40</v>
      </c>
      <c r="AL355" t="str">
        <f>IF(Table1[[#This Row],[YearsAtCompany]]&lt;3,"&lt;3 Years",
 IF(Table1[[#This Row],[YearsAtCompany]]&lt;=6,"3-6 Years","6+ Years"))</f>
        <v>6+ Years</v>
      </c>
      <c r="AM355" s="1" t="str">
        <f>IF(Table1[[#This Row],[MonthlyIncome]]&lt;3000,"Low",
 IF(Table1[[#This Row],[MonthlyIncome]]&lt;6000,"Medium",
 IF(Table1[[#This Row],[MonthlyIncome]]&lt;10000,"High","Very High")))</f>
        <v>Medium</v>
      </c>
    </row>
    <row r="356" spans="1:39">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c r="AJ356">
        <f>IF(Table1[[#This Row],[Attrition]]="Yes",1,0)</f>
        <v>0</v>
      </c>
      <c r="AK356" t="str">
        <f>IF(Table1[[#This Row],[Age]]&lt;30,"&lt;30",
 IF(Table1[[#This Row],[Age]]&lt;=40,"30-40",
 IF(Table1[[#This Row],[Age]]&lt;=50,"40-50","&gt;50")))</f>
        <v>30-40</v>
      </c>
      <c r="AL356" t="str">
        <f>IF(Table1[[#This Row],[YearsAtCompany]]&lt;3,"&lt;3 Years",
 IF(Table1[[#This Row],[YearsAtCompany]]&lt;=6,"3-6 Years","6+ Years"))</f>
        <v>&lt;3 Years</v>
      </c>
      <c r="AM356" s="1" t="str">
        <f>IF(Table1[[#This Row],[MonthlyIncome]]&lt;3000,"Low",
 IF(Table1[[#This Row],[MonthlyIncome]]&lt;6000,"Medium",
 IF(Table1[[#This Row],[MonthlyIncome]]&lt;10000,"High","Very High")))</f>
        <v>Medium</v>
      </c>
    </row>
    <row r="357" spans="1:39">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c r="AJ357">
        <f>IF(Table1[[#This Row],[Attrition]]="Yes",1,0)</f>
        <v>0</v>
      </c>
      <c r="AK357" t="str">
        <f>IF(Table1[[#This Row],[Age]]&lt;30,"&lt;30",
 IF(Table1[[#This Row],[Age]]&lt;=40,"30-40",
 IF(Table1[[#This Row],[Age]]&lt;=50,"40-50","&gt;50")))</f>
        <v>&lt;30</v>
      </c>
      <c r="AL357" t="str">
        <f>IF(Table1[[#This Row],[YearsAtCompany]]&lt;3,"&lt;3 Years",
 IF(Table1[[#This Row],[YearsAtCompany]]&lt;=6,"3-6 Years","6+ Years"))</f>
        <v>6+ Years</v>
      </c>
      <c r="AM357" s="1" t="str">
        <f>IF(Table1[[#This Row],[MonthlyIncome]]&lt;3000,"Low",
 IF(Table1[[#This Row],[MonthlyIncome]]&lt;6000,"Medium",
 IF(Table1[[#This Row],[MonthlyIncome]]&lt;10000,"High","Very High")))</f>
        <v>Medium</v>
      </c>
    </row>
    <row r="358" spans="1:39">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c r="AJ358">
        <f>IF(Table1[[#This Row],[Attrition]]="Yes",1,0)</f>
        <v>0</v>
      </c>
      <c r="AK358" t="str">
        <f>IF(Table1[[#This Row],[Age]]&lt;30,"&lt;30",
 IF(Table1[[#This Row],[Age]]&lt;=40,"30-40",
 IF(Table1[[#This Row],[Age]]&lt;=50,"40-50","&gt;50")))</f>
        <v>40-50</v>
      </c>
      <c r="AL358" t="str">
        <f>IF(Table1[[#This Row],[YearsAtCompany]]&lt;3,"&lt;3 Years",
 IF(Table1[[#This Row],[YearsAtCompany]]&lt;=6,"3-6 Years","6+ Years"))</f>
        <v>&lt;3 Years</v>
      </c>
      <c r="AM358" s="1" t="str">
        <f>IF(Table1[[#This Row],[MonthlyIncome]]&lt;3000,"Low",
 IF(Table1[[#This Row],[MonthlyIncome]]&lt;6000,"Medium",
 IF(Table1[[#This Row],[MonthlyIncome]]&lt;10000,"High","Very High")))</f>
        <v>High</v>
      </c>
    </row>
    <row r="359" spans="1:39">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c r="AJ359">
        <f>IF(Table1[[#This Row],[Attrition]]="Yes",1,0)</f>
        <v>1</v>
      </c>
      <c r="AK359" t="str">
        <f>IF(Table1[[#This Row],[Age]]&lt;30,"&lt;30",
 IF(Table1[[#This Row],[Age]]&lt;=40,"30-40",
 IF(Table1[[#This Row],[Age]]&lt;=50,"40-50","&gt;50")))</f>
        <v>&lt;30</v>
      </c>
      <c r="AL359" t="str">
        <f>IF(Table1[[#This Row],[YearsAtCompany]]&lt;3,"&lt;3 Years",
 IF(Table1[[#This Row],[YearsAtCompany]]&lt;=6,"3-6 Years","6+ Years"))</f>
        <v>3-6 Years</v>
      </c>
      <c r="AM359" s="1" t="str">
        <f>IF(Table1[[#This Row],[MonthlyIncome]]&lt;3000,"Low",
 IF(Table1[[#This Row],[MonthlyIncome]]&lt;6000,"Medium",
 IF(Table1[[#This Row],[MonthlyIncome]]&lt;10000,"High","Very High")))</f>
        <v>Low</v>
      </c>
    </row>
    <row r="360" spans="1:39">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c r="AJ360">
        <f>IF(Table1[[#This Row],[Attrition]]="Yes",1,0)</f>
        <v>0</v>
      </c>
      <c r="AK360" t="str">
        <f>IF(Table1[[#This Row],[Age]]&lt;30,"&lt;30",
 IF(Table1[[#This Row],[Age]]&lt;=40,"30-40",
 IF(Table1[[#This Row],[Age]]&lt;=50,"40-50","&gt;50")))</f>
        <v>30-40</v>
      </c>
      <c r="AL360" t="str">
        <f>IF(Table1[[#This Row],[YearsAtCompany]]&lt;3,"&lt;3 Years",
 IF(Table1[[#This Row],[YearsAtCompany]]&lt;=6,"3-6 Years","6+ Years"))</f>
        <v>&lt;3 Years</v>
      </c>
      <c r="AM360" s="1" t="str">
        <f>IF(Table1[[#This Row],[MonthlyIncome]]&lt;3000,"Low",
 IF(Table1[[#This Row],[MonthlyIncome]]&lt;6000,"Medium",
 IF(Table1[[#This Row],[MonthlyIncome]]&lt;10000,"High","Very High")))</f>
        <v>High</v>
      </c>
    </row>
    <row r="361" spans="1:39">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c r="AJ361">
        <f>IF(Table1[[#This Row],[Attrition]]="Yes",1,0)</f>
        <v>0</v>
      </c>
      <c r="AK361" t="str">
        <f>IF(Table1[[#This Row],[Age]]&lt;30,"&lt;30",
 IF(Table1[[#This Row],[Age]]&lt;=40,"30-40",
 IF(Table1[[#This Row],[Age]]&lt;=50,"40-50","&gt;50")))</f>
        <v>30-40</v>
      </c>
      <c r="AL361" t="str">
        <f>IF(Table1[[#This Row],[YearsAtCompany]]&lt;3,"&lt;3 Years",
 IF(Table1[[#This Row],[YearsAtCompany]]&lt;=6,"3-6 Years","6+ Years"))</f>
        <v>6+ Years</v>
      </c>
      <c r="AM361" s="1" t="str">
        <f>IF(Table1[[#This Row],[MonthlyIncome]]&lt;3000,"Low",
 IF(Table1[[#This Row],[MonthlyIncome]]&lt;6000,"Medium",
 IF(Table1[[#This Row],[MonthlyIncome]]&lt;10000,"High","Very High")))</f>
        <v>High</v>
      </c>
    </row>
    <row r="362" spans="1:39">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c r="AJ362">
        <f>IF(Table1[[#This Row],[Attrition]]="Yes",1,0)</f>
        <v>0</v>
      </c>
      <c r="AK362" t="str">
        <f>IF(Table1[[#This Row],[Age]]&lt;30,"&lt;30",
 IF(Table1[[#This Row],[Age]]&lt;=40,"30-40",
 IF(Table1[[#This Row],[Age]]&lt;=50,"40-50","&gt;50")))</f>
        <v>&gt;50</v>
      </c>
      <c r="AL362" t="str">
        <f>IF(Table1[[#This Row],[YearsAtCompany]]&lt;3,"&lt;3 Years",
 IF(Table1[[#This Row],[YearsAtCompany]]&lt;=6,"3-6 Years","6+ Years"))</f>
        <v>3-6 Years</v>
      </c>
      <c r="AM362" s="1" t="str">
        <f>IF(Table1[[#This Row],[MonthlyIncome]]&lt;3000,"Low",
 IF(Table1[[#This Row],[MonthlyIncome]]&lt;6000,"Medium",
 IF(Table1[[#This Row],[MonthlyIncome]]&lt;10000,"High","Very High")))</f>
        <v>High</v>
      </c>
    </row>
    <row r="363" spans="1:39">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c r="AJ363">
        <f>IF(Table1[[#This Row],[Attrition]]="Yes",1,0)</f>
        <v>0</v>
      </c>
      <c r="AK363" t="str">
        <f>IF(Table1[[#This Row],[Age]]&lt;30,"&lt;30",
 IF(Table1[[#This Row],[Age]]&lt;=40,"30-40",
 IF(Table1[[#This Row],[Age]]&lt;=50,"40-50","&gt;50")))</f>
        <v>30-40</v>
      </c>
      <c r="AL363" t="str">
        <f>IF(Table1[[#This Row],[YearsAtCompany]]&lt;3,"&lt;3 Years",
 IF(Table1[[#This Row],[YearsAtCompany]]&lt;=6,"3-6 Years","6+ Years"))</f>
        <v>6+ Years</v>
      </c>
      <c r="AM363" s="1" t="str">
        <f>IF(Table1[[#This Row],[MonthlyIncome]]&lt;3000,"Low",
 IF(Table1[[#This Row],[MonthlyIncome]]&lt;6000,"Medium",
 IF(Table1[[#This Row],[MonthlyIncome]]&lt;10000,"High","Very High")))</f>
        <v>Low</v>
      </c>
    </row>
    <row r="364" spans="1:39">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c r="AJ364">
        <f>IF(Table1[[#This Row],[Attrition]]="Yes",1,0)</f>
        <v>0</v>
      </c>
      <c r="AK364" t="str">
        <f>IF(Table1[[#This Row],[Age]]&lt;30,"&lt;30",
 IF(Table1[[#This Row],[Age]]&lt;=40,"30-40",
 IF(Table1[[#This Row],[Age]]&lt;=50,"40-50","&gt;50")))</f>
        <v>&lt;30</v>
      </c>
      <c r="AL364" t="str">
        <f>IF(Table1[[#This Row],[YearsAtCompany]]&lt;3,"&lt;3 Years",
 IF(Table1[[#This Row],[YearsAtCompany]]&lt;=6,"3-6 Years","6+ Years"))</f>
        <v>3-6 Years</v>
      </c>
      <c r="AM364" s="1" t="str">
        <f>IF(Table1[[#This Row],[MonthlyIncome]]&lt;3000,"Low",
 IF(Table1[[#This Row],[MonthlyIncome]]&lt;6000,"Medium",
 IF(Table1[[#This Row],[MonthlyIncome]]&lt;10000,"High","Very High")))</f>
        <v>Low</v>
      </c>
    </row>
    <row r="365" spans="1:39">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c r="AJ365">
        <f>IF(Table1[[#This Row],[Attrition]]="Yes",1,0)</f>
        <v>1</v>
      </c>
      <c r="AK365" t="str">
        <f>IF(Table1[[#This Row],[Age]]&lt;30,"&lt;30",
 IF(Table1[[#This Row],[Age]]&lt;=40,"30-40",
 IF(Table1[[#This Row],[Age]]&lt;=50,"40-50","&gt;50")))</f>
        <v>30-40</v>
      </c>
      <c r="AL365" t="str">
        <f>IF(Table1[[#This Row],[YearsAtCompany]]&lt;3,"&lt;3 Years",
 IF(Table1[[#This Row],[YearsAtCompany]]&lt;=6,"3-6 Years","6+ Years"))</f>
        <v>&lt;3 Years</v>
      </c>
      <c r="AM365" s="1" t="str">
        <f>IF(Table1[[#This Row],[MonthlyIncome]]&lt;3000,"Low",
 IF(Table1[[#This Row],[MonthlyIncome]]&lt;6000,"Medium",
 IF(Table1[[#This Row],[MonthlyIncome]]&lt;10000,"High","Very High")))</f>
        <v>Low</v>
      </c>
    </row>
    <row r="366" spans="1:39">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c r="AJ366">
        <f>IF(Table1[[#This Row],[Attrition]]="Yes",1,0)</f>
        <v>0</v>
      </c>
      <c r="AK366" t="str">
        <f>IF(Table1[[#This Row],[Age]]&lt;30,"&lt;30",
 IF(Table1[[#This Row],[Age]]&lt;=40,"30-40",
 IF(Table1[[#This Row],[Age]]&lt;=50,"40-50","&gt;50")))</f>
        <v>30-40</v>
      </c>
      <c r="AL366" t="str">
        <f>IF(Table1[[#This Row],[YearsAtCompany]]&lt;3,"&lt;3 Years",
 IF(Table1[[#This Row],[YearsAtCompany]]&lt;=6,"3-6 Years","6+ Years"))</f>
        <v>3-6 Years</v>
      </c>
      <c r="AM366" s="1" t="str">
        <f>IF(Table1[[#This Row],[MonthlyIncome]]&lt;3000,"Low",
 IF(Table1[[#This Row],[MonthlyIncome]]&lt;6000,"Medium",
 IF(Table1[[#This Row],[MonthlyIncome]]&lt;10000,"High","Very High")))</f>
        <v>Medium</v>
      </c>
    </row>
    <row r="367" spans="1:39">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c r="AJ367">
        <f>IF(Table1[[#This Row],[Attrition]]="Yes",1,0)</f>
        <v>0</v>
      </c>
      <c r="AK367" t="str">
        <f>IF(Table1[[#This Row],[Age]]&lt;30,"&lt;30",
 IF(Table1[[#This Row],[Age]]&lt;=40,"30-40",
 IF(Table1[[#This Row],[Age]]&lt;=50,"40-50","&gt;50")))</f>
        <v>40-50</v>
      </c>
      <c r="AL367" t="str">
        <f>IF(Table1[[#This Row],[YearsAtCompany]]&lt;3,"&lt;3 Years",
 IF(Table1[[#This Row],[YearsAtCompany]]&lt;=6,"3-6 Years","6+ Years"))</f>
        <v>&lt;3 Years</v>
      </c>
      <c r="AM367" s="1" t="str">
        <f>IF(Table1[[#This Row],[MonthlyIncome]]&lt;3000,"Low",
 IF(Table1[[#This Row],[MonthlyIncome]]&lt;6000,"Medium",
 IF(Table1[[#This Row],[MonthlyIncome]]&lt;10000,"High","Very High")))</f>
        <v>Medium</v>
      </c>
    </row>
    <row r="368" spans="1:39">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c r="AJ368">
        <f>IF(Table1[[#This Row],[Attrition]]="Yes",1,0)</f>
        <v>1</v>
      </c>
      <c r="AK368" t="str">
        <f>IF(Table1[[#This Row],[Age]]&lt;30,"&lt;30",
 IF(Table1[[#This Row],[Age]]&lt;=40,"30-40",
 IF(Table1[[#This Row],[Age]]&lt;=50,"40-50","&gt;50")))</f>
        <v>40-50</v>
      </c>
      <c r="AL368" t="str">
        <f>IF(Table1[[#This Row],[YearsAtCompany]]&lt;3,"&lt;3 Years",
 IF(Table1[[#This Row],[YearsAtCompany]]&lt;=6,"3-6 Years","6+ Years"))</f>
        <v>6+ Years</v>
      </c>
      <c r="AM368" s="1" t="str">
        <f>IF(Table1[[#This Row],[MonthlyIncome]]&lt;3000,"Low",
 IF(Table1[[#This Row],[MonthlyIncome]]&lt;6000,"Medium",
 IF(Table1[[#This Row],[MonthlyIncome]]&lt;10000,"High","Very High")))</f>
        <v>High</v>
      </c>
    </row>
    <row r="369" spans="1:39">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c r="AJ369">
        <f>IF(Table1[[#This Row],[Attrition]]="Yes",1,0)</f>
        <v>0</v>
      </c>
      <c r="AK369" t="str">
        <f>IF(Table1[[#This Row],[Age]]&lt;30,"&lt;30",
 IF(Table1[[#This Row],[Age]]&lt;=40,"30-40",
 IF(Table1[[#This Row],[Age]]&lt;=50,"40-50","&gt;50")))</f>
        <v>40-50</v>
      </c>
      <c r="AL369" t="str">
        <f>IF(Table1[[#This Row],[YearsAtCompany]]&lt;3,"&lt;3 Years",
 IF(Table1[[#This Row],[YearsAtCompany]]&lt;=6,"3-6 Years","6+ Years"))</f>
        <v>3-6 Years</v>
      </c>
      <c r="AM369" s="1" t="str">
        <f>IF(Table1[[#This Row],[MonthlyIncome]]&lt;3000,"Low",
 IF(Table1[[#This Row],[MonthlyIncome]]&lt;6000,"Medium",
 IF(Table1[[#This Row],[MonthlyIncome]]&lt;10000,"High","Very High")))</f>
        <v>Very High</v>
      </c>
    </row>
    <row r="370" spans="1:39">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c r="AJ370">
        <f>IF(Table1[[#This Row],[Attrition]]="Yes",1,0)</f>
        <v>1</v>
      </c>
      <c r="AK370" t="str">
        <f>IF(Table1[[#This Row],[Age]]&lt;30,"&lt;30",
 IF(Table1[[#This Row],[Age]]&lt;=40,"30-40",
 IF(Table1[[#This Row],[Age]]&lt;=50,"40-50","&gt;50")))</f>
        <v>30-40</v>
      </c>
      <c r="AL370" t="str">
        <f>IF(Table1[[#This Row],[YearsAtCompany]]&lt;3,"&lt;3 Years",
 IF(Table1[[#This Row],[YearsAtCompany]]&lt;=6,"3-6 Years","6+ Years"))</f>
        <v>3-6 Years</v>
      </c>
      <c r="AM370" s="1" t="str">
        <f>IF(Table1[[#This Row],[MonthlyIncome]]&lt;3000,"Low",
 IF(Table1[[#This Row],[MonthlyIncome]]&lt;6000,"Medium",
 IF(Table1[[#This Row],[MonthlyIncome]]&lt;10000,"High","Very High")))</f>
        <v>High</v>
      </c>
    </row>
    <row r="371" spans="1:39">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c r="AJ371">
        <f>IF(Table1[[#This Row],[Attrition]]="Yes",1,0)</f>
        <v>0</v>
      </c>
      <c r="AK371" t="str">
        <f>IF(Table1[[#This Row],[Age]]&lt;30,"&lt;30",
 IF(Table1[[#This Row],[Age]]&lt;=40,"30-40",
 IF(Table1[[#This Row],[Age]]&lt;=50,"40-50","&gt;50")))</f>
        <v>30-40</v>
      </c>
      <c r="AL371" t="str">
        <f>IF(Table1[[#This Row],[YearsAtCompany]]&lt;3,"&lt;3 Years",
 IF(Table1[[#This Row],[YearsAtCompany]]&lt;=6,"3-6 Years","6+ Years"))</f>
        <v>&lt;3 Years</v>
      </c>
      <c r="AM371" s="1" t="str">
        <f>IF(Table1[[#This Row],[MonthlyIncome]]&lt;3000,"Low",
 IF(Table1[[#This Row],[MonthlyIncome]]&lt;6000,"Medium",
 IF(Table1[[#This Row],[MonthlyIncome]]&lt;10000,"High","Very High")))</f>
        <v>Low</v>
      </c>
    </row>
    <row r="372" spans="1:39">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c r="AJ372">
        <f>IF(Table1[[#This Row],[Attrition]]="Yes",1,0)</f>
        <v>1</v>
      </c>
      <c r="AK372" t="str">
        <f>IF(Table1[[#This Row],[Age]]&lt;30,"&lt;30",
 IF(Table1[[#This Row],[Age]]&lt;=40,"30-40",
 IF(Table1[[#This Row],[Age]]&lt;=50,"40-50","&gt;50")))</f>
        <v>&lt;30</v>
      </c>
      <c r="AL372" t="str">
        <f>IF(Table1[[#This Row],[YearsAtCompany]]&lt;3,"&lt;3 Years",
 IF(Table1[[#This Row],[YearsAtCompany]]&lt;=6,"3-6 Years","6+ Years"))</f>
        <v>&lt;3 Years</v>
      </c>
      <c r="AM372" s="1" t="str">
        <f>IF(Table1[[#This Row],[MonthlyIncome]]&lt;3000,"Low",
 IF(Table1[[#This Row],[MonthlyIncome]]&lt;6000,"Medium",
 IF(Table1[[#This Row],[MonthlyIncome]]&lt;10000,"High","Very High")))</f>
        <v>Low</v>
      </c>
    </row>
    <row r="373" spans="1:39">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c r="AJ373">
        <f>IF(Table1[[#This Row],[Attrition]]="Yes",1,0)</f>
        <v>0</v>
      </c>
      <c r="AK373" t="str">
        <f>IF(Table1[[#This Row],[Age]]&lt;30,"&lt;30",
 IF(Table1[[#This Row],[Age]]&lt;=40,"30-40",
 IF(Table1[[#This Row],[Age]]&lt;=50,"40-50","&gt;50")))</f>
        <v>&lt;30</v>
      </c>
      <c r="AL373" t="str">
        <f>IF(Table1[[#This Row],[YearsAtCompany]]&lt;3,"&lt;3 Years",
 IF(Table1[[#This Row],[YearsAtCompany]]&lt;=6,"3-6 Years","6+ Years"))</f>
        <v>3-6 Years</v>
      </c>
      <c r="AM373" s="1" t="str">
        <f>IF(Table1[[#This Row],[MonthlyIncome]]&lt;3000,"Low",
 IF(Table1[[#This Row],[MonthlyIncome]]&lt;6000,"Medium",
 IF(Table1[[#This Row],[MonthlyIncome]]&lt;10000,"High","Very High")))</f>
        <v>Low</v>
      </c>
    </row>
    <row r="374" spans="1:39">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c r="AJ374">
        <f>IF(Table1[[#This Row],[Attrition]]="Yes",1,0)</f>
        <v>0</v>
      </c>
      <c r="AK374" t="str">
        <f>IF(Table1[[#This Row],[Age]]&lt;30,"&lt;30",
 IF(Table1[[#This Row],[Age]]&lt;=40,"30-40",
 IF(Table1[[#This Row],[Age]]&lt;=50,"40-50","&gt;50")))</f>
        <v>30-40</v>
      </c>
      <c r="AL374" t="str">
        <f>IF(Table1[[#This Row],[YearsAtCompany]]&lt;3,"&lt;3 Years",
 IF(Table1[[#This Row],[YearsAtCompany]]&lt;=6,"3-6 Years","6+ Years"))</f>
        <v>&lt;3 Years</v>
      </c>
      <c r="AM374" s="1" t="str">
        <f>IF(Table1[[#This Row],[MonthlyIncome]]&lt;3000,"Low",
 IF(Table1[[#This Row],[MonthlyIncome]]&lt;6000,"Medium",
 IF(Table1[[#This Row],[MonthlyIncome]]&lt;10000,"High","Very High")))</f>
        <v>High</v>
      </c>
    </row>
    <row r="375" spans="1:39">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c r="AJ375">
        <f>IF(Table1[[#This Row],[Attrition]]="Yes",1,0)</f>
        <v>0</v>
      </c>
      <c r="AK375" t="str">
        <f>IF(Table1[[#This Row],[Age]]&lt;30,"&lt;30",
 IF(Table1[[#This Row],[Age]]&lt;=40,"30-40",
 IF(Table1[[#This Row],[Age]]&lt;=50,"40-50","&gt;50")))</f>
        <v>&lt;30</v>
      </c>
      <c r="AL375" t="str">
        <f>IF(Table1[[#This Row],[YearsAtCompany]]&lt;3,"&lt;3 Years",
 IF(Table1[[#This Row],[YearsAtCompany]]&lt;=6,"3-6 Years","6+ Years"))</f>
        <v>3-6 Years</v>
      </c>
      <c r="AM375" s="1" t="str">
        <f>IF(Table1[[#This Row],[MonthlyIncome]]&lt;3000,"Low",
 IF(Table1[[#This Row],[MonthlyIncome]]&lt;6000,"Medium",
 IF(Table1[[#This Row],[MonthlyIncome]]&lt;10000,"High","Very High")))</f>
        <v>Medium</v>
      </c>
    </row>
    <row r="376" spans="1:39">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c r="AJ376">
        <f>IF(Table1[[#This Row],[Attrition]]="Yes",1,0)</f>
        <v>0</v>
      </c>
      <c r="AK376" t="str">
        <f>IF(Table1[[#This Row],[Age]]&lt;30,"&lt;30",
 IF(Table1[[#This Row],[Age]]&lt;=40,"30-40",
 IF(Table1[[#This Row],[Age]]&lt;=50,"40-50","&gt;50")))</f>
        <v>&lt;30</v>
      </c>
      <c r="AL376" t="str">
        <f>IF(Table1[[#This Row],[YearsAtCompany]]&lt;3,"&lt;3 Years",
 IF(Table1[[#This Row],[YearsAtCompany]]&lt;=6,"3-6 Years","6+ Years"))</f>
        <v>6+ Years</v>
      </c>
      <c r="AM376" s="1" t="str">
        <f>IF(Table1[[#This Row],[MonthlyIncome]]&lt;3000,"Low",
 IF(Table1[[#This Row],[MonthlyIncome]]&lt;6000,"Medium",
 IF(Table1[[#This Row],[MonthlyIncome]]&lt;10000,"High","Very High")))</f>
        <v>Medium</v>
      </c>
    </row>
    <row r="377" spans="1:39">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c r="AJ377">
        <f>IF(Table1[[#This Row],[Attrition]]="Yes",1,0)</f>
        <v>0</v>
      </c>
      <c r="AK377" t="str">
        <f>IF(Table1[[#This Row],[Age]]&lt;30,"&lt;30",
 IF(Table1[[#This Row],[Age]]&lt;=40,"30-40",
 IF(Table1[[#This Row],[Age]]&lt;=50,"40-50","&gt;50")))</f>
        <v>40-50</v>
      </c>
      <c r="AL377" t="str">
        <f>IF(Table1[[#This Row],[YearsAtCompany]]&lt;3,"&lt;3 Years",
 IF(Table1[[#This Row],[YearsAtCompany]]&lt;=6,"3-6 Years","6+ Years"))</f>
        <v>3-6 Years</v>
      </c>
      <c r="AM377" s="1" t="str">
        <f>IF(Table1[[#This Row],[MonthlyIncome]]&lt;3000,"Low",
 IF(Table1[[#This Row],[MonthlyIncome]]&lt;6000,"Medium",
 IF(Table1[[#This Row],[MonthlyIncome]]&lt;10000,"High","Very High")))</f>
        <v>Very High</v>
      </c>
    </row>
    <row r="378" spans="1:39">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c r="AJ378">
        <f>IF(Table1[[#This Row],[Attrition]]="Yes",1,0)</f>
        <v>0</v>
      </c>
      <c r="AK378" t="str">
        <f>IF(Table1[[#This Row],[Age]]&lt;30,"&lt;30",
 IF(Table1[[#This Row],[Age]]&lt;=40,"30-40",
 IF(Table1[[#This Row],[Age]]&lt;=50,"40-50","&gt;50")))</f>
        <v>&gt;50</v>
      </c>
      <c r="AL378" t="str">
        <f>IF(Table1[[#This Row],[YearsAtCompany]]&lt;3,"&lt;3 Years",
 IF(Table1[[#This Row],[YearsAtCompany]]&lt;=6,"3-6 Years","6+ Years"))</f>
        <v>6+ Years</v>
      </c>
      <c r="AM378" s="1" t="str">
        <f>IF(Table1[[#This Row],[MonthlyIncome]]&lt;3000,"Low",
 IF(Table1[[#This Row],[MonthlyIncome]]&lt;6000,"Medium",
 IF(Table1[[#This Row],[MonthlyIncome]]&lt;10000,"High","Very High")))</f>
        <v>Medium</v>
      </c>
    </row>
    <row r="379" spans="1:39">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c r="AJ379">
        <f>IF(Table1[[#This Row],[Attrition]]="Yes",1,0)</f>
        <v>0</v>
      </c>
      <c r="AK379" t="str">
        <f>IF(Table1[[#This Row],[Age]]&lt;30,"&lt;30",
 IF(Table1[[#This Row],[Age]]&lt;=40,"30-40",
 IF(Table1[[#This Row],[Age]]&lt;=50,"40-50","&gt;50")))</f>
        <v>30-40</v>
      </c>
      <c r="AL379" t="str">
        <f>IF(Table1[[#This Row],[YearsAtCompany]]&lt;3,"&lt;3 Years",
 IF(Table1[[#This Row],[YearsAtCompany]]&lt;=6,"3-6 Years","6+ Years"))</f>
        <v>&lt;3 Years</v>
      </c>
      <c r="AM379" s="1" t="str">
        <f>IF(Table1[[#This Row],[MonthlyIncome]]&lt;3000,"Low",
 IF(Table1[[#This Row],[MonthlyIncome]]&lt;6000,"Medium",
 IF(Table1[[#This Row],[MonthlyIncome]]&lt;10000,"High","Very High")))</f>
        <v>Low</v>
      </c>
    </row>
    <row r="380" spans="1:39">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c r="AJ380">
        <f>IF(Table1[[#This Row],[Attrition]]="Yes",1,0)</f>
        <v>1</v>
      </c>
      <c r="AK380" t="str">
        <f>IF(Table1[[#This Row],[Age]]&lt;30,"&lt;30",
 IF(Table1[[#This Row],[Age]]&lt;=40,"30-40",
 IF(Table1[[#This Row],[Age]]&lt;=50,"40-50","&gt;50")))</f>
        <v>30-40</v>
      </c>
      <c r="AL380" t="str">
        <f>IF(Table1[[#This Row],[YearsAtCompany]]&lt;3,"&lt;3 Years",
 IF(Table1[[#This Row],[YearsAtCompany]]&lt;=6,"3-6 Years","6+ Years"))</f>
        <v>3-6 Years</v>
      </c>
      <c r="AM380" s="1" t="str">
        <f>IF(Table1[[#This Row],[MonthlyIncome]]&lt;3000,"Low",
 IF(Table1[[#This Row],[MonthlyIncome]]&lt;6000,"Medium",
 IF(Table1[[#This Row],[MonthlyIncome]]&lt;10000,"High","Very High")))</f>
        <v>Medium</v>
      </c>
    </row>
    <row r="381" spans="1:39">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c r="AJ381">
        <f>IF(Table1[[#This Row],[Attrition]]="Yes",1,0)</f>
        <v>0</v>
      </c>
      <c r="AK381" t="str">
        <f>IF(Table1[[#This Row],[Age]]&lt;30,"&lt;30",
 IF(Table1[[#This Row],[Age]]&lt;=40,"30-40",
 IF(Table1[[#This Row],[Age]]&lt;=50,"40-50","&gt;50")))</f>
        <v>&gt;50</v>
      </c>
      <c r="AL381" t="str">
        <f>IF(Table1[[#This Row],[YearsAtCompany]]&lt;3,"&lt;3 Years",
 IF(Table1[[#This Row],[YearsAtCompany]]&lt;=6,"3-6 Years","6+ Years"))</f>
        <v>3-6 Years</v>
      </c>
      <c r="AM381" s="1" t="str">
        <f>IF(Table1[[#This Row],[MonthlyIncome]]&lt;3000,"Low",
 IF(Table1[[#This Row],[MonthlyIncome]]&lt;6000,"Medium",
 IF(Table1[[#This Row],[MonthlyIncome]]&lt;10000,"High","Very High")))</f>
        <v>Very High</v>
      </c>
    </row>
    <row r="382" spans="1:39">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c r="AJ382">
        <f>IF(Table1[[#This Row],[Attrition]]="Yes",1,0)</f>
        <v>0</v>
      </c>
      <c r="AK382" t="str">
        <f>IF(Table1[[#This Row],[Age]]&lt;30,"&lt;30",
 IF(Table1[[#This Row],[Age]]&lt;=40,"30-40",
 IF(Table1[[#This Row],[Age]]&lt;=50,"40-50","&gt;50")))</f>
        <v>&lt;30</v>
      </c>
      <c r="AL382" t="str">
        <f>IF(Table1[[#This Row],[YearsAtCompany]]&lt;3,"&lt;3 Years",
 IF(Table1[[#This Row],[YearsAtCompany]]&lt;=6,"3-6 Years","6+ Years"))</f>
        <v>3-6 Years</v>
      </c>
      <c r="AM382" s="1" t="str">
        <f>IF(Table1[[#This Row],[MonthlyIncome]]&lt;3000,"Low",
 IF(Table1[[#This Row],[MonthlyIncome]]&lt;6000,"Medium",
 IF(Table1[[#This Row],[MonthlyIncome]]&lt;10000,"High","Very High")))</f>
        <v>Medium</v>
      </c>
    </row>
    <row r="383" spans="1:39">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c r="AJ383">
        <f>IF(Table1[[#This Row],[Attrition]]="Yes",1,0)</f>
        <v>0</v>
      </c>
      <c r="AK383" t="str">
        <f>IF(Table1[[#This Row],[Age]]&lt;30,"&lt;30",
 IF(Table1[[#This Row],[Age]]&lt;=40,"30-40",
 IF(Table1[[#This Row],[Age]]&lt;=50,"40-50","&gt;50")))</f>
        <v>30-40</v>
      </c>
      <c r="AL383" t="str">
        <f>IF(Table1[[#This Row],[YearsAtCompany]]&lt;3,"&lt;3 Years",
 IF(Table1[[#This Row],[YearsAtCompany]]&lt;=6,"3-6 Years","6+ Years"))</f>
        <v>&lt;3 Years</v>
      </c>
      <c r="AM383" s="1" t="str">
        <f>IF(Table1[[#This Row],[MonthlyIncome]]&lt;3000,"Low",
 IF(Table1[[#This Row],[MonthlyIncome]]&lt;6000,"Medium",
 IF(Table1[[#This Row],[MonthlyIncome]]&lt;10000,"High","Very High")))</f>
        <v>Low</v>
      </c>
    </row>
    <row r="384" spans="1:39">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c r="AJ384">
        <f>IF(Table1[[#This Row],[Attrition]]="Yes",1,0)</f>
        <v>1</v>
      </c>
      <c r="AK384" t="str">
        <f>IF(Table1[[#This Row],[Age]]&lt;30,"&lt;30",
 IF(Table1[[#This Row],[Age]]&lt;=40,"30-40",
 IF(Table1[[#This Row],[Age]]&lt;=50,"40-50","&gt;50")))</f>
        <v>&lt;30</v>
      </c>
      <c r="AL384" t="str">
        <f>IF(Table1[[#This Row],[YearsAtCompany]]&lt;3,"&lt;3 Years",
 IF(Table1[[#This Row],[YearsAtCompany]]&lt;=6,"3-6 Years","6+ Years"))</f>
        <v>3-6 Years</v>
      </c>
      <c r="AM384" s="1" t="str">
        <f>IF(Table1[[#This Row],[MonthlyIncome]]&lt;3000,"Low",
 IF(Table1[[#This Row],[MonthlyIncome]]&lt;6000,"Medium",
 IF(Table1[[#This Row],[MonthlyIncome]]&lt;10000,"High","Very High")))</f>
        <v>Medium</v>
      </c>
    </row>
    <row r="385" spans="1:39">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c r="AJ385">
        <f>IF(Table1[[#This Row],[Attrition]]="Yes",1,0)</f>
        <v>0</v>
      </c>
      <c r="AK385" t="str">
        <f>IF(Table1[[#This Row],[Age]]&lt;30,"&lt;30",
 IF(Table1[[#This Row],[Age]]&lt;=40,"30-40",
 IF(Table1[[#This Row],[Age]]&lt;=50,"40-50","&gt;50")))</f>
        <v>&lt;30</v>
      </c>
      <c r="AL385" t="str">
        <f>IF(Table1[[#This Row],[YearsAtCompany]]&lt;3,"&lt;3 Years",
 IF(Table1[[#This Row],[YearsAtCompany]]&lt;=6,"3-6 Years","6+ Years"))</f>
        <v>&lt;3 Years</v>
      </c>
      <c r="AM385" s="1" t="str">
        <f>IF(Table1[[#This Row],[MonthlyIncome]]&lt;3000,"Low",
 IF(Table1[[#This Row],[MonthlyIncome]]&lt;6000,"Medium",
 IF(Table1[[#This Row],[MonthlyIncome]]&lt;10000,"High","Very High")))</f>
        <v>Low</v>
      </c>
    </row>
    <row r="386" spans="1:39">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c r="AJ386">
        <f>IF(Table1[[#This Row],[Attrition]]="Yes",1,0)</f>
        <v>0</v>
      </c>
      <c r="AK386" t="str">
        <f>IF(Table1[[#This Row],[Age]]&lt;30,"&lt;30",
 IF(Table1[[#This Row],[Age]]&lt;=40,"30-40",
 IF(Table1[[#This Row],[Age]]&lt;=50,"40-50","&gt;50")))</f>
        <v>30-40</v>
      </c>
      <c r="AL386" t="str">
        <f>IF(Table1[[#This Row],[YearsAtCompany]]&lt;3,"&lt;3 Years",
 IF(Table1[[#This Row],[YearsAtCompany]]&lt;=6,"3-6 Years","6+ Years"))</f>
        <v>6+ Years</v>
      </c>
      <c r="AM386" s="1" t="str">
        <f>IF(Table1[[#This Row],[MonthlyIncome]]&lt;3000,"Low",
 IF(Table1[[#This Row],[MonthlyIncome]]&lt;6000,"Medium",
 IF(Table1[[#This Row],[MonthlyIncome]]&lt;10000,"High","Very High")))</f>
        <v>High</v>
      </c>
    </row>
    <row r="387" spans="1:39">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c r="AJ387">
        <f>IF(Table1[[#This Row],[Attrition]]="Yes",1,0)</f>
        <v>1</v>
      </c>
      <c r="AK387" t="str">
        <f>IF(Table1[[#This Row],[Age]]&lt;30,"&lt;30",
 IF(Table1[[#This Row],[Age]]&lt;=40,"30-40",
 IF(Table1[[#This Row],[Age]]&lt;=50,"40-50","&gt;50")))</f>
        <v>30-40</v>
      </c>
      <c r="AL387" t="str">
        <f>IF(Table1[[#This Row],[YearsAtCompany]]&lt;3,"&lt;3 Years",
 IF(Table1[[#This Row],[YearsAtCompany]]&lt;=6,"3-6 Years","6+ Years"))</f>
        <v>&lt;3 Years</v>
      </c>
      <c r="AM387" s="1" t="str">
        <f>IF(Table1[[#This Row],[MonthlyIncome]]&lt;3000,"Low",
 IF(Table1[[#This Row],[MonthlyIncome]]&lt;6000,"Medium",
 IF(Table1[[#This Row],[MonthlyIncome]]&lt;10000,"High","Very High")))</f>
        <v>Low</v>
      </c>
    </row>
    <row r="388" spans="1:39">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c r="AJ388">
        <f>IF(Table1[[#This Row],[Attrition]]="Yes",1,0)</f>
        <v>0</v>
      </c>
      <c r="AK388" t="str">
        <f>IF(Table1[[#This Row],[Age]]&lt;30,"&lt;30",
 IF(Table1[[#This Row],[Age]]&lt;=40,"30-40",
 IF(Table1[[#This Row],[Age]]&lt;=50,"40-50","&gt;50")))</f>
        <v>30-40</v>
      </c>
      <c r="AL388" t="str">
        <f>IF(Table1[[#This Row],[YearsAtCompany]]&lt;3,"&lt;3 Years",
 IF(Table1[[#This Row],[YearsAtCompany]]&lt;=6,"3-6 Years","6+ Years"))</f>
        <v>6+ Years</v>
      </c>
      <c r="AM388" s="1" t="str">
        <f>IF(Table1[[#This Row],[MonthlyIncome]]&lt;3000,"Low",
 IF(Table1[[#This Row],[MonthlyIncome]]&lt;6000,"Medium",
 IF(Table1[[#This Row],[MonthlyIncome]]&lt;10000,"High","Very High")))</f>
        <v>Medium</v>
      </c>
    </row>
    <row r="389" spans="1:39">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c r="AJ389">
        <f>IF(Table1[[#This Row],[Attrition]]="Yes",1,0)</f>
        <v>0</v>
      </c>
      <c r="AK389" t="str">
        <f>IF(Table1[[#This Row],[Age]]&lt;30,"&lt;30",
 IF(Table1[[#This Row],[Age]]&lt;=40,"30-40",
 IF(Table1[[#This Row],[Age]]&lt;=50,"40-50","&gt;50")))</f>
        <v>30-40</v>
      </c>
      <c r="AL389" t="str">
        <f>IF(Table1[[#This Row],[YearsAtCompany]]&lt;3,"&lt;3 Years",
 IF(Table1[[#This Row],[YearsAtCompany]]&lt;=6,"3-6 Years","6+ Years"))</f>
        <v>3-6 Years</v>
      </c>
      <c r="AM389" s="1" t="str">
        <f>IF(Table1[[#This Row],[MonthlyIncome]]&lt;3000,"Low",
 IF(Table1[[#This Row],[MonthlyIncome]]&lt;6000,"Medium",
 IF(Table1[[#This Row],[MonthlyIncome]]&lt;10000,"High","Very High")))</f>
        <v>Medium</v>
      </c>
    </row>
    <row r="390" spans="1:39">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c r="AJ390">
        <f>IF(Table1[[#This Row],[Attrition]]="Yes",1,0)</f>
        <v>0</v>
      </c>
      <c r="AK390" t="str">
        <f>IF(Table1[[#This Row],[Age]]&lt;30,"&lt;30",
 IF(Table1[[#This Row],[Age]]&lt;=40,"30-40",
 IF(Table1[[#This Row],[Age]]&lt;=50,"40-50","&gt;50")))</f>
        <v>40-50</v>
      </c>
      <c r="AL390" t="str">
        <f>IF(Table1[[#This Row],[YearsAtCompany]]&lt;3,"&lt;3 Years",
 IF(Table1[[#This Row],[YearsAtCompany]]&lt;=6,"3-6 Years","6+ Years"))</f>
        <v>3-6 Years</v>
      </c>
      <c r="AM390" s="1" t="str">
        <f>IF(Table1[[#This Row],[MonthlyIncome]]&lt;3000,"Low",
 IF(Table1[[#This Row],[MonthlyIncome]]&lt;6000,"Medium",
 IF(Table1[[#This Row],[MonthlyIncome]]&lt;10000,"High","Very High")))</f>
        <v>Low</v>
      </c>
    </row>
    <row r="391" spans="1:39">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c r="AJ391">
        <f>IF(Table1[[#This Row],[Attrition]]="Yes",1,0)</f>
        <v>0</v>
      </c>
      <c r="AK391" t="str">
        <f>IF(Table1[[#This Row],[Age]]&lt;30,"&lt;30",
 IF(Table1[[#This Row],[Age]]&lt;=40,"30-40",
 IF(Table1[[#This Row],[Age]]&lt;=50,"40-50","&gt;50")))</f>
        <v>30-40</v>
      </c>
      <c r="AL391" t="str">
        <f>IF(Table1[[#This Row],[YearsAtCompany]]&lt;3,"&lt;3 Years",
 IF(Table1[[#This Row],[YearsAtCompany]]&lt;=6,"3-6 Years","6+ Years"))</f>
        <v>&lt;3 Years</v>
      </c>
      <c r="AM391" s="1" t="str">
        <f>IF(Table1[[#This Row],[MonthlyIncome]]&lt;3000,"Low",
 IF(Table1[[#This Row],[MonthlyIncome]]&lt;6000,"Medium",
 IF(Table1[[#This Row],[MonthlyIncome]]&lt;10000,"High","Very High")))</f>
        <v>Medium</v>
      </c>
    </row>
    <row r="392" spans="1:39">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c r="AJ392">
        <f>IF(Table1[[#This Row],[Attrition]]="Yes",1,0)</f>
        <v>0</v>
      </c>
      <c r="AK392" t="str">
        <f>IF(Table1[[#This Row],[Age]]&lt;30,"&lt;30",
 IF(Table1[[#This Row],[Age]]&lt;=40,"30-40",
 IF(Table1[[#This Row],[Age]]&lt;=50,"40-50","&gt;50")))</f>
        <v>40-50</v>
      </c>
      <c r="AL392" t="str">
        <f>IF(Table1[[#This Row],[YearsAtCompany]]&lt;3,"&lt;3 Years",
 IF(Table1[[#This Row],[YearsAtCompany]]&lt;=6,"3-6 Years","6+ Years"))</f>
        <v>6+ Years</v>
      </c>
      <c r="AM392" s="1" t="str">
        <f>IF(Table1[[#This Row],[MonthlyIncome]]&lt;3000,"Low",
 IF(Table1[[#This Row],[MonthlyIncome]]&lt;6000,"Medium",
 IF(Table1[[#This Row],[MonthlyIncome]]&lt;10000,"High","Very High")))</f>
        <v>Very High</v>
      </c>
    </row>
    <row r="393" spans="1:39">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c r="AJ393">
        <f>IF(Table1[[#This Row],[Attrition]]="Yes",1,0)</f>
        <v>0</v>
      </c>
      <c r="AK393" t="str">
        <f>IF(Table1[[#This Row],[Age]]&lt;30,"&lt;30",
 IF(Table1[[#This Row],[Age]]&lt;=40,"30-40",
 IF(Table1[[#This Row],[Age]]&lt;=50,"40-50","&gt;50")))</f>
        <v>30-40</v>
      </c>
      <c r="AL393" t="str">
        <f>IF(Table1[[#This Row],[YearsAtCompany]]&lt;3,"&lt;3 Years",
 IF(Table1[[#This Row],[YearsAtCompany]]&lt;=6,"3-6 Years","6+ Years"))</f>
        <v>&lt;3 Years</v>
      </c>
      <c r="AM393" s="1" t="str">
        <f>IF(Table1[[#This Row],[MonthlyIncome]]&lt;3000,"Low",
 IF(Table1[[#This Row],[MonthlyIncome]]&lt;6000,"Medium",
 IF(Table1[[#This Row],[MonthlyIncome]]&lt;10000,"High","Very High")))</f>
        <v>Medium</v>
      </c>
    </row>
    <row r="394" spans="1:39">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c r="AJ394">
        <f>IF(Table1[[#This Row],[Attrition]]="Yes",1,0)</f>
        <v>0</v>
      </c>
      <c r="AK394" t="str">
        <f>IF(Table1[[#This Row],[Age]]&lt;30,"&lt;30",
 IF(Table1[[#This Row],[Age]]&lt;=40,"30-40",
 IF(Table1[[#This Row],[Age]]&lt;=50,"40-50","&gt;50")))</f>
        <v>&gt;50</v>
      </c>
      <c r="AL394" t="str">
        <f>IF(Table1[[#This Row],[YearsAtCompany]]&lt;3,"&lt;3 Years",
 IF(Table1[[#This Row],[YearsAtCompany]]&lt;=6,"3-6 Years","6+ Years"))</f>
        <v>3-6 Years</v>
      </c>
      <c r="AM394" s="1" t="str">
        <f>IF(Table1[[#This Row],[MonthlyIncome]]&lt;3000,"Low",
 IF(Table1[[#This Row],[MonthlyIncome]]&lt;6000,"Medium",
 IF(Table1[[#This Row],[MonthlyIncome]]&lt;10000,"High","Very High")))</f>
        <v>Very High</v>
      </c>
    </row>
    <row r="395" spans="1:39">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c r="AJ395">
        <f>IF(Table1[[#This Row],[Attrition]]="Yes",1,0)</f>
        <v>0</v>
      </c>
      <c r="AK395" t="str">
        <f>IF(Table1[[#This Row],[Age]]&lt;30,"&lt;30",
 IF(Table1[[#This Row],[Age]]&lt;=40,"30-40",
 IF(Table1[[#This Row],[Age]]&lt;=50,"40-50","&gt;50")))</f>
        <v>30-40</v>
      </c>
      <c r="AL395" t="str">
        <f>IF(Table1[[#This Row],[YearsAtCompany]]&lt;3,"&lt;3 Years",
 IF(Table1[[#This Row],[YearsAtCompany]]&lt;=6,"3-6 Years","6+ Years"))</f>
        <v>3-6 Years</v>
      </c>
      <c r="AM395" s="1" t="str">
        <f>IF(Table1[[#This Row],[MonthlyIncome]]&lt;3000,"Low",
 IF(Table1[[#This Row],[MonthlyIncome]]&lt;6000,"Medium",
 IF(Table1[[#This Row],[MonthlyIncome]]&lt;10000,"High","Very High")))</f>
        <v>High</v>
      </c>
    </row>
    <row r="396" spans="1:39">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c r="AJ396">
        <f>IF(Table1[[#This Row],[Attrition]]="Yes",1,0)</f>
        <v>0</v>
      </c>
      <c r="AK396" t="str">
        <f>IF(Table1[[#This Row],[Age]]&lt;30,"&lt;30",
 IF(Table1[[#This Row],[Age]]&lt;=40,"30-40",
 IF(Table1[[#This Row],[Age]]&lt;=50,"40-50","&gt;50")))</f>
        <v>30-40</v>
      </c>
      <c r="AL396" t="str">
        <f>IF(Table1[[#This Row],[YearsAtCompany]]&lt;3,"&lt;3 Years",
 IF(Table1[[#This Row],[YearsAtCompany]]&lt;=6,"3-6 Years","6+ Years"))</f>
        <v>6+ Years</v>
      </c>
      <c r="AM396" s="1" t="str">
        <f>IF(Table1[[#This Row],[MonthlyIncome]]&lt;3000,"Low",
 IF(Table1[[#This Row],[MonthlyIncome]]&lt;6000,"Medium",
 IF(Table1[[#This Row],[MonthlyIncome]]&lt;10000,"High","Very High")))</f>
        <v>Medium</v>
      </c>
    </row>
    <row r="397" spans="1:39">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c r="AJ397">
        <f>IF(Table1[[#This Row],[Attrition]]="Yes",1,0)</f>
        <v>0</v>
      </c>
      <c r="AK397" t="str">
        <f>IF(Table1[[#This Row],[Age]]&lt;30,"&lt;30",
 IF(Table1[[#This Row],[Age]]&lt;=40,"30-40",
 IF(Table1[[#This Row],[Age]]&lt;=50,"40-50","&gt;50")))</f>
        <v>40-50</v>
      </c>
      <c r="AL397" t="str">
        <f>IF(Table1[[#This Row],[YearsAtCompany]]&lt;3,"&lt;3 Years",
 IF(Table1[[#This Row],[YearsAtCompany]]&lt;=6,"3-6 Years","6+ Years"))</f>
        <v>3-6 Years</v>
      </c>
      <c r="AM397" s="1" t="str">
        <f>IF(Table1[[#This Row],[MonthlyIncome]]&lt;3000,"Low",
 IF(Table1[[#This Row],[MonthlyIncome]]&lt;6000,"Medium",
 IF(Table1[[#This Row],[MonthlyIncome]]&lt;10000,"High","Very High")))</f>
        <v>Low</v>
      </c>
    </row>
    <row r="398" spans="1:39">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c r="AJ398">
        <f>IF(Table1[[#This Row],[Attrition]]="Yes",1,0)</f>
        <v>0</v>
      </c>
      <c r="AK398" t="str">
        <f>IF(Table1[[#This Row],[Age]]&lt;30,"&lt;30",
 IF(Table1[[#This Row],[Age]]&lt;=40,"30-40",
 IF(Table1[[#This Row],[Age]]&lt;=50,"40-50","&gt;50")))</f>
        <v>40-50</v>
      </c>
      <c r="AL398" t="str">
        <f>IF(Table1[[#This Row],[YearsAtCompany]]&lt;3,"&lt;3 Years",
 IF(Table1[[#This Row],[YearsAtCompany]]&lt;=6,"3-6 Years","6+ Years"))</f>
        <v>3-6 Years</v>
      </c>
      <c r="AM398" s="1" t="str">
        <f>IF(Table1[[#This Row],[MonthlyIncome]]&lt;3000,"Low",
 IF(Table1[[#This Row],[MonthlyIncome]]&lt;6000,"Medium",
 IF(Table1[[#This Row],[MonthlyIncome]]&lt;10000,"High","Very High")))</f>
        <v>Medium</v>
      </c>
    </row>
    <row r="399" spans="1:39">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c r="AJ399">
        <f>IF(Table1[[#This Row],[Attrition]]="Yes",1,0)</f>
        <v>0</v>
      </c>
      <c r="AK399" t="str">
        <f>IF(Table1[[#This Row],[Age]]&lt;30,"&lt;30",
 IF(Table1[[#This Row],[Age]]&lt;=40,"30-40",
 IF(Table1[[#This Row],[Age]]&lt;=50,"40-50","&gt;50")))</f>
        <v>&lt;30</v>
      </c>
      <c r="AL399" t="str">
        <f>IF(Table1[[#This Row],[YearsAtCompany]]&lt;3,"&lt;3 Years",
 IF(Table1[[#This Row],[YearsAtCompany]]&lt;=6,"3-6 Years","6+ Years"))</f>
        <v>3-6 Years</v>
      </c>
      <c r="AM399" s="1" t="str">
        <f>IF(Table1[[#This Row],[MonthlyIncome]]&lt;3000,"Low",
 IF(Table1[[#This Row],[MonthlyIncome]]&lt;6000,"Medium",
 IF(Table1[[#This Row],[MonthlyIncome]]&lt;10000,"High","Very High")))</f>
        <v>Medium</v>
      </c>
    </row>
    <row r="400" spans="1:39">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c r="AJ400">
        <f>IF(Table1[[#This Row],[Attrition]]="Yes",1,0)</f>
        <v>0</v>
      </c>
      <c r="AK400" t="str">
        <f>IF(Table1[[#This Row],[Age]]&lt;30,"&lt;30",
 IF(Table1[[#This Row],[Age]]&lt;=40,"30-40",
 IF(Table1[[#This Row],[Age]]&lt;=50,"40-50","&gt;50")))</f>
        <v>30-40</v>
      </c>
      <c r="AL400" t="str">
        <f>IF(Table1[[#This Row],[YearsAtCompany]]&lt;3,"&lt;3 Years",
 IF(Table1[[#This Row],[YearsAtCompany]]&lt;=6,"3-6 Years","6+ Years"))</f>
        <v>6+ Years</v>
      </c>
      <c r="AM400" s="1" t="str">
        <f>IF(Table1[[#This Row],[MonthlyIncome]]&lt;3000,"Low",
 IF(Table1[[#This Row],[MonthlyIncome]]&lt;6000,"Medium",
 IF(Table1[[#This Row],[MonthlyIncome]]&lt;10000,"High","Very High")))</f>
        <v>Medium</v>
      </c>
    </row>
    <row r="401" spans="1:39">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c r="AJ401">
        <f>IF(Table1[[#This Row],[Attrition]]="Yes",1,0)</f>
        <v>0</v>
      </c>
      <c r="AK401" t="str">
        <f>IF(Table1[[#This Row],[Age]]&lt;30,"&lt;30",
 IF(Table1[[#This Row],[Age]]&lt;=40,"30-40",
 IF(Table1[[#This Row],[Age]]&lt;=50,"40-50","&gt;50")))</f>
        <v>30-40</v>
      </c>
      <c r="AL401" t="str">
        <f>IF(Table1[[#This Row],[YearsAtCompany]]&lt;3,"&lt;3 Years",
 IF(Table1[[#This Row],[YearsAtCompany]]&lt;=6,"3-6 Years","6+ Years"))</f>
        <v>3-6 Years</v>
      </c>
      <c r="AM401" s="1" t="str">
        <f>IF(Table1[[#This Row],[MonthlyIncome]]&lt;3000,"Low",
 IF(Table1[[#This Row],[MonthlyIncome]]&lt;6000,"Medium",
 IF(Table1[[#This Row],[MonthlyIncome]]&lt;10000,"High","Very High")))</f>
        <v>Low</v>
      </c>
    </row>
    <row r="402" spans="1:39">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c r="AJ402">
        <f>IF(Table1[[#This Row],[Attrition]]="Yes",1,0)</f>
        <v>0</v>
      </c>
      <c r="AK402" t="str">
        <f>IF(Table1[[#This Row],[Age]]&lt;30,"&lt;30",
 IF(Table1[[#This Row],[Age]]&lt;=40,"30-40",
 IF(Table1[[#This Row],[Age]]&lt;=50,"40-50","&gt;50")))</f>
        <v>30-40</v>
      </c>
      <c r="AL402" t="str">
        <f>IF(Table1[[#This Row],[YearsAtCompany]]&lt;3,"&lt;3 Years",
 IF(Table1[[#This Row],[YearsAtCompany]]&lt;=6,"3-6 Years","6+ Years"))</f>
        <v>6+ Years</v>
      </c>
      <c r="AM402" s="1" t="str">
        <f>IF(Table1[[#This Row],[MonthlyIncome]]&lt;3000,"Low",
 IF(Table1[[#This Row],[MonthlyIncome]]&lt;6000,"Medium",
 IF(Table1[[#This Row],[MonthlyIncome]]&lt;10000,"High","Very High")))</f>
        <v>Very High</v>
      </c>
    </row>
    <row r="403" spans="1:39">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c r="AJ403">
        <f>IF(Table1[[#This Row],[Attrition]]="Yes",1,0)</f>
        <v>0</v>
      </c>
      <c r="AK403" t="str">
        <f>IF(Table1[[#This Row],[Age]]&lt;30,"&lt;30",
 IF(Table1[[#This Row],[Age]]&lt;=40,"30-40",
 IF(Table1[[#This Row],[Age]]&lt;=50,"40-50","&gt;50")))</f>
        <v>&gt;50</v>
      </c>
      <c r="AL403" t="str">
        <f>IF(Table1[[#This Row],[YearsAtCompany]]&lt;3,"&lt;3 Years",
 IF(Table1[[#This Row],[YearsAtCompany]]&lt;=6,"3-6 Years","6+ Years"))</f>
        <v>6+ Years</v>
      </c>
      <c r="AM403" s="1" t="str">
        <f>IF(Table1[[#This Row],[MonthlyIncome]]&lt;3000,"Low",
 IF(Table1[[#This Row],[MonthlyIncome]]&lt;6000,"Medium",
 IF(Table1[[#This Row],[MonthlyIncome]]&lt;10000,"High","Very High")))</f>
        <v>Very High</v>
      </c>
    </row>
    <row r="404" spans="1:39">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c r="AJ404">
        <f>IF(Table1[[#This Row],[Attrition]]="Yes",1,0)</f>
        <v>0</v>
      </c>
      <c r="AK404" t="str">
        <f>IF(Table1[[#This Row],[Age]]&lt;30,"&lt;30",
 IF(Table1[[#This Row],[Age]]&lt;=40,"30-40",
 IF(Table1[[#This Row],[Age]]&lt;=50,"40-50","&gt;50")))</f>
        <v>30-40</v>
      </c>
      <c r="AL404" t="str">
        <f>IF(Table1[[#This Row],[YearsAtCompany]]&lt;3,"&lt;3 Years",
 IF(Table1[[#This Row],[YearsAtCompany]]&lt;=6,"3-6 Years","6+ Years"))</f>
        <v>3-6 Years</v>
      </c>
      <c r="AM404" s="1" t="str">
        <f>IF(Table1[[#This Row],[MonthlyIncome]]&lt;3000,"Low",
 IF(Table1[[#This Row],[MonthlyIncome]]&lt;6000,"Medium",
 IF(Table1[[#This Row],[MonthlyIncome]]&lt;10000,"High","Very High")))</f>
        <v>High</v>
      </c>
    </row>
    <row r="405" spans="1:39">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c r="AJ405">
        <f>IF(Table1[[#This Row],[Attrition]]="Yes",1,0)</f>
        <v>0</v>
      </c>
      <c r="AK405" t="str">
        <f>IF(Table1[[#This Row],[Age]]&lt;30,"&lt;30",
 IF(Table1[[#This Row],[Age]]&lt;=40,"30-40",
 IF(Table1[[#This Row],[Age]]&lt;=50,"40-50","&gt;50")))</f>
        <v>40-50</v>
      </c>
      <c r="AL405" t="str">
        <f>IF(Table1[[#This Row],[YearsAtCompany]]&lt;3,"&lt;3 Years",
 IF(Table1[[#This Row],[YearsAtCompany]]&lt;=6,"3-6 Years","6+ Years"))</f>
        <v>6+ Years</v>
      </c>
      <c r="AM405" s="1" t="str">
        <f>IF(Table1[[#This Row],[MonthlyIncome]]&lt;3000,"Low",
 IF(Table1[[#This Row],[MonthlyIncome]]&lt;6000,"Medium",
 IF(Table1[[#This Row],[MonthlyIncome]]&lt;10000,"High","Very High")))</f>
        <v>High</v>
      </c>
    </row>
    <row r="406" spans="1:39">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c r="AJ406">
        <f>IF(Table1[[#This Row],[Attrition]]="Yes",1,0)</f>
        <v>0</v>
      </c>
      <c r="AK406" t="str">
        <f>IF(Table1[[#This Row],[Age]]&lt;30,"&lt;30",
 IF(Table1[[#This Row],[Age]]&lt;=40,"30-40",
 IF(Table1[[#This Row],[Age]]&lt;=50,"40-50","&gt;50")))</f>
        <v>&lt;30</v>
      </c>
      <c r="AL406" t="str">
        <f>IF(Table1[[#This Row],[YearsAtCompany]]&lt;3,"&lt;3 Years",
 IF(Table1[[#This Row],[YearsAtCompany]]&lt;=6,"3-6 Years","6+ Years"))</f>
        <v>6+ Years</v>
      </c>
      <c r="AM406" s="1" t="str">
        <f>IF(Table1[[#This Row],[MonthlyIncome]]&lt;3000,"Low",
 IF(Table1[[#This Row],[MonthlyIncome]]&lt;6000,"Medium",
 IF(Table1[[#This Row],[MonthlyIncome]]&lt;10000,"High","Very High")))</f>
        <v>Medium</v>
      </c>
    </row>
    <row r="407" spans="1:39">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c r="AJ407">
        <f>IF(Table1[[#This Row],[Attrition]]="Yes",1,0)</f>
        <v>1</v>
      </c>
      <c r="AK407" t="str">
        <f>IF(Table1[[#This Row],[Age]]&lt;30,"&lt;30",
 IF(Table1[[#This Row],[Age]]&lt;=40,"30-40",
 IF(Table1[[#This Row],[Age]]&lt;=50,"40-50","&gt;50")))</f>
        <v>&lt;30</v>
      </c>
      <c r="AL407" t="str">
        <f>IF(Table1[[#This Row],[YearsAtCompany]]&lt;3,"&lt;3 Years",
 IF(Table1[[#This Row],[YearsAtCompany]]&lt;=6,"3-6 Years","6+ Years"))</f>
        <v>&lt;3 Years</v>
      </c>
      <c r="AM407" s="1" t="str">
        <f>IF(Table1[[#This Row],[MonthlyIncome]]&lt;3000,"Low",
 IF(Table1[[#This Row],[MonthlyIncome]]&lt;6000,"Medium",
 IF(Table1[[#This Row],[MonthlyIncome]]&lt;10000,"High","Very High")))</f>
        <v>Medium</v>
      </c>
    </row>
    <row r="408" spans="1:39">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c r="AJ408">
        <f>IF(Table1[[#This Row],[Attrition]]="Yes",1,0)</f>
        <v>0</v>
      </c>
      <c r="AK408" t="str">
        <f>IF(Table1[[#This Row],[Age]]&lt;30,"&lt;30",
 IF(Table1[[#This Row],[Age]]&lt;=40,"30-40",
 IF(Table1[[#This Row],[Age]]&lt;=50,"40-50","&gt;50")))</f>
        <v>&gt;50</v>
      </c>
      <c r="AL408" t="str">
        <f>IF(Table1[[#This Row],[YearsAtCompany]]&lt;3,"&lt;3 Years",
 IF(Table1[[#This Row],[YearsAtCompany]]&lt;=6,"3-6 Years","6+ Years"))</f>
        <v>3-6 Years</v>
      </c>
      <c r="AM408" s="1" t="str">
        <f>IF(Table1[[#This Row],[MonthlyIncome]]&lt;3000,"Low",
 IF(Table1[[#This Row],[MonthlyIncome]]&lt;6000,"Medium",
 IF(Table1[[#This Row],[MonthlyIncome]]&lt;10000,"High","Very High")))</f>
        <v>High</v>
      </c>
    </row>
    <row r="409" spans="1:39">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c r="AJ409">
        <f>IF(Table1[[#This Row],[Attrition]]="Yes",1,0)</f>
        <v>0</v>
      </c>
      <c r="AK409" t="str">
        <f>IF(Table1[[#This Row],[Age]]&lt;30,"&lt;30",
 IF(Table1[[#This Row],[Age]]&lt;=40,"30-40",
 IF(Table1[[#This Row],[Age]]&lt;=50,"40-50","&gt;50")))</f>
        <v>40-50</v>
      </c>
      <c r="AL409" t="str">
        <f>IF(Table1[[#This Row],[YearsAtCompany]]&lt;3,"&lt;3 Years",
 IF(Table1[[#This Row],[YearsAtCompany]]&lt;=6,"3-6 Years","6+ Years"))</f>
        <v>&lt;3 Years</v>
      </c>
      <c r="AM409" s="1" t="str">
        <f>IF(Table1[[#This Row],[MonthlyIncome]]&lt;3000,"Low",
 IF(Table1[[#This Row],[MonthlyIncome]]&lt;6000,"Medium",
 IF(Table1[[#This Row],[MonthlyIncome]]&lt;10000,"High","Very High")))</f>
        <v>Low</v>
      </c>
    </row>
    <row r="410" spans="1:39">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c r="AJ410">
        <f>IF(Table1[[#This Row],[Attrition]]="Yes",1,0)</f>
        <v>0</v>
      </c>
      <c r="AK410" t="str">
        <f>IF(Table1[[#This Row],[Age]]&lt;30,"&lt;30",
 IF(Table1[[#This Row],[Age]]&lt;=40,"30-40",
 IF(Table1[[#This Row],[Age]]&lt;=50,"40-50","&gt;50")))</f>
        <v>&gt;50</v>
      </c>
      <c r="AL410" t="str">
        <f>IF(Table1[[#This Row],[YearsAtCompany]]&lt;3,"&lt;3 Years",
 IF(Table1[[#This Row],[YearsAtCompany]]&lt;=6,"3-6 Years","6+ Years"))</f>
        <v>3-6 Years</v>
      </c>
      <c r="AM410" s="1" t="str">
        <f>IF(Table1[[#This Row],[MonthlyIncome]]&lt;3000,"Low",
 IF(Table1[[#This Row],[MonthlyIncome]]&lt;6000,"Medium",
 IF(Table1[[#This Row],[MonthlyIncome]]&lt;10000,"High","Very High")))</f>
        <v>Very High</v>
      </c>
    </row>
    <row r="411" spans="1:39">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c r="AJ411">
        <f>IF(Table1[[#This Row],[Attrition]]="Yes",1,0)</f>
        <v>0</v>
      </c>
      <c r="AK411" t="str">
        <f>IF(Table1[[#This Row],[Age]]&lt;30,"&lt;30",
 IF(Table1[[#This Row],[Age]]&lt;=40,"30-40",
 IF(Table1[[#This Row],[Age]]&lt;=50,"40-50","&gt;50")))</f>
        <v>40-50</v>
      </c>
      <c r="AL411" t="str">
        <f>IF(Table1[[#This Row],[YearsAtCompany]]&lt;3,"&lt;3 Years",
 IF(Table1[[#This Row],[YearsAtCompany]]&lt;=6,"3-6 Years","6+ Years"))</f>
        <v>3-6 Years</v>
      </c>
      <c r="AM411" s="1" t="str">
        <f>IF(Table1[[#This Row],[MonthlyIncome]]&lt;3000,"Low",
 IF(Table1[[#This Row],[MonthlyIncome]]&lt;6000,"Medium",
 IF(Table1[[#This Row],[MonthlyIncome]]&lt;10000,"High","Very High")))</f>
        <v>Medium</v>
      </c>
    </row>
    <row r="412" spans="1:39">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c r="AJ412">
        <f>IF(Table1[[#This Row],[Attrition]]="Yes",1,0)</f>
        <v>0</v>
      </c>
      <c r="AK412" t="str">
        <f>IF(Table1[[#This Row],[Age]]&lt;30,"&lt;30",
 IF(Table1[[#This Row],[Age]]&lt;=40,"30-40",
 IF(Table1[[#This Row],[Age]]&lt;=50,"40-50","&gt;50")))</f>
        <v>30-40</v>
      </c>
      <c r="AL412" t="str">
        <f>IF(Table1[[#This Row],[YearsAtCompany]]&lt;3,"&lt;3 Years",
 IF(Table1[[#This Row],[YearsAtCompany]]&lt;=6,"3-6 Years","6+ Years"))</f>
        <v>3-6 Years</v>
      </c>
      <c r="AM412" s="1" t="str">
        <f>IF(Table1[[#This Row],[MonthlyIncome]]&lt;3000,"Low",
 IF(Table1[[#This Row],[MonthlyIncome]]&lt;6000,"Medium",
 IF(Table1[[#This Row],[MonthlyIncome]]&lt;10000,"High","Very High")))</f>
        <v>High</v>
      </c>
    </row>
    <row r="413" spans="1:39">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c r="AJ413">
        <f>IF(Table1[[#This Row],[Attrition]]="Yes",1,0)</f>
        <v>0</v>
      </c>
      <c r="AK413" t="str">
        <f>IF(Table1[[#This Row],[Age]]&lt;30,"&lt;30",
 IF(Table1[[#This Row],[Age]]&lt;=40,"30-40",
 IF(Table1[[#This Row],[Age]]&lt;=50,"40-50","&gt;50")))</f>
        <v>&gt;50</v>
      </c>
      <c r="AL413" t="str">
        <f>IF(Table1[[#This Row],[YearsAtCompany]]&lt;3,"&lt;3 Years",
 IF(Table1[[#This Row],[YearsAtCompany]]&lt;=6,"3-6 Years","6+ Years"))</f>
        <v>6+ Years</v>
      </c>
      <c r="AM413" s="1" t="str">
        <f>IF(Table1[[#This Row],[MonthlyIncome]]&lt;3000,"Low",
 IF(Table1[[#This Row],[MonthlyIncome]]&lt;6000,"Medium",
 IF(Table1[[#This Row],[MonthlyIncome]]&lt;10000,"High","Very High")))</f>
        <v>Very High</v>
      </c>
    </row>
    <row r="414" spans="1:39">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c r="AJ414">
        <f>IF(Table1[[#This Row],[Attrition]]="Yes",1,0)</f>
        <v>0</v>
      </c>
      <c r="AK414" t="str">
        <f>IF(Table1[[#This Row],[Age]]&lt;30,"&lt;30",
 IF(Table1[[#This Row],[Age]]&lt;=40,"30-40",
 IF(Table1[[#This Row],[Age]]&lt;=50,"40-50","&gt;50")))</f>
        <v>40-50</v>
      </c>
      <c r="AL414" t="str">
        <f>IF(Table1[[#This Row],[YearsAtCompany]]&lt;3,"&lt;3 Years",
 IF(Table1[[#This Row],[YearsAtCompany]]&lt;=6,"3-6 Years","6+ Years"))</f>
        <v>6+ Years</v>
      </c>
      <c r="AM414" s="1" t="str">
        <f>IF(Table1[[#This Row],[MonthlyIncome]]&lt;3000,"Low",
 IF(Table1[[#This Row],[MonthlyIncome]]&lt;6000,"Medium",
 IF(Table1[[#This Row],[MonthlyIncome]]&lt;10000,"High","Very High")))</f>
        <v>Medium</v>
      </c>
    </row>
    <row r="415" spans="1:39">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c r="AJ415">
        <f>IF(Table1[[#This Row],[Attrition]]="Yes",1,0)</f>
        <v>0</v>
      </c>
      <c r="AK415" t="str">
        <f>IF(Table1[[#This Row],[Age]]&lt;30,"&lt;30",
 IF(Table1[[#This Row],[Age]]&lt;=40,"30-40",
 IF(Table1[[#This Row],[Age]]&lt;=50,"40-50","&gt;50")))</f>
        <v>40-50</v>
      </c>
      <c r="AL415" t="str">
        <f>IF(Table1[[#This Row],[YearsAtCompany]]&lt;3,"&lt;3 Years",
 IF(Table1[[#This Row],[YearsAtCompany]]&lt;=6,"3-6 Years","6+ Years"))</f>
        <v>3-6 Years</v>
      </c>
      <c r="AM415" s="1" t="str">
        <f>IF(Table1[[#This Row],[MonthlyIncome]]&lt;3000,"Low",
 IF(Table1[[#This Row],[MonthlyIncome]]&lt;6000,"Medium",
 IF(Table1[[#This Row],[MonthlyIncome]]&lt;10000,"High","Very High")))</f>
        <v>Medium</v>
      </c>
    </row>
    <row r="416" spans="1:39">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c r="AJ416">
        <f>IF(Table1[[#This Row],[Attrition]]="Yes",1,0)</f>
        <v>1</v>
      </c>
      <c r="AK416" t="str">
        <f>IF(Table1[[#This Row],[Age]]&lt;30,"&lt;30",
 IF(Table1[[#This Row],[Age]]&lt;=40,"30-40",
 IF(Table1[[#This Row],[Age]]&lt;=50,"40-50","&gt;50")))</f>
        <v>&lt;30</v>
      </c>
      <c r="AL416" t="str">
        <f>IF(Table1[[#This Row],[YearsAtCompany]]&lt;3,"&lt;3 Years",
 IF(Table1[[#This Row],[YearsAtCompany]]&lt;=6,"3-6 Years","6+ Years"))</f>
        <v>3-6 Years</v>
      </c>
      <c r="AM416" s="1" t="str">
        <f>IF(Table1[[#This Row],[MonthlyIncome]]&lt;3000,"Low",
 IF(Table1[[#This Row],[MonthlyIncome]]&lt;6000,"Medium",
 IF(Table1[[#This Row],[MonthlyIncome]]&lt;10000,"High","Very High")))</f>
        <v>Medium</v>
      </c>
    </row>
    <row r="417" spans="1:39">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c r="AJ417">
        <f>IF(Table1[[#This Row],[Attrition]]="Yes",1,0)</f>
        <v>1</v>
      </c>
      <c r="AK417" t="str">
        <f>IF(Table1[[#This Row],[Age]]&lt;30,"&lt;30",
 IF(Table1[[#This Row],[Age]]&lt;=40,"30-40",
 IF(Table1[[#This Row],[Age]]&lt;=50,"40-50","&gt;50")))</f>
        <v>30-40</v>
      </c>
      <c r="AL417" t="str">
        <f>IF(Table1[[#This Row],[YearsAtCompany]]&lt;3,"&lt;3 Years",
 IF(Table1[[#This Row],[YearsAtCompany]]&lt;=6,"3-6 Years","6+ Years"))</f>
        <v>&lt;3 Years</v>
      </c>
      <c r="AM417" s="1" t="str">
        <f>IF(Table1[[#This Row],[MonthlyIncome]]&lt;3000,"Low",
 IF(Table1[[#This Row],[MonthlyIncome]]&lt;6000,"Medium",
 IF(Table1[[#This Row],[MonthlyIncome]]&lt;10000,"High","Very High")))</f>
        <v>Low</v>
      </c>
    </row>
    <row r="418" spans="1:39">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c r="AJ418">
        <f>IF(Table1[[#This Row],[Attrition]]="Yes",1,0)</f>
        <v>0</v>
      </c>
      <c r="AK418" t="str">
        <f>IF(Table1[[#This Row],[Age]]&lt;30,"&lt;30",
 IF(Table1[[#This Row],[Age]]&lt;=40,"30-40",
 IF(Table1[[#This Row],[Age]]&lt;=50,"40-50","&gt;50")))</f>
        <v>30-40</v>
      </c>
      <c r="AL418" t="str">
        <f>IF(Table1[[#This Row],[YearsAtCompany]]&lt;3,"&lt;3 Years",
 IF(Table1[[#This Row],[YearsAtCompany]]&lt;=6,"3-6 Years","6+ Years"))</f>
        <v>&lt;3 Years</v>
      </c>
      <c r="AM418" s="1" t="str">
        <f>IF(Table1[[#This Row],[MonthlyIncome]]&lt;3000,"Low",
 IF(Table1[[#This Row],[MonthlyIncome]]&lt;6000,"Medium",
 IF(Table1[[#This Row],[MonthlyIncome]]&lt;10000,"High","Very High")))</f>
        <v>Low</v>
      </c>
    </row>
    <row r="419" spans="1:39">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c r="AJ419">
        <f>IF(Table1[[#This Row],[Attrition]]="Yes",1,0)</f>
        <v>0</v>
      </c>
      <c r="AK419" t="str">
        <f>IF(Table1[[#This Row],[Age]]&lt;30,"&lt;30",
 IF(Table1[[#This Row],[Age]]&lt;=40,"30-40",
 IF(Table1[[#This Row],[Age]]&lt;=50,"40-50","&gt;50")))</f>
        <v>30-40</v>
      </c>
      <c r="AL419" t="str">
        <f>IF(Table1[[#This Row],[YearsAtCompany]]&lt;3,"&lt;3 Years",
 IF(Table1[[#This Row],[YearsAtCompany]]&lt;=6,"3-6 Years","6+ Years"))</f>
        <v>6+ Years</v>
      </c>
      <c r="AM419" s="1" t="str">
        <f>IF(Table1[[#This Row],[MonthlyIncome]]&lt;3000,"Low",
 IF(Table1[[#This Row],[MonthlyIncome]]&lt;6000,"Medium",
 IF(Table1[[#This Row],[MonthlyIncome]]&lt;10000,"High","Very High")))</f>
        <v>Very High</v>
      </c>
    </row>
    <row r="420" spans="1:39">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c r="AJ420">
        <f>IF(Table1[[#This Row],[Attrition]]="Yes",1,0)</f>
        <v>0</v>
      </c>
      <c r="AK420" t="str">
        <f>IF(Table1[[#This Row],[Age]]&lt;30,"&lt;30",
 IF(Table1[[#This Row],[Age]]&lt;=40,"30-40",
 IF(Table1[[#This Row],[Age]]&lt;=50,"40-50","&gt;50")))</f>
        <v>&lt;30</v>
      </c>
      <c r="AL420" t="str">
        <f>IF(Table1[[#This Row],[YearsAtCompany]]&lt;3,"&lt;3 Years",
 IF(Table1[[#This Row],[YearsAtCompany]]&lt;=6,"3-6 Years","6+ Years"))</f>
        <v>3-6 Years</v>
      </c>
      <c r="AM420" s="1" t="str">
        <f>IF(Table1[[#This Row],[MonthlyIncome]]&lt;3000,"Low",
 IF(Table1[[#This Row],[MonthlyIncome]]&lt;6000,"Medium",
 IF(Table1[[#This Row],[MonthlyIncome]]&lt;10000,"High","Very High")))</f>
        <v>Low</v>
      </c>
    </row>
    <row r="421" spans="1:39">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c r="AJ421">
        <f>IF(Table1[[#This Row],[Attrition]]="Yes",1,0)</f>
        <v>0</v>
      </c>
      <c r="AK421" t="str">
        <f>IF(Table1[[#This Row],[Age]]&lt;30,"&lt;30",
 IF(Table1[[#This Row],[Age]]&lt;=40,"30-40",
 IF(Table1[[#This Row],[Age]]&lt;=50,"40-50","&gt;50")))</f>
        <v>30-40</v>
      </c>
      <c r="AL421" t="str">
        <f>IF(Table1[[#This Row],[YearsAtCompany]]&lt;3,"&lt;3 Years",
 IF(Table1[[#This Row],[YearsAtCompany]]&lt;=6,"3-6 Years","6+ Years"))</f>
        <v>3-6 Years</v>
      </c>
      <c r="AM421" s="1" t="str">
        <f>IF(Table1[[#This Row],[MonthlyIncome]]&lt;3000,"Low",
 IF(Table1[[#This Row],[MonthlyIncome]]&lt;6000,"Medium",
 IF(Table1[[#This Row],[MonthlyIncome]]&lt;10000,"High","Very High")))</f>
        <v>Low</v>
      </c>
    </row>
    <row r="422" spans="1:39">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c r="AJ422">
        <f>IF(Table1[[#This Row],[Attrition]]="Yes",1,0)</f>
        <v>0</v>
      </c>
      <c r="AK422" t="str">
        <f>IF(Table1[[#This Row],[Age]]&lt;30,"&lt;30",
 IF(Table1[[#This Row],[Age]]&lt;=40,"30-40",
 IF(Table1[[#This Row],[Age]]&lt;=50,"40-50","&gt;50")))</f>
        <v>&lt;30</v>
      </c>
      <c r="AL422" t="str">
        <f>IF(Table1[[#This Row],[YearsAtCompany]]&lt;3,"&lt;3 Years",
 IF(Table1[[#This Row],[YearsAtCompany]]&lt;=6,"3-6 Years","6+ Years"))</f>
        <v>6+ Years</v>
      </c>
      <c r="AM422" s="1" t="str">
        <f>IF(Table1[[#This Row],[MonthlyIncome]]&lt;3000,"Low",
 IF(Table1[[#This Row],[MonthlyIncome]]&lt;6000,"Medium",
 IF(Table1[[#This Row],[MonthlyIncome]]&lt;10000,"High","Very High")))</f>
        <v>Very High</v>
      </c>
    </row>
    <row r="423" spans="1:39">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c r="AJ423">
        <f>IF(Table1[[#This Row],[Attrition]]="Yes",1,0)</f>
        <v>1</v>
      </c>
      <c r="AK423" t="str">
        <f>IF(Table1[[#This Row],[Age]]&lt;30,"&lt;30",
 IF(Table1[[#This Row],[Age]]&lt;=40,"30-40",
 IF(Table1[[#This Row],[Age]]&lt;=50,"40-50","&gt;50")))</f>
        <v>&lt;30</v>
      </c>
      <c r="AL423" t="str">
        <f>IF(Table1[[#This Row],[YearsAtCompany]]&lt;3,"&lt;3 Years",
 IF(Table1[[#This Row],[YearsAtCompany]]&lt;=6,"3-6 Years","6+ Years"))</f>
        <v>&lt;3 Years</v>
      </c>
      <c r="AM423" s="1" t="str">
        <f>IF(Table1[[#This Row],[MonthlyIncome]]&lt;3000,"Low",
 IF(Table1[[#This Row],[MonthlyIncome]]&lt;6000,"Medium",
 IF(Table1[[#This Row],[MonthlyIncome]]&lt;10000,"High","Very High")))</f>
        <v>Low</v>
      </c>
    </row>
    <row r="424" spans="1:39">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c r="AJ424">
        <f>IF(Table1[[#This Row],[Attrition]]="Yes",1,0)</f>
        <v>1</v>
      </c>
      <c r="AK424" t="str">
        <f>IF(Table1[[#This Row],[Age]]&lt;30,"&lt;30",
 IF(Table1[[#This Row],[Age]]&lt;=40,"30-40",
 IF(Table1[[#This Row],[Age]]&lt;=50,"40-50","&gt;50")))</f>
        <v>&lt;30</v>
      </c>
      <c r="AL424" t="str">
        <f>IF(Table1[[#This Row],[YearsAtCompany]]&lt;3,"&lt;3 Years",
 IF(Table1[[#This Row],[YearsAtCompany]]&lt;=6,"3-6 Years","6+ Years"))</f>
        <v>&lt;3 Years</v>
      </c>
      <c r="AM424" s="1" t="str">
        <f>IF(Table1[[#This Row],[MonthlyIncome]]&lt;3000,"Low",
 IF(Table1[[#This Row],[MonthlyIncome]]&lt;6000,"Medium",
 IF(Table1[[#This Row],[MonthlyIncome]]&lt;10000,"High","Very High")))</f>
        <v>Low</v>
      </c>
    </row>
    <row r="425" spans="1:39">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c r="AJ425">
        <f>IF(Table1[[#This Row],[Attrition]]="Yes",1,0)</f>
        <v>0</v>
      </c>
      <c r="AK425" t="str">
        <f>IF(Table1[[#This Row],[Age]]&lt;30,"&lt;30",
 IF(Table1[[#This Row],[Age]]&lt;=40,"30-40",
 IF(Table1[[#This Row],[Age]]&lt;=50,"40-50","&gt;50")))</f>
        <v>30-40</v>
      </c>
      <c r="AL425" t="str">
        <f>IF(Table1[[#This Row],[YearsAtCompany]]&lt;3,"&lt;3 Years",
 IF(Table1[[#This Row],[YearsAtCompany]]&lt;=6,"3-6 Years","6+ Years"))</f>
        <v>6+ Years</v>
      </c>
      <c r="AM425" s="1" t="str">
        <f>IF(Table1[[#This Row],[MonthlyIncome]]&lt;3000,"Low",
 IF(Table1[[#This Row],[MonthlyIncome]]&lt;6000,"Medium",
 IF(Table1[[#This Row],[MonthlyIncome]]&lt;10000,"High","Very High")))</f>
        <v>High</v>
      </c>
    </row>
    <row r="426" spans="1:39">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c r="AJ426">
        <f>IF(Table1[[#This Row],[Attrition]]="Yes",1,0)</f>
        <v>0</v>
      </c>
      <c r="AK426" t="str">
        <f>IF(Table1[[#This Row],[Age]]&lt;30,"&lt;30",
 IF(Table1[[#This Row],[Age]]&lt;=40,"30-40",
 IF(Table1[[#This Row],[Age]]&lt;=50,"40-50","&gt;50")))</f>
        <v>&gt;50</v>
      </c>
      <c r="AL426" t="str">
        <f>IF(Table1[[#This Row],[YearsAtCompany]]&lt;3,"&lt;3 Years",
 IF(Table1[[#This Row],[YearsAtCompany]]&lt;=6,"3-6 Years","6+ Years"))</f>
        <v>&lt;3 Years</v>
      </c>
      <c r="AM426" s="1" t="str">
        <f>IF(Table1[[#This Row],[MonthlyIncome]]&lt;3000,"Low",
 IF(Table1[[#This Row],[MonthlyIncome]]&lt;6000,"Medium",
 IF(Table1[[#This Row],[MonthlyIncome]]&lt;10000,"High","Very High")))</f>
        <v>Very High</v>
      </c>
    </row>
    <row r="427" spans="1:39">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c r="AJ427">
        <f>IF(Table1[[#This Row],[Attrition]]="Yes",1,0)</f>
        <v>0</v>
      </c>
      <c r="AK427" t="str">
        <f>IF(Table1[[#This Row],[Age]]&lt;30,"&lt;30",
 IF(Table1[[#This Row],[Age]]&lt;=40,"30-40",
 IF(Table1[[#This Row],[Age]]&lt;=50,"40-50","&gt;50")))</f>
        <v>40-50</v>
      </c>
      <c r="AL427" t="str">
        <f>IF(Table1[[#This Row],[YearsAtCompany]]&lt;3,"&lt;3 Years",
 IF(Table1[[#This Row],[YearsAtCompany]]&lt;=6,"3-6 Years","6+ Years"))</f>
        <v>6+ Years</v>
      </c>
      <c r="AM427" s="1" t="str">
        <f>IF(Table1[[#This Row],[MonthlyIncome]]&lt;3000,"Low",
 IF(Table1[[#This Row],[MonthlyIncome]]&lt;6000,"Medium",
 IF(Table1[[#This Row],[MonthlyIncome]]&lt;10000,"High","Very High")))</f>
        <v>Very High</v>
      </c>
    </row>
    <row r="428" spans="1:39">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c r="AJ428">
        <f>IF(Table1[[#This Row],[Attrition]]="Yes",1,0)</f>
        <v>0</v>
      </c>
      <c r="AK428" t="str">
        <f>IF(Table1[[#This Row],[Age]]&lt;30,"&lt;30",
 IF(Table1[[#This Row],[Age]]&lt;=40,"30-40",
 IF(Table1[[#This Row],[Age]]&lt;=50,"40-50","&gt;50")))</f>
        <v>30-40</v>
      </c>
      <c r="AL428" t="str">
        <f>IF(Table1[[#This Row],[YearsAtCompany]]&lt;3,"&lt;3 Years",
 IF(Table1[[#This Row],[YearsAtCompany]]&lt;=6,"3-6 Years","6+ Years"))</f>
        <v>6+ Years</v>
      </c>
      <c r="AM428" s="1" t="str">
        <f>IF(Table1[[#This Row],[MonthlyIncome]]&lt;3000,"Low",
 IF(Table1[[#This Row],[MonthlyIncome]]&lt;6000,"Medium",
 IF(Table1[[#This Row],[MonthlyIncome]]&lt;10000,"High","Very High")))</f>
        <v>Low</v>
      </c>
    </row>
    <row r="429" spans="1:39">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c r="AJ429">
        <f>IF(Table1[[#This Row],[Attrition]]="Yes",1,0)</f>
        <v>0</v>
      </c>
      <c r="AK429" t="str">
        <f>IF(Table1[[#This Row],[Age]]&lt;30,"&lt;30",
 IF(Table1[[#This Row],[Age]]&lt;=40,"30-40",
 IF(Table1[[#This Row],[Age]]&lt;=50,"40-50","&gt;50")))</f>
        <v>&gt;50</v>
      </c>
      <c r="AL429" t="str">
        <f>IF(Table1[[#This Row],[YearsAtCompany]]&lt;3,"&lt;3 Years",
 IF(Table1[[#This Row],[YearsAtCompany]]&lt;=6,"3-6 Years","6+ Years"))</f>
        <v>6+ Years</v>
      </c>
      <c r="AM429" s="1" t="str">
        <f>IF(Table1[[#This Row],[MonthlyIncome]]&lt;3000,"Low",
 IF(Table1[[#This Row],[MonthlyIncome]]&lt;6000,"Medium",
 IF(Table1[[#This Row],[MonthlyIncome]]&lt;10000,"High","Very High")))</f>
        <v>Very High</v>
      </c>
    </row>
    <row r="430" spans="1:39">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c r="AJ430">
        <f>IF(Table1[[#This Row],[Attrition]]="Yes",1,0)</f>
        <v>0</v>
      </c>
      <c r="AK430" t="str">
        <f>IF(Table1[[#This Row],[Age]]&lt;30,"&lt;30",
 IF(Table1[[#This Row],[Age]]&lt;=40,"30-40",
 IF(Table1[[#This Row],[Age]]&lt;=50,"40-50","&gt;50")))</f>
        <v>40-50</v>
      </c>
      <c r="AL430" t="str">
        <f>IF(Table1[[#This Row],[YearsAtCompany]]&lt;3,"&lt;3 Years",
 IF(Table1[[#This Row],[YearsAtCompany]]&lt;=6,"3-6 Years","6+ Years"))</f>
        <v>3-6 Years</v>
      </c>
      <c r="AM430" s="1" t="str">
        <f>IF(Table1[[#This Row],[MonthlyIncome]]&lt;3000,"Low",
 IF(Table1[[#This Row],[MonthlyIncome]]&lt;6000,"Medium",
 IF(Table1[[#This Row],[MonthlyIncome]]&lt;10000,"High","Very High")))</f>
        <v>Medium</v>
      </c>
    </row>
    <row r="431" spans="1:39">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c r="AJ431">
        <f>IF(Table1[[#This Row],[Attrition]]="Yes",1,0)</f>
        <v>0</v>
      </c>
      <c r="AK431" t="str">
        <f>IF(Table1[[#This Row],[Age]]&lt;30,"&lt;30",
 IF(Table1[[#This Row],[Age]]&lt;=40,"30-40",
 IF(Table1[[#This Row],[Age]]&lt;=50,"40-50","&gt;50")))</f>
        <v>40-50</v>
      </c>
      <c r="AL431" t="str">
        <f>IF(Table1[[#This Row],[YearsAtCompany]]&lt;3,"&lt;3 Years",
 IF(Table1[[#This Row],[YearsAtCompany]]&lt;=6,"3-6 Years","6+ Years"))</f>
        <v>3-6 Years</v>
      </c>
      <c r="AM431" s="1" t="str">
        <f>IF(Table1[[#This Row],[MonthlyIncome]]&lt;3000,"Low",
 IF(Table1[[#This Row],[MonthlyIncome]]&lt;6000,"Medium",
 IF(Table1[[#This Row],[MonthlyIncome]]&lt;10000,"High","Very High")))</f>
        <v>Very High</v>
      </c>
    </row>
    <row r="432" spans="1:39">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c r="AJ432">
        <f>IF(Table1[[#This Row],[Attrition]]="Yes",1,0)</f>
        <v>0</v>
      </c>
      <c r="AK432" t="str">
        <f>IF(Table1[[#This Row],[Age]]&lt;30,"&lt;30",
 IF(Table1[[#This Row],[Age]]&lt;=40,"30-40",
 IF(Table1[[#This Row],[Age]]&lt;=50,"40-50","&gt;50")))</f>
        <v>30-40</v>
      </c>
      <c r="AL432" t="str">
        <f>IF(Table1[[#This Row],[YearsAtCompany]]&lt;3,"&lt;3 Years",
 IF(Table1[[#This Row],[YearsAtCompany]]&lt;=6,"3-6 Years","6+ Years"))</f>
        <v>3-6 Years</v>
      </c>
      <c r="AM432" s="1" t="str">
        <f>IF(Table1[[#This Row],[MonthlyIncome]]&lt;3000,"Low",
 IF(Table1[[#This Row],[MonthlyIncome]]&lt;6000,"Medium",
 IF(Table1[[#This Row],[MonthlyIncome]]&lt;10000,"High","Very High")))</f>
        <v>Medium</v>
      </c>
    </row>
    <row r="433" spans="1:39">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c r="AJ433">
        <f>IF(Table1[[#This Row],[Attrition]]="Yes",1,0)</f>
        <v>0</v>
      </c>
      <c r="AK433" t="str">
        <f>IF(Table1[[#This Row],[Age]]&lt;30,"&lt;30",
 IF(Table1[[#This Row],[Age]]&lt;=40,"30-40",
 IF(Table1[[#This Row],[Age]]&lt;=50,"40-50","&gt;50")))</f>
        <v>&gt;50</v>
      </c>
      <c r="AL433" t="str">
        <f>IF(Table1[[#This Row],[YearsAtCompany]]&lt;3,"&lt;3 Years",
 IF(Table1[[#This Row],[YearsAtCompany]]&lt;=6,"3-6 Years","6+ Years"))</f>
        <v>&lt;3 Years</v>
      </c>
      <c r="AM433" s="1" t="str">
        <f>IF(Table1[[#This Row],[MonthlyIncome]]&lt;3000,"Low",
 IF(Table1[[#This Row],[MonthlyIncome]]&lt;6000,"Medium",
 IF(Table1[[#This Row],[MonthlyIncome]]&lt;10000,"High","Very High")))</f>
        <v>Medium</v>
      </c>
    </row>
    <row r="434" spans="1:39">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c r="AJ434">
        <f>IF(Table1[[#This Row],[Attrition]]="Yes",1,0)</f>
        <v>0</v>
      </c>
      <c r="AK434" t="str">
        <f>IF(Table1[[#This Row],[Age]]&lt;30,"&lt;30",
 IF(Table1[[#This Row],[Age]]&lt;=40,"30-40",
 IF(Table1[[#This Row],[Age]]&lt;=50,"40-50","&gt;50")))</f>
        <v>30-40</v>
      </c>
      <c r="AL434" t="str">
        <f>IF(Table1[[#This Row],[YearsAtCompany]]&lt;3,"&lt;3 Years",
 IF(Table1[[#This Row],[YearsAtCompany]]&lt;=6,"3-6 Years","6+ Years"))</f>
        <v>6+ Years</v>
      </c>
      <c r="AM434" s="1" t="str">
        <f>IF(Table1[[#This Row],[MonthlyIncome]]&lt;3000,"Low",
 IF(Table1[[#This Row],[MonthlyIncome]]&lt;6000,"Medium",
 IF(Table1[[#This Row],[MonthlyIncome]]&lt;10000,"High","Very High")))</f>
        <v>Low</v>
      </c>
    </row>
    <row r="435" spans="1:39">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c r="AJ435">
        <f>IF(Table1[[#This Row],[Attrition]]="Yes",1,0)</f>
        <v>0</v>
      </c>
      <c r="AK435" t="str">
        <f>IF(Table1[[#This Row],[Age]]&lt;30,"&lt;30",
 IF(Table1[[#This Row],[Age]]&lt;=40,"30-40",
 IF(Table1[[#This Row],[Age]]&lt;=50,"40-50","&gt;50")))</f>
        <v>40-50</v>
      </c>
      <c r="AL435" t="str">
        <f>IF(Table1[[#This Row],[YearsAtCompany]]&lt;3,"&lt;3 Years",
 IF(Table1[[#This Row],[YearsAtCompany]]&lt;=6,"3-6 Years","6+ Years"))</f>
        <v>3-6 Years</v>
      </c>
      <c r="AM435" s="1" t="str">
        <f>IF(Table1[[#This Row],[MonthlyIncome]]&lt;3000,"Low",
 IF(Table1[[#This Row],[MonthlyIncome]]&lt;6000,"Medium",
 IF(Table1[[#This Row],[MonthlyIncome]]&lt;10000,"High","Very High")))</f>
        <v>High</v>
      </c>
    </row>
    <row r="436" spans="1:39">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c r="AJ436">
        <f>IF(Table1[[#This Row],[Attrition]]="Yes",1,0)</f>
        <v>0</v>
      </c>
      <c r="AK436" t="str">
        <f>IF(Table1[[#This Row],[Age]]&lt;30,"&lt;30",
 IF(Table1[[#This Row],[Age]]&lt;=40,"30-40",
 IF(Table1[[#This Row],[Age]]&lt;=50,"40-50","&gt;50")))</f>
        <v>30-40</v>
      </c>
      <c r="AL436" t="str">
        <f>IF(Table1[[#This Row],[YearsAtCompany]]&lt;3,"&lt;3 Years",
 IF(Table1[[#This Row],[YearsAtCompany]]&lt;=6,"3-6 Years","6+ Years"))</f>
        <v>6+ Years</v>
      </c>
      <c r="AM436" s="1" t="str">
        <f>IF(Table1[[#This Row],[MonthlyIncome]]&lt;3000,"Low",
 IF(Table1[[#This Row],[MonthlyIncome]]&lt;6000,"Medium",
 IF(Table1[[#This Row],[MonthlyIncome]]&lt;10000,"High","Very High")))</f>
        <v>Very High</v>
      </c>
    </row>
    <row r="437" spans="1:39">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c r="AJ437">
        <f>IF(Table1[[#This Row],[Attrition]]="Yes",1,0)</f>
        <v>1</v>
      </c>
      <c r="AK437" t="str">
        <f>IF(Table1[[#This Row],[Age]]&lt;30,"&lt;30",
 IF(Table1[[#This Row],[Age]]&lt;=40,"30-40",
 IF(Table1[[#This Row],[Age]]&lt;=50,"40-50","&gt;50")))</f>
        <v>30-40</v>
      </c>
      <c r="AL437" t="str">
        <f>IF(Table1[[#This Row],[YearsAtCompany]]&lt;3,"&lt;3 Years",
 IF(Table1[[#This Row],[YearsAtCompany]]&lt;=6,"3-6 Years","6+ Years"))</f>
        <v>6+ Years</v>
      </c>
      <c r="AM437" s="1" t="str">
        <f>IF(Table1[[#This Row],[MonthlyIncome]]&lt;3000,"Low",
 IF(Table1[[#This Row],[MonthlyIncome]]&lt;6000,"Medium",
 IF(Table1[[#This Row],[MonthlyIncome]]&lt;10000,"High","Very High")))</f>
        <v>Very High</v>
      </c>
    </row>
    <row r="438" spans="1:39">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c r="AJ438">
        <f>IF(Table1[[#This Row],[Attrition]]="Yes",1,0)</f>
        <v>1</v>
      </c>
      <c r="AK438" t="str">
        <f>IF(Table1[[#This Row],[Age]]&lt;30,"&lt;30",
 IF(Table1[[#This Row],[Age]]&lt;=40,"30-40",
 IF(Table1[[#This Row],[Age]]&lt;=50,"40-50","&gt;50")))</f>
        <v>30-40</v>
      </c>
      <c r="AL438" t="str">
        <f>IF(Table1[[#This Row],[YearsAtCompany]]&lt;3,"&lt;3 Years",
 IF(Table1[[#This Row],[YearsAtCompany]]&lt;=6,"3-6 Years","6+ Years"))</f>
        <v>3-6 Years</v>
      </c>
      <c r="AM438" s="1" t="str">
        <f>IF(Table1[[#This Row],[MonthlyIncome]]&lt;3000,"Low",
 IF(Table1[[#This Row],[MonthlyIncome]]&lt;6000,"Medium",
 IF(Table1[[#This Row],[MonthlyIncome]]&lt;10000,"High","Very High")))</f>
        <v>Medium</v>
      </c>
    </row>
    <row r="439" spans="1:39">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c r="AJ439">
        <f>IF(Table1[[#This Row],[Attrition]]="Yes",1,0)</f>
        <v>0</v>
      </c>
      <c r="AK439" t="str">
        <f>IF(Table1[[#This Row],[Age]]&lt;30,"&lt;30",
 IF(Table1[[#This Row],[Age]]&lt;=40,"30-40",
 IF(Table1[[#This Row],[Age]]&lt;=50,"40-50","&gt;50")))</f>
        <v>30-40</v>
      </c>
      <c r="AL439" t="str">
        <f>IF(Table1[[#This Row],[YearsAtCompany]]&lt;3,"&lt;3 Years",
 IF(Table1[[#This Row],[YearsAtCompany]]&lt;=6,"3-6 Years","6+ Years"))</f>
        <v>3-6 Years</v>
      </c>
      <c r="AM439" s="1" t="str">
        <f>IF(Table1[[#This Row],[MonthlyIncome]]&lt;3000,"Low",
 IF(Table1[[#This Row],[MonthlyIncome]]&lt;6000,"Medium",
 IF(Table1[[#This Row],[MonthlyIncome]]&lt;10000,"High","Very High")))</f>
        <v>Low</v>
      </c>
    </row>
    <row r="440" spans="1:39">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c r="AJ440">
        <f>IF(Table1[[#This Row],[Attrition]]="Yes",1,0)</f>
        <v>0</v>
      </c>
      <c r="AK440" t="str">
        <f>IF(Table1[[#This Row],[Age]]&lt;30,"&lt;30",
 IF(Table1[[#This Row],[Age]]&lt;=40,"30-40",
 IF(Table1[[#This Row],[Age]]&lt;=50,"40-50","&gt;50")))</f>
        <v>30-40</v>
      </c>
      <c r="AL440" t="str">
        <f>IF(Table1[[#This Row],[YearsAtCompany]]&lt;3,"&lt;3 Years",
 IF(Table1[[#This Row],[YearsAtCompany]]&lt;=6,"3-6 Years","6+ Years"))</f>
        <v>6+ Years</v>
      </c>
      <c r="AM440" s="1" t="str">
        <f>IF(Table1[[#This Row],[MonthlyIncome]]&lt;3000,"Low",
 IF(Table1[[#This Row],[MonthlyIncome]]&lt;6000,"Medium",
 IF(Table1[[#This Row],[MonthlyIncome]]&lt;10000,"High","Very High")))</f>
        <v>High</v>
      </c>
    </row>
    <row r="441" spans="1:39">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c r="AJ441">
        <f>IF(Table1[[#This Row],[Attrition]]="Yes",1,0)</f>
        <v>1</v>
      </c>
      <c r="AK441" t="str">
        <f>IF(Table1[[#This Row],[Age]]&lt;30,"&lt;30",
 IF(Table1[[#This Row],[Age]]&lt;=40,"30-40",
 IF(Table1[[#This Row],[Age]]&lt;=50,"40-50","&gt;50")))</f>
        <v>30-40</v>
      </c>
      <c r="AL441" t="str">
        <f>IF(Table1[[#This Row],[YearsAtCompany]]&lt;3,"&lt;3 Years",
 IF(Table1[[#This Row],[YearsAtCompany]]&lt;=6,"3-6 Years","6+ Years"))</f>
        <v>&lt;3 Years</v>
      </c>
      <c r="AM441" s="1" t="str">
        <f>IF(Table1[[#This Row],[MonthlyIncome]]&lt;3000,"Low",
 IF(Table1[[#This Row],[MonthlyIncome]]&lt;6000,"Medium",
 IF(Table1[[#This Row],[MonthlyIncome]]&lt;10000,"High","Very High")))</f>
        <v>High</v>
      </c>
    </row>
    <row r="442" spans="1:39">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c r="AJ442">
        <f>IF(Table1[[#This Row],[Attrition]]="Yes",1,0)</f>
        <v>1</v>
      </c>
      <c r="AK442" t="str">
        <f>IF(Table1[[#This Row],[Age]]&lt;30,"&lt;30",
 IF(Table1[[#This Row],[Age]]&lt;=40,"30-40",
 IF(Table1[[#This Row],[Age]]&lt;=50,"40-50","&gt;50")))</f>
        <v>30-40</v>
      </c>
      <c r="AL442" t="str">
        <f>IF(Table1[[#This Row],[YearsAtCompany]]&lt;3,"&lt;3 Years",
 IF(Table1[[#This Row],[YearsAtCompany]]&lt;=6,"3-6 Years","6+ Years"))</f>
        <v>3-6 Years</v>
      </c>
      <c r="AM442" s="1" t="str">
        <f>IF(Table1[[#This Row],[MonthlyIncome]]&lt;3000,"Low",
 IF(Table1[[#This Row],[MonthlyIncome]]&lt;6000,"Medium",
 IF(Table1[[#This Row],[MonthlyIncome]]&lt;10000,"High","Very High")))</f>
        <v>High</v>
      </c>
    </row>
    <row r="443" spans="1:39">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c r="AJ443">
        <f>IF(Table1[[#This Row],[Attrition]]="Yes",1,0)</f>
        <v>0</v>
      </c>
      <c r="AK443" t="str">
        <f>IF(Table1[[#This Row],[Age]]&lt;30,"&lt;30",
 IF(Table1[[#This Row],[Age]]&lt;=40,"30-40",
 IF(Table1[[#This Row],[Age]]&lt;=50,"40-50","&gt;50")))</f>
        <v>40-50</v>
      </c>
      <c r="AL443" t="str">
        <f>IF(Table1[[#This Row],[YearsAtCompany]]&lt;3,"&lt;3 Years",
 IF(Table1[[#This Row],[YearsAtCompany]]&lt;=6,"3-6 Years","6+ Years"))</f>
        <v>&lt;3 Years</v>
      </c>
      <c r="AM443" s="1" t="str">
        <f>IF(Table1[[#This Row],[MonthlyIncome]]&lt;3000,"Low",
 IF(Table1[[#This Row],[MonthlyIncome]]&lt;6000,"Medium",
 IF(Table1[[#This Row],[MonthlyIncome]]&lt;10000,"High","Very High")))</f>
        <v>Low</v>
      </c>
    </row>
    <row r="444" spans="1:39">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c r="AJ444">
        <f>IF(Table1[[#This Row],[Attrition]]="Yes",1,0)</f>
        <v>0</v>
      </c>
      <c r="AK444" t="str">
        <f>IF(Table1[[#This Row],[Age]]&lt;30,"&lt;30",
 IF(Table1[[#This Row],[Age]]&lt;=40,"30-40",
 IF(Table1[[#This Row],[Age]]&lt;=50,"40-50","&gt;50")))</f>
        <v>30-40</v>
      </c>
      <c r="AL444" t="str">
        <f>IF(Table1[[#This Row],[YearsAtCompany]]&lt;3,"&lt;3 Years",
 IF(Table1[[#This Row],[YearsAtCompany]]&lt;=6,"3-6 Years","6+ Years"))</f>
        <v>6+ Years</v>
      </c>
      <c r="AM444" s="1" t="str">
        <f>IF(Table1[[#This Row],[MonthlyIncome]]&lt;3000,"Low",
 IF(Table1[[#This Row],[MonthlyIncome]]&lt;6000,"Medium",
 IF(Table1[[#This Row],[MonthlyIncome]]&lt;10000,"High","Very High")))</f>
        <v>High</v>
      </c>
    </row>
    <row r="445" spans="1:39">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c r="AJ445">
        <f>IF(Table1[[#This Row],[Attrition]]="Yes",1,0)</f>
        <v>1</v>
      </c>
      <c r="AK445" t="str">
        <f>IF(Table1[[#This Row],[Age]]&lt;30,"&lt;30",
 IF(Table1[[#This Row],[Age]]&lt;=40,"30-40",
 IF(Table1[[#This Row],[Age]]&lt;=50,"40-50","&gt;50")))</f>
        <v>&lt;30</v>
      </c>
      <c r="AL445" t="str">
        <f>IF(Table1[[#This Row],[YearsAtCompany]]&lt;3,"&lt;3 Years",
 IF(Table1[[#This Row],[YearsAtCompany]]&lt;=6,"3-6 Years","6+ Years"))</f>
        <v>&lt;3 Years</v>
      </c>
      <c r="AM445" s="1" t="str">
        <f>IF(Table1[[#This Row],[MonthlyIncome]]&lt;3000,"Low",
 IF(Table1[[#This Row],[MonthlyIncome]]&lt;6000,"Medium",
 IF(Table1[[#This Row],[MonthlyIncome]]&lt;10000,"High","Very High")))</f>
        <v>Medium</v>
      </c>
    </row>
    <row r="446" spans="1:39">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c r="AJ446">
        <f>IF(Table1[[#This Row],[Attrition]]="Yes",1,0)</f>
        <v>0</v>
      </c>
      <c r="AK446" t="str">
        <f>IF(Table1[[#This Row],[Age]]&lt;30,"&lt;30",
 IF(Table1[[#This Row],[Age]]&lt;=40,"30-40",
 IF(Table1[[#This Row],[Age]]&lt;=50,"40-50","&gt;50")))</f>
        <v>40-50</v>
      </c>
      <c r="AL446" t="str">
        <f>IF(Table1[[#This Row],[YearsAtCompany]]&lt;3,"&lt;3 Years",
 IF(Table1[[#This Row],[YearsAtCompany]]&lt;=6,"3-6 Years","6+ Years"))</f>
        <v>6+ Years</v>
      </c>
      <c r="AM446" s="1" t="str">
        <f>IF(Table1[[#This Row],[MonthlyIncome]]&lt;3000,"Low",
 IF(Table1[[#This Row],[MonthlyIncome]]&lt;6000,"Medium",
 IF(Table1[[#This Row],[MonthlyIncome]]&lt;10000,"High","Very High")))</f>
        <v>Medium</v>
      </c>
    </row>
    <row r="447" spans="1:39">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c r="AJ447">
        <f>IF(Table1[[#This Row],[Attrition]]="Yes",1,0)</f>
        <v>0</v>
      </c>
      <c r="AK447" t="str">
        <f>IF(Table1[[#This Row],[Age]]&lt;30,"&lt;30",
 IF(Table1[[#This Row],[Age]]&lt;=40,"30-40",
 IF(Table1[[#This Row],[Age]]&lt;=50,"40-50","&gt;50")))</f>
        <v>&gt;50</v>
      </c>
      <c r="AL447" t="str">
        <f>IF(Table1[[#This Row],[YearsAtCompany]]&lt;3,"&lt;3 Years",
 IF(Table1[[#This Row],[YearsAtCompany]]&lt;=6,"3-6 Years","6+ Years"))</f>
        <v>6+ Years</v>
      </c>
      <c r="AM447" s="1" t="str">
        <f>IF(Table1[[#This Row],[MonthlyIncome]]&lt;3000,"Low",
 IF(Table1[[#This Row],[MonthlyIncome]]&lt;6000,"Medium",
 IF(Table1[[#This Row],[MonthlyIncome]]&lt;10000,"High","Very High")))</f>
        <v>Very High</v>
      </c>
    </row>
    <row r="448" spans="1:39">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c r="AJ448">
        <f>IF(Table1[[#This Row],[Attrition]]="Yes",1,0)</f>
        <v>0</v>
      </c>
      <c r="AK448" t="str">
        <f>IF(Table1[[#This Row],[Age]]&lt;30,"&lt;30",
 IF(Table1[[#This Row],[Age]]&lt;=40,"30-40",
 IF(Table1[[#This Row],[Age]]&lt;=50,"40-50","&gt;50")))</f>
        <v>40-50</v>
      </c>
      <c r="AL448" t="str">
        <f>IF(Table1[[#This Row],[YearsAtCompany]]&lt;3,"&lt;3 Years",
 IF(Table1[[#This Row],[YearsAtCompany]]&lt;=6,"3-6 Years","6+ Years"))</f>
        <v>6+ Years</v>
      </c>
      <c r="AM448" s="1" t="str">
        <f>IF(Table1[[#This Row],[MonthlyIncome]]&lt;3000,"Low",
 IF(Table1[[#This Row],[MonthlyIncome]]&lt;6000,"Medium",
 IF(Table1[[#This Row],[MonthlyIncome]]&lt;10000,"High","Very High")))</f>
        <v>High</v>
      </c>
    </row>
    <row r="449" spans="1:39">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c r="AJ449">
        <f>IF(Table1[[#This Row],[Attrition]]="Yes",1,0)</f>
        <v>0</v>
      </c>
      <c r="AK449" t="str">
        <f>IF(Table1[[#This Row],[Age]]&lt;30,"&lt;30",
 IF(Table1[[#This Row],[Age]]&lt;=40,"30-40",
 IF(Table1[[#This Row],[Age]]&lt;=50,"40-50","&gt;50")))</f>
        <v>30-40</v>
      </c>
      <c r="AL449" t="str">
        <f>IF(Table1[[#This Row],[YearsAtCompany]]&lt;3,"&lt;3 Years",
 IF(Table1[[#This Row],[YearsAtCompany]]&lt;=6,"3-6 Years","6+ Years"))</f>
        <v>6+ Years</v>
      </c>
      <c r="AM449" s="1" t="str">
        <f>IF(Table1[[#This Row],[MonthlyIncome]]&lt;3000,"Low",
 IF(Table1[[#This Row],[MonthlyIncome]]&lt;6000,"Medium",
 IF(Table1[[#This Row],[MonthlyIncome]]&lt;10000,"High","Very High")))</f>
        <v>Medium</v>
      </c>
    </row>
    <row r="450" spans="1:39">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c r="AJ450">
        <f>IF(Table1[[#This Row],[Attrition]]="Yes",1,0)</f>
        <v>0</v>
      </c>
      <c r="AK450" t="str">
        <f>IF(Table1[[#This Row],[Age]]&lt;30,"&lt;30",
 IF(Table1[[#This Row],[Age]]&lt;=40,"30-40",
 IF(Table1[[#This Row],[Age]]&lt;=50,"40-50","&gt;50")))</f>
        <v>30-40</v>
      </c>
      <c r="AL450" t="str">
        <f>IF(Table1[[#This Row],[YearsAtCompany]]&lt;3,"&lt;3 Years",
 IF(Table1[[#This Row],[YearsAtCompany]]&lt;=6,"3-6 Years","6+ Years"))</f>
        <v>6+ Years</v>
      </c>
      <c r="AM450" s="1" t="str">
        <f>IF(Table1[[#This Row],[MonthlyIncome]]&lt;3000,"Low",
 IF(Table1[[#This Row],[MonthlyIncome]]&lt;6000,"Medium",
 IF(Table1[[#This Row],[MonthlyIncome]]&lt;10000,"High","Very High")))</f>
        <v>Very High</v>
      </c>
    </row>
    <row r="451" spans="1:39">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c r="AJ451">
        <f>IF(Table1[[#This Row],[Attrition]]="Yes",1,0)</f>
        <v>0</v>
      </c>
      <c r="AK451" t="str">
        <f>IF(Table1[[#This Row],[Age]]&lt;30,"&lt;30",
 IF(Table1[[#This Row],[Age]]&lt;=40,"30-40",
 IF(Table1[[#This Row],[Age]]&lt;=50,"40-50","&gt;50")))</f>
        <v>30-40</v>
      </c>
      <c r="AL451" t="str">
        <f>IF(Table1[[#This Row],[YearsAtCompany]]&lt;3,"&lt;3 Years",
 IF(Table1[[#This Row],[YearsAtCompany]]&lt;=6,"3-6 Years","6+ Years"))</f>
        <v>6+ Years</v>
      </c>
      <c r="AM451" s="1" t="str">
        <f>IF(Table1[[#This Row],[MonthlyIncome]]&lt;3000,"Low",
 IF(Table1[[#This Row],[MonthlyIncome]]&lt;6000,"Medium",
 IF(Table1[[#This Row],[MonthlyIncome]]&lt;10000,"High","Very High")))</f>
        <v>Medium</v>
      </c>
    </row>
    <row r="452" spans="1:39">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c r="AJ452">
        <f>IF(Table1[[#This Row],[Attrition]]="Yes",1,0)</f>
        <v>0</v>
      </c>
      <c r="AK452" t="str">
        <f>IF(Table1[[#This Row],[Age]]&lt;30,"&lt;30",
 IF(Table1[[#This Row],[Age]]&lt;=40,"30-40",
 IF(Table1[[#This Row],[Age]]&lt;=50,"40-50","&gt;50")))</f>
        <v>30-40</v>
      </c>
      <c r="AL452" t="str">
        <f>IF(Table1[[#This Row],[YearsAtCompany]]&lt;3,"&lt;3 Years",
 IF(Table1[[#This Row],[YearsAtCompany]]&lt;=6,"3-6 Years","6+ Years"))</f>
        <v>3-6 Years</v>
      </c>
      <c r="AM452" s="1" t="str">
        <f>IF(Table1[[#This Row],[MonthlyIncome]]&lt;3000,"Low",
 IF(Table1[[#This Row],[MonthlyIncome]]&lt;6000,"Medium",
 IF(Table1[[#This Row],[MonthlyIncome]]&lt;10000,"High","Very High")))</f>
        <v>High</v>
      </c>
    </row>
    <row r="453" spans="1:39">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c r="AJ453">
        <f>IF(Table1[[#This Row],[Attrition]]="Yes",1,0)</f>
        <v>0</v>
      </c>
      <c r="AK453" t="str">
        <f>IF(Table1[[#This Row],[Age]]&lt;30,"&lt;30",
 IF(Table1[[#This Row],[Age]]&lt;=40,"30-40",
 IF(Table1[[#This Row],[Age]]&lt;=50,"40-50","&gt;50")))</f>
        <v>40-50</v>
      </c>
      <c r="AL453" t="str">
        <f>IF(Table1[[#This Row],[YearsAtCompany]]&lt;3,"&lt;3 Years",
 IF(Table1[[#This Row],[YearsAtCompany]]&lt;=6,"3-6 Years","6+ Years"))</f>
        <v>6+ Years</v>
      </c>
      <c r="AM453" s="1" t="str">
        <f>IF(Table1[[#This Row],[MonthlyIncome]]&lt;3000,"Low",
 IF(Table1[[#This Row],[MonthlyIncome]]&lt;6000,"Medium",
 IF(Table1[[#This Row],[MonthlyIncome]]&lt;10000,"High","Very High")))</f>
        <v>High</v>
      </c>
    </row>
    <row r="454" spans="1:39">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c r="AJ454">
        <f>IF(Table1[[#This Row],[Attrition]]="Yes",1,0)</f>
        <v>0</v>
      </c>
      <c r="AK454" t="str">
        <f>IF(Table1[[#This Row],[Age]]&lt;30,"&lt;30",
 IF(Table1[[#This Row],[Age]]&lt;=40,"30-40",
 IF(Table1[[#This Row],[Age]]&lt;=50,"40-50","&gt;50")))</f>
        <v>40-50</v>
      </c>
      <c r="AL454" t="str">
        <f>IF(Table1[[#This Row],[YearsAtCompany]]&lt;3,"&lt;3 Years",
 IF(Table1[[#This Row],[YearsAtCompany]]&lt;=6,"3-6 Years","6+ Years"))</f>
        <v>6+ Years</v>
      </c>
      <c r="AM454" s="1" t="str">
        <f>IF(Table1[[#This Row],[MonthlyIncome]]&lt;3000,"Low",
 IF(Table1[[#This Row],[MonthlyIncome]]&lt;6000,"Medium",
 IF(Table1[[#This Row],[MonthlyIncome]]&lt;10000,"High","Very High")))</f>
        <v>Medium</v>
      </c>
    </row>
    <row r="455" spans="1:39">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c r="AJ455">
        <f>IF(Table1[[#This Row],[Attrition]]="Yes",1,0)</f>
        <v>1</v>
      </c>
      <c r="AK455" t="str">
        <f>IF(Table1[[#This Row],[Age]]&lt;30,"&lt;30",
 IF(Table1[[#This Row],[Age]]&lt;=40,"30-40",
 IF(Table1[[#This Row],[Age]]&lt;=50,"40-50","&gt;50")))</f>
        <v>&lt;30</v>
      </c>
      <c r="AL455" t="str">
        <f>IF(Table1[[#This Row],[YearsAtCompany]]&lt;3,"&lt;3 Years",
 IF(Table1[[#This Row],[YearsAtCompany]]&lt;=6,"3-6 Years","6+ Years"))</f>
        <v>6+ Years</v>
      </c>
      <c r="AM455" s="1" t="str">
        <f>IF(Table1[[#This Row],[MonthlyIncome]]&lt;3000,"Low",
 IF(Table1[[#This Row],[MonthlyIncome]]&lt;6000,"Medium",
 IF(Table1[[#This Row],[MonthlyIncome]]&lt;10000,"High","Very High")))</f>
        <v>Low</v>
      </c>
    </row>
    <row r="456" spans="1:39">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c r="AJ456">
        <f>IF(Table1[[#This Row],[Attrition]]="Yes",1,0)</f>
        <v>0</v>
      </c>
      <c r="AK456" t="str">
        <f>IF(Table1[[#This Row],[Age]]&lt;30,"&lt;30",
 IF(Table1[[#This Row],[Age]]&lt;=40,"30-40",
 IF(Table1[[#This Row],[Age]]&lt;=50,"40-50","&gt;50")))</f>
        <v>&lt;30</v>
      </c>
      <c r="AL456" t="str">
        <f>IF(Table1[[#This Row],[YearsAtCompany]]&lt;3,"&lt;3 Years",
 IF(Table1[[#This Row],[YearsAtCompany]]&lt;=6,"3-6 Years","6+ Years"))</f>
        <v>3-6 Years</v>
      </c>
      <c r="AM456" s="1" t="str">
        <f>IF(Table1[[#This Row],[MonthlyIncome]]&lt;3000,"Low",
 IF(Table1[[#This Row],[MonthlyIncome]]&lt;6000,"Medium",
 IF(Table1[[#This Row],[MonthlyIncome]]&lt;10000,"High","Very High")))</f>
        <v>Medium</v>
      </c>
    </row>
    <row r="457" spans="1:39">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c r="AJ457">
        <f>IF(Table1[[#This Row],[Attrition]]="Yes",1,0)</f>
        <v>0</v>
      </c>
      <c r="AK457" t="str">
        <f>IF(Table1[[#This Row],[Age]]&lt;30,"&lt;30",
 IF(Table1[[#This Row],[Age]]&lt;=40,"30-40",
 IF(Table1[[#This Row],[Age]]&lt;=50,"40-50","&gt;50")))</f>
        <v>30-40</v>
      </c>
      <c r="AL457" t="str">
        <f>IF(Table1[[#This Row],[YearsAtCompany]]&lt;3,"&lt;3 Years",
 IF(Table1[[#This Row],[YearsAtCompany]]&lt;=6,"3-6 Years","6+ Years"))</f>
        <v>3-6 Years</v>
      </c>
      <c r="AM457" s="1" t="str">
        <f>IF(Table1[[#This Row],[MonthlyIncome]]&lt;3000,"Low",
 IF(Table1[[#This Row],[MonthlyIncome]]&lt;6000,"Medium",
 IF(Table1[[#This Row],[MonthlyIncome]]&lt;10000,"High","Very High")))</f>
        <v>Very High</v>
      </c>
    </row>
    <row r="458" spans="1:39">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c r="AJ458">
        <f>IF(Table1[[#This Row],[Attrition]]="Yes",1,0)</f>
        <v>0</v>
      </c>
      <c r="AK458" t="str">
        <f>IF(Table1[[#This Row],[Age]]&lt;30,"&lt;30",
 IF(Table1[[#This Row],[Age]]&lt;=40,"30-40",
 IF(Table1[[#This Row],[Age]]&lt;=50,"40-50","&gt;50")))</f>
        <v>30-40</v>
      </c>
      <c r="AL458" t="str">
        <f>IF(Table1[[#This Row],[YearsAtCompany]]&lt;3,"&lt;3 Years",
 IF(Table1[[#This Row],[YearsAtCompany]]&lt;=6,"3-6 Years","6+ Years"))</f>
        <v>3-6 Years</v>
      </c>
      <c r="AM458" s="1" t="str">
        <f>IF(Table1[[#This Row],[MonthlyIncome]]&lt;3000,"Low",
 IF(Table1[[#This Row],[MonthlyIncome]]&lt;6000,"Medium",
 IF(Table1[[#This Row],[MonthlyIncome]]&lt;10000,"High","Very High")))</f>
        <v>Very High</v>
      </c>
    </row>
    <row r="459" spans="1:39">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c r="AJ459">
        <f>IF(Table1[[#This Row],[Attrition]]="Yes",1,0)</f>
        <v>1</v>
      </c>
      <c r="AK459" t="str">
        <f>IF(Table1[[#This Row],[Age]]&lt;30,"&lt;30",
 IF(Table1[[#This Row],[Age]]&lt;=40,"30-40",
 IF(Table1[[#This Row],[Age]]&lt;=50,"40-50","&gt;50")))</f>
        <v>&lt;30</v>
      </c>
      <c r="AL459" t="str">
        <f>IF(Table1[[#This Row],[YearsAtCompany]]&lt;3,"&lt;3 Years",
 IF(Table1[[#This Row],[YearsAtCompany]]&lt;=6,"3-6 Years","6+ Years"))</f>
        <v>&lt;3 Years</v>
      </c>
      <c r="AM459" s="1" t="str">
        <f>IF(Table1[[#This Row],[MonthlyIncome]]&lt;3000,"Low",
 IF(Table1[[#This Row],[MonthlyIncome]]&lt;6000,"Medium",
 IF(Table1[[#This Row],[MonthlyIncome]]&lt;10000,"High","Very High")))</f>
        <v>Low</v>
      </c>
    </row>
    <row r="460" spans="1:39">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c r="AJ460">
        <f>IF(Table1[[#This Row],[Attrition]]="Yes",1,0)</f>
        <v>0</v>
      </c>
      <c r="AK460" t="str">
        <f>IF(Table1[[#This Row],[Age]]&lt;30,"&lt;30",
 IF(Table1[[#This Row],[Age]]&lt;=40,"30-40",
 IF(Table1[[#This Row],[Age]]&lt;=50,"40-50","&gt;50")))</f>
        <v>30-40</v>
      </c>
      <c r="AL460" t="str">
        <f>IF(Table1[[#This Row],[YearsAtCompany]]&lt;3,"&lt;3 Years",
 IF(Table1[[#This Row],[YearsAtCompany]]&lt;=6,"3-6 Years","6+ Years"))</f>
        <v>&lt;3 Years</v>
      </c>
      <c r="AM460" s="1" t="str">
        <f>IF(Table1[[#This Row],[MonthlyIncome]]&lt;3000,"Low",
 IF(Table1[[#This Row],[MonthlyIncome]]&lt;6000,"Medium",
 IF(Table1[[#This Row],[MonthlyIncome]]&lt;10000,"High","Very High")))</f>
        <v>Very High</v>
      </c>
    </row>
    <row r="461" spans="1:39">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c r="AJ461">
        <f>IF(Table1[[#This Row],[Attrition]]="Yes",1,0)</f>
        <v>0</v>
      </c>
      <c r="AK461" t="str">
        <f>IF(Table1[[#This Row],[Age]]&lt;30,"&lt;30",
 IF(Table1[[#This Row],[Age]]&lt;=40,"30-40",
 IF(Table1[[#This Row],[Age]]&lt;=50,"40-50","&gt;50")))</f>
        <v>40-50</v>
      </c>
      <c r="AL461" t="str">
        <f>IF(Table1[[#This Row],[YearsAtCompany]]&lt;3,"&lt;3 Years",
 IF(Table1[[#This Row],[YearsAtCompany]]&lt;=6,"3-6 Years","6+ Years"))</f>
        <v>6+ Years</v>
      </c>
      <c r="AM461" s="1" t="str">
        <f>IF(Table1[[#This Row],[MonthlyIncome]]&lt;3000,"Low",
 IF(Table1[[#This Row],[MonthlyIncome]]&lt;6000,"Medium",
 IF(Table1[[#This Row],[MonthlyIncome]]&lt;10000,"High","Very High")))</f>
        <v>High</v>
      </c>
    </row>
    <row r="462" spans="1:39">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c r="AJ462">
        <f>IF(Table1[[#This Row],[Attrition]]="Yes",1,0)</f>
        <v>0</v>
      </c>
      <c r="AK462" t="str">
        <f>IF(Table1[[#This Row],[Age]]&lt;30,"&lt;30",
 IF(Table1[[#This Row],[Age]]&lt;=40,"30-40",
 IF(Table1[[#This Row],[Age]]&lt;=50,"40-50","&gt;50")))</f>
        <v>&lt;30</v>
      </c>
      <c r="AL462" t="str">
        <f>IF(Table1[[#This Row],[YearsAtCompany]]&lt;3,"&lt;3 Years",
 IF(Table1[[#This Row],[YearsAtCompany]]&lt;=6,"3-6 Years","6+ Years"))</f>
        <v>&lt;3 Years</v>
      </c>
      <c r="AM462" s="1" t="str">
        <f>IF(Table1[[#This Row],[MonthlyIncome]]&lt;3000,"Low",
 IF(Table1[[#This Row],[MonthlyIncome]]&lt;6000,"Medium",
 IF(Table1[[#This Row],[MonthlyIncome]]&lt;10000,"High","Very High")))</f>
        <v>Medium</v>
      </c>
    </row>
    <row r="463" spans="1:39">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c r="AJ463">
        <f>IF(Table1[[#This Row],[Attrition]]="Yes",1,0)</f>
        <v>0</v>
      </c>
      <c r="AK463" t="str">
        <f>IF(Table1[[#This Row],[Age]]&lt;30,"&lt;30",
 IF(Table1[[#This Row],[Age]]&lt;=40,"30-40",
 IF(Table1[[#This Row],[Age]]&lt;=50,"40-50","&gt;50")))</f>
        <v>30-40</v>
      </c>
      <c r="AL463" t="str">
        <f>IF(Table1[[#This Row],[YearsAtCompany]]&lt;3,"&lt;3 Years",
 IF(Table1[[#This Row],[YearsAtCompany]]&lt;=6,"3-6 Years","6+ Years"))</f>
        <v>3-6 Years</v>
      </c>
      <c r="AM463" s="1" t="str">
        <f>IF(Table1[[#This Row],[MonthlyIncome]]&lt;3000,"Low",
 IF(Table1[[#This Row],[MonthlyIncome]]&lt;6000,"Medium",
 IF(Table1[[#This Row],[MonthlyIncome]]&lt;10000,"High","Very High")))</f>
        <v>Medium</v>
      </c>
    </row>
    <row r="464" spans="1:39">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c r="AJ464">
        <f>IF(Table1[[#This Row],[Attrition]]="Yes",1,0)</f>
        <v>0</v>
      </c>
      <c r="AK464" t="str">
        <f>IF(Table1[[#This Row],[Age]]&lt;30,"&lt;30",
 IF(Table1[[#This Row],[Age]]&lt;=40,"30-40",
 IF(Table1[[#This Row],[Age]]&lt;=50,"40-50","&gt;50")))</f>
        <v>30-40</v>
      </c>
      <c r="AL464" t="str">
        <f>IF(Table1[[#This Row],[YearsAtCompany]]&lt;3,"&lt;3 Years",
 IF(Table1[[#This Row],[YearsAtCompany]]&lt;=6,"3-6 Years","6+ Years"))</f>
        <v>6+ Years</v>
      </c>
      <c r="AM464" s="1" t="str">
        <f>IF(Table1[[#This Row],[MonthlyIncome]]&lt;3000,"Low",
 IF(Table1[[#This Row],[MonthlyIncome]]&lt;6000,"Medium",
 IF(Table1[[#This Row],[MonthlyIncome]]&lt;10000,"High","Very High")))</f>
        <v>Medium</v>
      </c>
    </row>
    <row r="465" spans="1:39">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c r="AJ465">
        <f>IF(Table1[[#This Row],[Attrition]]="Yes",1,0)</f>
        <v>1</v>
      </c>
      <c r="AK465" t="str">
        <f>IF(Table1[[#This Row],[Age]]&lt;30,"&lt;30",
 IF(Table1[[#This Row],[Age]]&lt;=40,"30-40",
 IF(Table1[[#This Row],[Age]]&lt;=50,"40-50","&gt;50")))</f>
        <v>&lt;30</v>
      </c>
      <c r="AL465" t="str">
        <f>IF(Table1[[#This Row],[YearsAtCompany]]&lt;3,"&lt;3 Years",
 IF(Table1[[#This Row],[YearsAtCompany]]&lt;=6,"3-6 Years","6+ Years"))</f>
        <v>&lt;3 Years</v>
      </c>
      <c r="AM465" s="1" t="str">
        <f>IF(Table1[[#This Row],[MonthlyIncome]]&lt;3000,"Low",
 IF(Table1[[#This Row],[MonthlyIncome]]&lt;6000,"Medium",
 IF(Table1[[#This Row],[MonthlyIncome]]&lt;10000,"High","Very High")))</f>
        <v>Low</v>
      </c>
    </row>
    <row r="466" spans="1:39">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c r="AJ466">
        <f>IF(Table1[[#This Row],[Attrition]]="Yes",1,0)</f>
        <v>0</v>
      </c>
      <c r="AK466" t="str">
        <f>IF(Table1[[#This Row],[Age]]&lt;30,"&lt;30",
 IF(Table1[[#This Row],[Age]]&lt;=40,"30-40",
 IF(Table1[[#This Row],[Age]]&lt;=50,"40-50","&gt;50")))</f>
        <v>30-40</v>
      </c>
      <c r="AL466" t="str">
        <f>IF(Table1[[#This Row],[YearsAtCompany]]&lt;3,"&lt;3 Years",
 IF(Table1[[#This Row],[YearsAtCompany]]&lt;=6,"3-6 Years","6+ Years"))</f>
        <v>3-6 Years</v>
      </c>
      <c r="AM466" s="1" t="str">
        <f>IF(Table1[[#This Row],[MonthlyIncome]]&lt;3000,"Low",
 IF(Table1[[#This Row],[MonthlyIncome]]&lt;6000,"Medium",
 IF(Table1[[#This Row],[MonthlyIncome]]&lt;10000,"High","Very High")))</f>
        <v>High</v>
      </c>
    </row>
    <row r="467" spans="1:39">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c r="AJ467">
        <f>IF(Table1[[#This Row],[Attrition]]="Yes",1,0)</f>
        <v>0</v>
      </c>
      <c r="AK467" t="str">
        <f>IF(Table1[[#This Row],[Age]]&lt;30,"&lt;30",
 IF(Table1[[#This Row],[Age]]&lt;=40,"30-40",
 IF(Table1[[#This Row],[Age]]&lt;=50,"40-50","&gt;50")))</f>
        <v>40-50</v>
      </c>
      <c r="AL467" t="str">
        <f>IF(Table1[[#This Row],[YearsAtCompany]]&lt;3,"&lt;3 Years",
 IF(Table1[[#This Row],[YearsAtCompany]]&lt;=6,"3-6 Years","6+ Years"))</f>
        <v>&lt;3 Years</v>
      </c>
      <c r="AM467" s="1" t="str">
        <f>IF(Table1[[#This Row],[MonthlyIncome]]&lt;3000,"Low",
 IF(Table1[[#This Row],[MonthlyIncome]]&lt;6000,"Medium",
 IF(Table1[[#This Row],[MonthlyIncome]]&lt;10000,"High","Very High")))</f>
        <v>Very High</v>
      </c>
    </row>
    <row r="468" spans="1:39">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c r="AJ468">
        <f>IF(Table1[[#This Row],[Attrition]]="Yes",1,0)</f>
        <v>0</v>
      </c>
      <c r="AK468" t="str">
        <f>IF(Table1[[#This Row],[Age]]&lt;30,"&lt;30",
 IF(Table1[[#This Row],[Age]]&lt;=40,"30-40",
 IF(Table1[[#This Row],[Age]]&lt;=50,"40-50","&gt;50")))</f>
        <v>40-50</v>
      </c>
      <c r="AL468" t="str">
        <f>IF(Table1[[#This Row],[YearsAtCompany]]&lt;3,"&lt;3 Years",
 IF(Table1[[#This Row],[YearsAtCompany]]&lt;=6,"3-6 Years","6+ Years"))</f>
        <v>6+ Years</v>
      </c>
      <c r="AM468" s="1" t="str">
        <f>IF(Table1[[#This Row],[MonthlyIncome]]&lt;3000,"Low",
 IF(Table1[[#This Row],[MonthlyIncome]]&lt;6000,"Medium",
 IF(Table1[[#This Row],[MonthlyIncome]]&lt;10000,"High","Very High")))</f>
        <v>Very High</v>
      </c>
    </row>
    <row r="469" spans="1:39">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c r="AJ469">
        <f>IF(Table1[[#This Row],[Attrition]]="Yes",1,0)</f>
        <v>0</v>
      </c>
      <c r="AK469" t="str">
        <f>IF(Table1[[#This Row],[Age]]&lt;30,"&lt;30",
 IF(Table1[[#This Row],[Age]]&lt;=40,"30-40",
 IF(Table1[[#This Row],[Age]]&lt;=50,"40-50","&gt;50")))</f>
        <v>30-40</v>
      </c>
      <c r="AL469" t="str">
        <f>IF(Table1[[#This Row],[YearsAtCompany]]&lt;3,"&lt;3 Years",
 IF(Table1[[#This Row],[YearsAtCompany]]&lt;=6,"3-6 Years","6+ Years"))</f>
        <v>6+ Years</v>
      </c>
      <c r="AM469" s="1" t="str">
        <f>IF(Table1[[#This Row],[MonthlyIncome]]&lt;3000,"Low",
 IF(Table1[[#This Row],[MonthlyIncome]]&lt;6000,"Medium",
 IF(Table1[[#This Row],[MonthlyIncome]]&lt;10000,"High","Very High")))</f>
        <v>High</v>
      </c>
    </row>
    <row r="470" spans="1:39">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c r="AJ470">
        <f>IF(Table1[[#This Row],[Attrition]]="Yes",1,0)</f>
        <v>0</v>
      </c>
      <c r="AK470" t="str">
        <f>IF(Table1[[#This Row],[Age]]&lt;30,"&lt;30",
 IF(Table1[[#This Row],[Age]]&lt;=40,"30-40",
 IF(Table1[[#This Row],[Age]]&lt;=50,"40-50","&gt;50")))</f>
        <v>&gt;50</v>
      </c>
      <c r="AL470" t="str">
        <f>IF(Table1[[#This Row],[YearsAtCompany]]&lt;3,"&lt;3 Years",
 IF(Table1[[#This Row],[YearsAtCompany]]&lt;=6,"3-6 Years","6+ Years"))</f>
        <v>6+ Years</v>
      </c>
      <c r="AM470" s="1" t="str">
        <f>IF(Table1[[#This Row],[MonthlyIncome]]&lt;3000,"Low",
 IF(Table1[[#This Row],[MonthlyIncome]]&lt;6000,"Medium",
 IF(Table1[[#This Row],[MonthlyIncome]]&lt;10000,"High","Very High")))</f>
        <v>Medium</v>
      </c>
    </row>
    <row r="471" spans="1:39">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c r="AJ471">
        <f>IF(Table1[[#This Row],[Attrition]]="Yes",1,0)</f>
        <v>1</v>
      </c>
      <c r="AK471" t="str">
        <f>IF(Table1[[#This Row],[Age]]&lt;30,"&lt;30",
 IF(Table1[[#This Row],[Age]]&lt;=40,"30-40",
 IF(Table1[[#This Row],[Age]]&lt;=50,"40-50","&gt;50")))</f>
        <v>30-40</v>
      </c>
      <c r="AL471" t="str">
        <f>IF(Table1[[#This Row],[YearsAtCompany]]&lt;3,"&lt;3 Years",
 IF(Table1[[#This Row],[YearsAtCompany]]&lt;=6,"3-6 Years","6+ Years"))</f>
        <v>3-6 Years</v>
      </c>
      <c r="AM471" s="1" t="str">
        <f>IF(Table1[[#This Row],[MonthlyIncome]]&lt;3000,"Low",
 IF(Table1[[#This Row],[MonthlyIncome]]&lt;6000,"Medium",
 IF(Table1[[#This Row],[MonthlyIncome]]&lt;10000,"High","Very High")))</f>
        <v>Medium</v>
      </c>
    </row>
    <row r="472" spans="1:39">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c r="AJ472">
        <f>IF(Table1[[#This Row],[Attrition]]="Yes",1,0)</f>
        <v>0</v>
      </c>
      <c r="AK472" t="str">
        <f>IF(Table1[[#This Row],[Age]]&lt;30,"&lt;30",
 IF(Table1[[#This Row],[Age]]&lt;=40,"30-40",
 IF(Table1[[#This Row],[Age]]&lt;=50,"40-50","&gt;50")))</f>
        <v>&lt;30</v>
      </c>
      <c r="AL472" t="str">
        <f>IF(Table1[[#This Row],[YearsAtCompany]]&lt;3,"&lt;3 Years",
 IF(Table1[[#This Row],[YearsAtCompany]]&lt;=6,"3-6 Years","6+ Years"))</f>
        <v>&lt;3 Years</v>
      </c>
      <c r="AM472" s="1" t="str">
        <f>IF(Table1[[#This Row],[MonthlyIncome]]&lt;3000,"Low",
 IF(Table1[[#This Row],[MonthlyIncome]]&lt;6000,"Medium",
 IF(Table1[[#This Row],[MonthlyIncome]]&lt;10000,"High","Very High")))</f>
        <v>Low</v>
      </c>
    </row>
    <row r="473" spans="1:39">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c r="AJ473">
        <f>IF(Table1[[#This Row],[Attrition]]="Yes",1,0)</f>
        <v>0</v>
      </c>
      <c r="AK473" t="str">
        <f>IF(Table1[[#This Row],[Age]]&lt;30,"&lt;30",
 IF(Table1[[#This Row],[Age]]&lt;=40,"30-40",
 IF(Table1[[#This Row],[Age]]&lt;=50,"40-50","&gt;50")))</f>
        <v>30-40</v>
      </c>
      <c r="AL473" t="str">
        <f>IF(Table1[[#This Row],[YearsAtCompany]]&lt;3,"&lt;3 Years",
 IF(Table1[[#This Row],[YearsAtCompany]]&lt;=6,"3-6 Years","6+ Years"))</f>
        <v>&lt;3 Years</v>
      </c>
      <c r="AM473" s="1" t="str">
        <f>IF(Table1[[#This Row],[MonthlyIncome]]&lt;3000,"Low",
 IF(Table1[[#This Row],[MonthlyIncome]]&lt;6000,"Medium",
 IF(Table1[[#This Row],[MonthlyIncome]]&lt;10000,"High","Very High")))</f>
        <v>High</v>
      </c>
    </row>
    <row r="474" spans="1:39">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c r="AJ474">
        <f>IF(Table1[[#This Row],[Attrition]]="Yes",1,0)</f>
        <v>0</v>
      </c>
      <c r="AK474" t="str">
        <f>IF(Table1[[#This Row],[Age]]&lt;30,"&lt;30",
 IF(Table1[[#This Row],[Age]]&lt;=40,"30-40",
 IF(Table1[[#This Row],[Age]]&lt;=50,"40-50","&gt;50")))</f>
        <v>30-40</v>
      </c>
      <c r="AL474" t="str">
        <f>IF(Table1[[#This Row],[YearsAtCompany]]&lt;3,"&lt;3 Years",
 IF(Table1[[#This Row],[YearsAtCompany]]&lt;=6,"3-6 Years","6+ Years"))</f>
        <v>3-6 Years</v>
      </c>
      <c r="AM474" s="1" t="str">
        <f>IF(Table1[[#This Row],[MonthlyIncome]]&lt;3000,"Low",
 IF(Table1[[#This Row],[MonthlyIncome]]&lt;6000,"Medium",
 IF(Table1[[#This Row],[MonthlyIncome]]&lt;10000,"High","Very High")))</f>
        <v>High</v>
      </c>
    </row>
    <row r="475" spans="1:39">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c r="AJ475">
        <f>IF(Table1[[#This Row],[Attrition]]="Yes",1,0)</f>
        <v>0</v>
      </c>
      <c r="AK475" t="str">
        <f>IF(Table1[[#This Row],[Age]]&lt;30,"&lt;30",
 IF(Table1[[#This Row],[Age]]&lt;=40,"30-40",
 IF(Table1[[#This Row],[Age]]&lt;=50,"40-50","&gt;50")))</f>
        <v>40-50</v>
      </c>
      <c r="AL475" t="str">
        <f>IF(Table1[[#This Row],[YearsAtCompany]]&lt;3,"&lt;3 Years",
 IF(Table1[[#This Row],[YearsAtCompany]]&lt;=6,"3-6 Years","6+ Years"))</f>
        <v>6+ Years</v>
      </c>
      <c r="AM475" s="1" t="str">
        <f>IF(Table1[[#This Row],[MonthlyIncome]]&lt;3000,"Low",
 IF(Table1[[#This Row],[MonthlyIncome]]&lt;6000,"Medium",
 IF(Table1[[#This Row],[MonthlyIncome]]&lt;10000,"High","Very High")))</f>
        <v>Very High</v>
      </c>
    </row>
    <row r="476" spans="1:39">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c r="AJ476">
        <f>IF(Table1[[#This Row],[Attrition]]="Yes",1,0)</f>
        <v>0</v>
      </c>
      <c r="AK476" t="str">
        <f>IF(Table1[[#This Row],[Age]]&lt;30,"&lt;30",
 IF(Table1[[#This Row],[Age]]&lt;=40,"30-40",
 IF(Table1[[#This Row],[Age]]&lt;=50,"40-50","&gt;50")))</f>
        <v>&lt;30</v>
      </c>
      <c r="AL476" t="str">
        <f>IF(Table1[[#This Row],[YearsAtCompany]]&lt;3,"&lt;3 Years",
 IF(Table1[[#This Row],[YearsAtCompany]]&lt;=6,"3-6 Years","6+ Years"))</f>
        <v>3-6 Years</v>
      </c>
      <c r="AM476" s="1" t="str">
        <f>IF(Table1[[#This Row],[MonthlyIncome]]&lt;3000,"Low",
 IF(Table1[[#This Row],[MonthlyIncome]]&lt;6000,"Medium",
 IF(Table1[[#This Row],[MonthlyIncome]]&lt;10000,"High","Very High")))</f>
        <v>Low</v>
      </c>
    </row>
    <row r="477" spans="1:39">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c r="AJ477">
        <f>IF(Table1[[#This Row],[Attrition]]="Yes",1,0)</f>
        <v>0</v>
      </c>
      <c r="AK477" t="str">
        <f>IF(Table1[[#This Row],[Age]]&lt;30,"&lt;30",
 IF(Table1[[#This Row],[Age]]&lt;=40,"30-40",
 IF(Table1[[#This Row],[Age]]&lt;=50,"40-50","&gt;50")))</f>
        <v>&lt;30</v>
      </c>
      <c r="AL477" t="str">
        <f>IF(Table1[[#This Row],[YearsAtCompany]]&lt;3,"&lt;3 Years",
 IF(Table1[[#This Row],[YearsAtCompany]]&lt;=6,"3-6 Years","6+ Years"))</f>
        <v>3-6 Years</v>
      </c>
      <c r="AM477" s="1" t="str">
        <f>IF(Table1[[#This Row],[MonthlyIncome]]&lt;3000,"Low",
 IF(Table1[[#This Row],[MonthlyIncome]]&lt;6000,"Medium",
 IF(Table1[[#This Row],[MonthlyIncome]]&lt;10000,"High","Very High")))</f>
        <v>High</v>
      </c>
    </row>
    <row r="478" spans="1:39">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c r="AJ478">
        <f>IF(Table1[[#This Row],[Attrition]]="Yes",1,0)</f>
        <v>0</v>
      </c>
      <c r="AK478" t="str">
        <f>IF(Table1[[#This Row],[Age]]&lt;30,"&lt;30",
 IF(Table1[[#This Row],[Age]]&lt;=40,"30-40",
 IF(Table1[[#This Row],[Age]]&lt;=50,"40-50","&gt;50")))</f>
        <v>&lt;30</v>
      </c>
      <c r="AL478" t="str">
        <f>IF(Table1[[#This Row],[YearsAtCompany]]&lt;3,"&lt;3 Years",
 IF(Table1[[#This Row],[YearsAtCompany]]&lt;=6,"3-6 Years","6+ Years"))</f>
        <v>&lt;3 Years</v>
      </c>
      <c r="AM478" s="1" t="str">
        <f>IF(Table1[[#This Row],[MonthlyIncome]]&lt;3000,"Low",
 IF(Table1[[#This Row],[MonthlyIncome]]&lt;6000,"Medium",
 IF(Table1[[#This Row],[MonthlyIncome]]&lt;10000,"High","Very High")))</f>
        <v>Low</v>
      </c>
    </row>
    <row r="479" spans="1:39">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c r="AJ479">
        <f>IF(Table1[[#This Row],[Attrition]]="Yes",1,0)</f>
        <v>0</v>
      </c>
      <c r="AK479" t="str">
        <f>IF(Table1[[#This Row],[Age]]&lt;30,"&lt;30",
 IF(Table1[[#This Row],[Age]]&lt;=40,"30-40",
 IF(Table1[[#This Row],[Age]]&lt;=50,"40-50","&gt;50")))</f>
        <v>40-50</v>
      </c>
      <c r="AL479" t="str">
        <f>IF(Table1[[#This Row],[YearsAtCompany]]&lt;3,"&lt;3 Years",
 IF(Table1[[#This Row],[YearsAtCompany]]&lt;=6,"3-6 Years","6+ Years"))</f>
        <v>6+ Years</v>
      </c>
      <c r="AM479" s="1" t="str">
        <f>IF(Table1[[#This Row],[MonthlyIncome]]&lt;3000,"Low",
 IF(Table1[[#This Row],[MonthlyIncome]]&lt;6000,"Medium",
 IF(Table1[[#This Row],[MonthlyIncome]]&lt;10000,"High","Very High")))</f>
        <v>Very High</v>
      </c>
    </row>
    <row r="480" spans="1:39">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c r="AJ480">
        <f>IF(Table1[[#This Row],[Attrition]]="Yes",1,0)</f>
        <v>0</v>
      </c>
      <c r="AK480" t="str">
        <f>IF(Table1[[#This Row],[Age]]&lt;30,"&lt;30",
 IF(Table1[[#This Row],[Age]]&lt;=40,"30-40",
 IF(Table1[[#This Row],[Age]]&lt;=50,"40-50","&gt;50")))</f>
        <v>&lt;30</v>
      </c>
      <c r="AL480" t="str">
        <f>IF(Table1[[#This Row],[YearsAtCompany]]&lt;3,"&lt;3 Years",
 IF(Table1[[#This Row],[YearsAtCompany]]&lt;=6,"3-6 Years","6+ Years"))</f>
        <v>6+ Years</v>
      </c>
      <c r="AM480" s="1" t="str">
        <f>IF(Table1[[#This Row],[MonthlyIncome]]&lt;3000,"Low",
 IF(Table1[[#This Row],[MonthlyIncome]]&lt;6000,"Medium",
 IF(Table1[[#This Row],[MonthlyIncome]]&lt;10000,"High","Very High")))</f>
        <v>Low</v>
      </c>
    </row>
    <row r="481" spans="1:39">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c r="AJ481">
        <f>IF(Table1[[#This Row],[Attrition]]="Yes",1,0)</f>
        <v>1</v>
      </c>
      <c r="AK481" t="str">
        <f>IF(Table1[[#This Row],[Age]]&lt;30,"&lt;30",
 IF(Table1[[#This Row],[Age]]&lt;=40,"30-40",
 IF(Table1[[#This Row],[Age]]&lt;=50,"40-50","&gt;50")))</f>
        <v>&lt;30</v>
      </c>
      <c r="AL481" t="str">
        <f>IF(Table1[[#This Row],[YearsAtCompany]]&lt;3,"&lt;3 Years",
 IF(Table1[[#This Row],[YearsAtCompany]]&lt;=6,"3-6 Years","6+ Years"))</f>
        <v>3-6 Years</v>
      </c>
      <c r="AM481" s="1" t="str">
        <f>IF(Table1[[#This Row],[MonthlyIncome]]&lt;3000,"Low",
 IF(Table1[[#This Row],[MonthlyIncome]]&lt;6000,"Medium",
 IF(Table1[[#This Row],[MonthlyIncome]]&lt;10000,"High","Very High")))</f>
        <v>Low</v>
      </c>
    </row>
    <row r="482" spans="1:39">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c r="AJ482">
        <f>IF(Table1[[#This Row],[Attrition]]="Yes",1,0)</f>
        <v>1</v>
      </c>
      <c r="AK482" t="str">
        <f>IF(Table1[[#This Row],[Age]]&lt;30,"&lt;30",
 IF(Table1[[#This Row],[Age]]&lt;=40,"30-40",
 IF(Table1[[#This Row],[Age]]&lt;=50,"40-50","&gt;50")))</f>
        <v>30-40</v>
      </c>
      <c r="AL482" t="str">
        <f>IF(Table1[[#This Row],[YearsAtCompany]]&lt;3,"&lt;3 Years",
 IF(Table1[[#This Row],[YearsAtCompany]]&lt;=6,"3-6 Years","6+ Years"))</f>
        <v>&lt;3 Years</v>
      </c>
      <c r="AM482" s="1" t="str">
        <f>IF(Table1[[#This Row],[MonthlyIncome]]&lt;3000,"Low",
 IF(Table1[[#This Row],[MonthlyIncome]]&lt;6000,"Medium",
 IF(Table1[[#This Row],[MonthlyIncome]]&lt;10000,"High","Very High")))</f>
        <v>Low</v>
      </c>
    </row>
    <row r="483" spans="1:39">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c r="AJ483">
        <f>IF(Table1[[#This Row],[Attrition]]="Yes",1,0)</f>
        <v>0</v>
      </c>
      <c r="AK483" t="str">
        <f>IF(Table1[[#This Row],[Age]]&lt;30,"&lt;30",
 IF(Table1[[#This Row],[Age]]&lt;=40,"30-40",
 IF(Table1[[#This Row],[Age]]&lt;=50,"40-50","&gt;50")))</f>
        <v>30-40</v>
      </c>
      <c r="AL483" t="str">
        <f>IF(Table1[[#This Row],[YearsAtCompany]]&lt;3,"&lt;3 Years",
 IF(Table1[[#This Row],[YearsAtCompany]]&lt;=6,"3-6 Years","6+ Years"))</f>
        <v>3-6 Years</v>
      </c>
      <c r="AM483" s="1" t="str">
        <f>IF(Table1[[#This Row],[MonthlyIncome]]&lt;3000,"Low",
 IF(Table1[[#This Row],[MonthlyIncome]]&lt;6000,"Medium",
 IF(Table1[[#This Row],[MonthlyIncome]]&lt;10000,"High","Very High")))</f>
        <v>Medium</v>
      </c>
    </row>
    <row r="484" spans="1:39">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c r="AJ484">
        <f>IF(Table1[[#This Row],[Attrition]]="Yes",1,0)</f>
        <v>1</v>
      </c>
      <c r="AK484" t="str">
        <f>IF(Table1[[#This Row],[Age]]&lt;30,"&lt;30",
 IF(Table1[[#This Row],[Age]]&lt;=40,"30-40",
 IF(Table1[[#This Row],[Age]]&lt;=50,"40-50","&gt;50")))</f>
        <v>30-40</v>
      </c>
      <c r="AL484" t="str">
        <f>IF(Table1[[#This Row],[YearsAtCompany]]&lt;3,"&lt;3 Years",
 IF(Table1[[#This Row],[YearsAtCompany]]&lt;=6,"3-6 Years","6+ Years"))</f>
        <v>3-6 Years</v>
      </c>
      <c r="AM484" s="1" t="str">
        <f>IF(Table1[[#This Row],[MonthlyIncome]]&lt;3000,"Low",
 IF(Table1[[#This Row],[MonthlyIncome]]&lt;6000,"Medium",
 IF(Table1[[#This Row],[MonthlyIncome]]&lt;10000,"High","Very High")))</f>
        <v>Medium</v>
      </c>
    </row>
    <row r="485" spans="1:39">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c r="AJ485">
        <f>IF(Table1[[#This Row],[Attrition]]="Yes",1,0)</f>
        <v>0</v>
      </c>
      <c r="AK485" t="str">
        <f>IF(Table1[[#This Row],[Age]]&lt;30,"&lt;30",
 IF(Table1[[#This Row],[Age]]&lt;=40,"30-40",
 IF(Table1[[#This Row],[Age]]&lt;=50,"40-50","&gt;50")))</f>
        <v>30-40</v>
      </c>
      <c r="AL485" t="str">
        <f>IF(Table1[[#This Row],[YearsAtCompany]]&lt;3,"&lt;3 Years",
 IF(Table1[[#This Row],[YearsAtCompany]]&lt;=6,"3-6 Years","6+ Years"))</f>
        <v>3-6 Years</v>
      </c>
      <c r="AM485" s="1" t="str">
        <f>IF(Table1[[#This Row],[MonthlyIncome]]&lt;3000,"Low",
 IF(Table1[[#This Row],[MonthlyIncome]]&lt;6000,"Medium",
 IF(Table1[[#This Row],[MonthlyIncome]]&lt;10000,"High","Very High")))</f>
        <v>Medium</v>
      </c>
    </row>
    <row r="486" spans="1:39">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c r="AJ486">
        <f>IF(Table1[[#This Row],[Attrition]]="Yes",1,0)</f>
        <v>0</v>
      </c>
      <c r="AK486" t="str">
        <f>IF(Table1[[#This Row],[Age]]&lt;30,"&lt;30",
 IF(Table1[[#This Row],[Age]]&lt;=40,"30-40",
 IF(Table1[[#This Row],[Age]]&lt;=50,"40-50","&gt;50")))</f>
        <v>30-40</v>
      </c>
      <c r="AL486" t="str">
        <f>IF(Table1[[#This Row],[YearsAtCompany]]&lt;3,"&lt;3 Years",
 IF(Table1[[#This Row],[YearsAtCompany]]&lt;=6,"3-6 Years","6+ Years"))</f>
        <v>6+ Years</v>
      </c>
      <c r="AM486" s="1" t="str">
        <f>IF(Table1[[#This Row],[MonthlyIncome]]&lt;3000,"Low",
 IF(Table1[[#This Row],[MonthlyIncome]]&lt;6000,"Medium",
 IF(Table1[[#This Row],[MonthlyIncome]]&lt;10000,"High","Very High")))</f>
        <v>Medium</v>
      </c>
    </row>
    <row r="487" spans="1:39">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c r="AJ487">
        <f>IF(Table1[[#This Row],[Attrition]]="Yes",1,0)</f>
        <v>0</v>
      </c>
      <c r="AK487" t="str">
        <f>IF(Table1[[#This Row],[Age]]&lt;30,"&lt;30",
 IF(Table1[[#This Row],[Age]]&lt;=40,"30-40",
 IF(Table1[[#This Row],[Age]]&lt;=50,"40-50","&gt;50")))</f>
        <v>&lt;30</v>
      </c>
      <c r="AL487" t="str">
        <f>IF(Table1[[#This Row],[YearsAtCompany]]&lt;3,"&lt;3 Years",
 IF(Table1[[#This Row],[YearsAtCompany]]&lt;=6,"3-6 Years","6+ Years"))</f>
        <v>3-6 Years</v>
      </c>
      <c r="AM487" s="1" t="str">
        <f>IF(Table1[[#This Row],[MonthlyIncome]]&lt;3000,"Low",
 IF(Table1[[#This Row],[MonthlyIncome]]&lt;6000,"Medium",
 IF(Table1[[#This Row],[MonthlyIncome]]&lt;10000,"High","Very High")))</f>
        <v>Low</v>
      </c>
    </row>
    <row r="488" spans="1:39">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c r="AJ488">
        <f>IF(Table1[[#This Row],[Attrition]]="Yes",1,0)</f>
        <v>0</v>
      </c>
      <c r="AK488" t="str">
        <f>IF(Table1[[#This Row],[Age]]&lt;30,"&lt;30",
 IF(Table1[[#This Row],[Age]]&lt;=40,"30-40",
 IF(Table1[[#This Row],[Age]]&lt;=50,"40-50","&gt;50")))</f>
        <v>30-40</v>
      </c>
      <c r="AL488" t="str">
        <f>IF(Table1[[#This Row],[YearsAtCompany]]&lt;3,"&lt;3 Years",
 IF(Table1[[#This Row],[YearsAtCompany]]&lt;=6,"3-6 Years","6+ Years"))</f>
        <v>3-6 Years</v>
      </c>
      <c r="AM488" s="1" t="str">
        <f>IF(Table1[[#This Row],[MonthlyIncome]]&lt;3000,"Low",
 IF(Table1[[#This Row],[MonthlyIncome]]&lt;6000,"Medium",
 IF(Table1[[#This Row],[MonthlyIncome]]&lt;10000,"High","Very High")))</f>
        <v>High</v>
      </c>
    </row>
    <row r="489" spans="1:39">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c r="AJ489">
        <f>IF(Table1[[#This Row],[Attrition]]="Yes",1,0)</f>
        <v>0</v>
      </c>
      <c r="AK489" t="str">
        <f>IF(Table1[[#This Row],[Age]]&lt;30,"&lt;30",
 IF(Table1[[#This Row],[Age]]&lt;=40,"30-40",
 IF(Table1[[#This Row],[Age]]&lt;=50,"40-50","&gt;50")))</f>
        <v>&lt;30</v>
      </c>
      <c r="AL489" t="str">
        <f>IF(Table1[[#This Row],[YearsAtCompany]]&lt;3,"&lt;3 Years",
 IF(Table1[[#This Row],[YearsAtCompany]]&lt;=6,"3-6 Years","6+ Years"))</f>
        <v>&lt;3 Years</v>
      </c>
      <c r="AM489" s="1" t="str">
        <f>IF(Table1[[#This Row],[MonthlyIncome]]&lt;3000,"Low",
 IF(Table1[[#This Row],[MonthlyIncome]]&lt;6000,"Medium",
 IF(Table1[[#This Row],[MonthlyIncome]]&lt;10000,"High","Very High")))</f>
        <v>Low</v>
      </c>
    </row>
    <row r="490" spans="1:39">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c r="AJ490">
        <f>IF(Table1[[#This Row],[Attrition]]="Yes",1,0)</f>
        <v>0</v>
      </c>
      <c r="AK490" t="str">
        <f>IF(Table1[[#This Row],[Age]]&lt;30,"&lt;30",
 IF(Table1[[#This Row],[Age]]&lt;=40,"30-40",
 IF(Table1[[#This Row],[Age]]&lt;=50,"40-50","&gt;50")))</f>
        <v>40-50</v>
      </c>
      <c r="AL490" t="str">
        <f>IF(Table1[[#This Row],[YearsAtCompany]]&lt;3,"&lt;3 Years",
 IF(Table1[[#This Row],[YearsAtCompany]]&lt;=6,"3-6 Years","6+ Years"))</f>
        <v>6+ Years</v>
      </c>
      <c r="AM490" s="1" t="str">
        <f>IF(Table1[[#This Row],[MonthlyIncome]]&lt;3000,"Low",
 IF(Table1[[#This Row],[MonthlyIncome]]&lt;6000,"Medium",
 IF(Table1[[#This Row],[MonthlyIncome]]&lt;10000,"High","Very High")))</f>
        <v>Medium</v>
      </c>
    </row>
    <row r="491" spans="1:39">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c r="AJ491">
        <f>IF(Table1[[#This Row],[Attrition]]="Yes",1,0)</f>
        <v>0</v>
      </c>
      <c r="AK491" t="str">
        <f>IF(Table1[[#This Row],[Age]]&lt;30,"&lt;30",
 IF(Table1[[#This Row],[Age]]&lt;=40,"30-40",
 IF(Table1[[#This Row],[Age]]&lt;=50,"40-50","&gt;50")))</f>
        <v>40-50</v>
      </c>
      <c r="AL491" t="str">
        <f>IF(Table1[[#This Row],[YearsAtCompany]]&lt;3,"&lt;3 Years",
 IF(Table1[[#This Row],[YearsAtCompany]]&lt;=6,"3-6 Years","6+ Years"))</f>
        <v>&lt;3 Years</v>
      </c>
      <c r="AM491" s="1" t="str">
        <f>IF(Table1[[#This Row],[MonthlyIncome]]&lt;3000,"Low",
 IF(Table1[[#This Row],[MonthlyIncome]]&lt;6000,"Medium",
 IF(Table1[[#This Row],[MonthlyIncome]]&lt;10000,"High","Very High")))</f>
        <v>Very High</v>
      </c>
    </row>
    <row r="492" spans="1:39">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c r="AJ492">
        <f>IF(Table1[[#This Row],[Attrition]]="Yes",1,0)</f>
        <v>0</v>
      </c>
      <c r="AK492" t="str">
        <f>IF(Table1[[#This Row],[Age]]&lt;30,"&lt;30",
 IF(Table1[[#This Row],[Age]]&lt;=40,"30-40",
 IF(Table1[[#This Row],[Age]]&lt;=50,"40-50","&gt;50")))</f>
        <v>30-40</v>
      </c>
      <c r="AL492" t="str">
        <f>IF(Table1[[#This Row],[YearsAtCompany]]&lt;3,"&lt;3 Years",
 IF(Table1[[#This Row],[YearsAtCompany]]&lt;=6,"3-6 Years","6+ Years"))</f>
        <v>&lt;3 Years</v>
      </c>
      <c r="AM492" s="1" t="str">
        <f>IF(Table1[[#This Row],[MonthlyIncome]]&lt;3000,"Low",
 IF(Table1[[#This Row],[MonthlyIncome]]&lt;6000,"Medium",
 IF(Table1[[#This Row],[MonthlyIncome]]&lt;10000,"High","Very High")))</f>
        <v>Low</v>
      </c>
    </row>
    <row r="493" spans="1:39">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c r="AJ493">
        <f>IF(Table1[[#This Row],[Attrition]]="Yes",1,0)</f>
        <v>0</v>
      </c>
      <c r="AK493" t="str">
        <f>IF(Table1[[#This Row],[Age]]&lt;30,"&lt;30",
 IF(Table1[[#This Row],[Age]]&lt;=40,"30-40",
 IF(Table1[[#This Row],[Age]]&lt;=50,"40-50","&gt;50")))</f>
        <v>40-50</v>
      </c>
      <c r="AL493" t="str">
        <f>IF(Table1[[#This Row],[YearsAtCompany]]&lt;3,"&lt;3 Years",
 IF(Table1[[#This Row],[YearsAtCompany]]&lt;=6,"3-6 Years","6+ Years"))</f>
        <v>6+ Years</v>
      </c>
      <c r="AM493" s="1" t="str">
        <f>IF(Table1[[#This Row],[MonthlyIncome]]&lt;3000,"Low",
 IF(Table1[[#This Row],[MonthlyIncome]]&lt;6000,"Medium",
 IF(Table1[[#This Row],[MonthlyIncome]]&lt;10000,"High","Very High")))</f>
        <v>Medium</v>
      </c>
    </row>
    <row r="494" spans="1:39">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c r="AJ494">
        <f>IF(Table1[[#This Row],[Attrition]]="Yes",1,0)</f>
        <v>0</v>
      </c>
      <c r="AK494" t="str">
        <f>IF(Table1[[#This Row],[Age]]&lt;30,"&lt;30",
 IF(Table1[[#This Row],[Age]]&lt;=40,"30-40",
 IF(Table1[[#This Row],[Age]]&lt;=50,"40-50","&gt;50")))</f>
        <v>40-50</v>
      </c>
      <c r="AL494" t="str">
        <f>IF(Table1[[#This Row],[YearsAtCompany]]&lt;3,"&lt;3 Years",
 IF(Table1[[#This Row],[YearsAtCompany]]&lt;=6,"3-6 Years","6+ Years"))</f>
        <v>3-6 Years</v>
      </c>
      <c r="AM494" s="1" t="str">
        <f>IF(Table1[[#This Row],[MonthlyIncome]]&lt;3000,"Low",
 IF(Table1[[#This Row],[MonthlyIncome]]&lt;6000,"Medium",
 IF(Table1[[#This Row],[MonthlyIncome]]&lt;10000,"High","Very High")))</f>
        <v>Very High</v>
      </c>
    </row>
    <row r="495" spans="1:39">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c r="AJ495">
        <f>IF(Table1[[#This Row],[Attrition]]="Yes",1,0)</f>
        <v>0</v>
      </c>
      <c r="AK495" t="str">
        <f>IF(Table1[[#This Row],[Age]]&lt;30,"&lt;30",
 IF(Table1[[#This Row],[Age]]&lt;=40,"30-40",
 IF(Table1[[#This Row],[Age]]&lt;=50,"40-50","&gt;50")))</f>
        <v>40-50</v>
      </c>
      <c r="AL495" t="str">
        <f>IF(Table1[[#This Row],[YearsAtCompany]]&lt;3,"&lt;3 Years",
 IF(Table1[[#This Row],[YearsAtCompany]]&lt;=6,"3-6 Years","6+ Years"))</f>
        <v>&lt;3 Years</v>
      </c>
      <c r="AM495" s="1" t="str">
        <f>IF(Table1[[#This Row],[MonthlyIncome]]&lt;3000,"Low",
 IF(Table1[[#This Row],[MonthlyIncome]]&lt;6000,"Medium",
 IF(Table1[[#This Row],[MonthlyIncome]]&lt;10000,"High","Very High")))</f>
        <v>Medium</v>
      </c>
    </row>
    <row r="496" spans="1:39">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c r="AJ496">
        <f>IF(Table1[[#This Row],[Attrition]]="Yes",1,0)</f>
        <v>0</v>
      </c>
      <c r="AK496" t="str">
        <f>IF(Table1[[#This Row],[Age]]&lt;30,"&lt;30",
 IF(Table1[[#This Row],[Age]]&lt;=40,"30-40",
 IF(Table1[[#This Row],[Age]]&lt;=50,"40-50","&gt;50")))</f>
        <v>30-40</v>
      </c>
      <c r="AL496" t="str">
        <f>IF(Table1[[#This Row],[YearsAtCompany]]&lt;3,"&lt;3 Years",
 IF(Table1[[#This Row],[YearsAtCompany]]&lt;=6,"3-6 Years","6+ Years"))</f>
        <v>6+ Years</v>
      </c>
      <c r="AM496" s="1" t="str">
        <f>IF(Table1[[#This Row],[MonthlyIncome]]&lt;3000,"Low",
 IF(Table1[[#This Row],[MonthlyIncome]]&lt;6000,"Medium",
 IF(Table1[[#This Row],[MonthlyIncome]]&lt;10000,"High","Very High")))</f>
        <v>Low</v>
      </c>
    </row>
    <row r="497" spans="1:39">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c r="AJ497">
        <f>IF(Table1[[#This Row],[Attrition]]="Yes",1,0)</f>
        <v>1</v>
      </c>
      <c r="AK497" t="str">
        <f>IF(Table1[[#This Row],[Age]]&lt;30,"&lt;30",
 IF(Table1[[#This Row],[Age]]&lt;=40,"30-40",
 IF(Table1[[#This Row],[Age]]&lt;=50,"40-50","&gt;50")))</f>
        <v>&lt;30</v>
      </c>
      <c r="AL497" t="str">
        <f>IF(Table1[[#This Row],[YearsAtCompany]]&lt;3,"&lt;3 Years",
 IF(Table1[[#This Row],[YearsAtCompany]]&lt;=6,"3-6 Years","6+ Years"))</f>
        <v>3-6 Years</v>
      </c>
      <c r="AM497" s="1" t="str">
        <f>IF(Table1[[#This Row],[MonthlyIncome]]&lt;3000,"Low",
 IF(Table1[[#This Row],[MonthlyIncome]]&lt;6000,"Medium",
 IF(Table1[[#This Row],[MonthlyIncome]]&lt;10000,"High","Very High")))</f>
        <v>Medium</v>
      </c>
    </row>
    <row r="498" spans="1:39">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c r="AJ498">
        <f>IF(Table1[[#This Row],[Attrition]]="Yes",1,0)</f>
        <v>0</v>
      </c>
      <c r="AK498" t="str">
        <f>IF(Table1[[#This Row],[Age]]&lt;30,"&lt;30",
 IF(Table1[[#This Row],[Age]]&lt;=40,"30-40",
 IF(Table1[[#This Row],[Age]]&lt;=50,"40-50","&gt;50")))</f>
        <v>&lt;30</v>
      </c>
      <c r="AL498" t="str">
        <f>IF(Table1[[#This Row],[YearsAtCompany]]&lt;3,"&lt;3 Years",
 IF(Table1[[#This Row],[YearsAtCompany]]&lt;=6,"3-6 Years","6+ Years"))</f>
        <v>3-6 Years</v>
      </c>
      <c r="AM498" s="1" t="str">
        <f>IF(Table1[[#This Row],[MonthlyIncome]]&lt;3000,"Low",
 IF(Table1[[#This Row],[MonthlyIncome]]&lt;6000,"Medium",
 IF(Table1[[#This Row],[MonthlyIncome]]&lt;10000,"High","Very High")))</f>
        <v>Medium</v>
      </c>
    </row>
    <row r="499" spans="1:39">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c r="AJ499">
        <f>IF(Table1[[#This Row],[Attrition]]="Yes",1,0)</f>
        <v>0</v>
      </c>
      <c r="AK499" t="str">
        <f>IF(Table1[[#This Row],[Age]]&lt;30,"&lt;30",
 IF(Table1[[#This Row],[Age]]&lt;=40,"30-40",
 IF(Table1[[#This Row],[Age]]&lt;=50,"40-50","&gt;50")))</f>
        <v>40-50</v>
      </c>
      <c r="AL499" t="str">
        <f>IF(Table1[[#This Row],[YearsAtCompany]]&lt;3,"&lt;3 Years",
 IF(Table1[[#This Row],[YearsAtCompany]]&lt;=6,"3-6 Years","6+ Years"))</f>
        <v>&lt;3 Years</v>
      </c>
      <c r="AM499" s="1" t="str">
        <f>IF(Table1[[#This Row],[MonthlyIncome]]&lt;3000,"Low",
 IF(Table1[[#This Row],[MonthlyIncome]]&lt;6000,"Medium",
 IF(Table1[[#This Row],[MonthlyIncome]]&lt;10000,"High","Very High")))</f>
        <v>Very High</v>
      </c>
    </row>
    <row r="500" spans="1:39">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c r="AJ500">
        <f>IF(Table1[[#This Row],[Attrition]]="Yes",1,0)</f>
        <v>0</v>
      </c>
      <c r="AK500" t="str">
        <f>IF(Table1[[#This Row],[Age]]&lt;30,"&lt;30",
 IF(Table1[[#This Row],[Age]]&lt;=40,"30-40",
 IF(Table1[[#This Row],[Age]]&lt;=50,"40-50","&gt;50")))</f>
        <v>&lt;30</v>
      </c>
      <c r="AL500" t="str">
        <f>IF(Table1[[#This Row],[YearsAtCompany]]&lt;3,"&lt;3 Years",
 IF(Table1[[#This Row],[YearsAtCompany]]&lt;=6,"3-6 Years","6+ Years"))</f>
        <v>&lt;3 Years</v>
      </c>
      <c r="AM500" s="1" t="str">
        <f>IF(Table1[[#This Row],[MonthlyIncome]]&lt;3000,"Low",
 IF(Table1[[#This Row],[MonthlyIncome]]&lt;6000,"Medium",
 IF(Table1[[#This Row],[MonthlyIncome]]&lt;10000,"High","Very High")))</f>
        <v>Low</v>
      </c>
    </row>
    <row r="501" spans="1:39">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c r="AJ501">
        <f>IF(Table1[[#This Row],[Attrition]]="Yes",1,0)</f>
        <v>0</v>
      </c>
      <c r="AK501" t="str">
        <f>IF(Table1[[#This Row],[Age]]&lt;30,"&lt;30",
 IF(Table1[[#This Row],[Age]]&lt;=40,"30-40",
 IF(Table1[[#This Row],[Age]]&lt;=50,"40-50","&gt;50")))</f>
        <v>30-40</v>
      </c>
      <c r="AL501" t="str">
        <f>IF(Table1[[#This Row],[YearsAtCompany]]&lt;3,"&lt;3 Years",
 IF(Table1[[#This Row],[YearsAtCompany]]&lt;=6,"3-6 Years","6+ Years"))</f>
        <v>3-6 Years</v>
      </c>
      <c r="AM501" s="1" t="str">
        <f>IF(Table1[[#This Row],[MonthlyIncome]]&lt;3000,"Low",
 IF(Table1[[#This Row],[MonthlyIncome]]&lt;6000,"Medium",
 IF(Table1[[#This Row],[MonthlyIncome]]&lt;10000,"High","Very High")))</f>
        <v>High</v>
      </c>
    </row>
    <row r="502" spans="1:39">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c r="AJ502">
        <f>IF(Table1[[#This Row],[Attrition]]="Yes",1,0)</f>
        <v>0</v>
      </c>
      <c r="AK502" t="str">
        <f>IF(Table1[[#This Row],[Age]]&lt;30,"&lt;30",
 IF(Table1[[#This Row],[Age]]&lt;=40,"30-40",
 IF(Table1[[#This Row],[Age]]&lt;=50,"40-50","&gt;50")))</f>
        <v>30-40</v>
      </c>
      <c r="AL502" t="str">
        <f>IF(Table1[[#This Row],[YearsAtCompany]]&lt;3,"&lt;3 Years",
 IF(Table1[[#This Row],[YearsAtCompany]]&lt;=6,"3-6 Years","6+ Years"))</f>
        <v>3-6 Years</v>
      </c>
      <c r="AM502" s="1" t="str">
        <f>IF(Table1[[#This Row],[MonthlyIncome]]&lt;3000,"Low",
 IF(Table1[[#This Row],[MonthlyIncome]]&lt;6000,"Medium",
 IF(Table1[[#This Row],[MonthlyIncome]]&lt;10000,"High","Very High")))</f>
        <v>High</v>
      </c>
    </row>
    <row r="503" spans="1:39">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c r="AJ503">
        <f>IF(Table1[[#This Row],[Attrition]]="Yes",1,0)</f>
        <v>0</v>
      </c>
      <c r="AK503" t="str">
        <f>IF(Table1[[#This Row],[Age]]&lt;30,"&lt;30",
 IF(Table1[[#This Row],[Age]]&lt;=40,"30-40",
 IF(Table1[[#This Row],[Age]]&lt;=50,"40-50","&gt;50")))</f>
        <v>30-40</v>
      </c>
      <c r="AL503" t="str">
        <f>IF(Table1[[#This Row],[YearsAtCompany]]&lt;3,"&lt;3 Years",
 IF(Table1[[#This Row],[YearsAtCompany]]&lt;=6,"3-6 Years","6+ Years"))</f>
        <v>&lt;3 Years</v>
      </c>
      <c r="AM503" s="1" t="str">
        <f>IF(Table1[[#This Row],[MonthlyIncome]]&lt;3000,"Low",
 IF(Table1[[#This Row],[MonthlyIncome]]&lt;6000,"Medium",
 IF(Table1[[#This Row],[MonthlyIncome]]&lt;10000,"High","Very High")))</f>
        <v>Low</v>
      </c>
    </row>
    <row r="504" spans="1:39">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c r="AJ504">
        <f>IF(Table1[[#This Row],[Attrition]]="Yes",1,0)</f>
        <v>0</v>
      </c>
      <c r="AK504" t="str">
        <f>IF(Table1[[#This Row],[Age]]&lt;30,"&lt;30",
 IF(Table1[[#This Row],[Age]]&lt;=40,"30-40",
 IF(Table1[[#This Row],[Age]]&lt;=50,"40-50","&gt;50")))</f>
        <v>&gt;50</v>
      </c>
      <c r="AL504" t="str">
        <f>IF(Table1[[#This Row],[YearsAtCompany]]&lt;3,"&lt;3 Years",
 IF(Table1[[#This Row],[YearsAtCompany]]&lt;=6,"3-6 Years","6+ Years"))</f>
        <v>6+ Years</v>
      </c>
      <c r="AM504" s="1" t="str">
        <f>IF(Table1[[#This Row],[MonthlyIncome]]&lt;3000,"Low",
 IF(Table1[[#This Row],[MonthlyIncome]]&lt;6000,"Medium",
 IF(Table1[[#This Row],[MonthlyIncome]]&lt;10000,"High","Very High")))</f>
        <v>High</v>
      </c>
    </row>
    <row r="505" spans="1:39">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c r="AJ505">
        <f>IF(Table1[[#This Row],[Attrition]]="Yes",1,0)</f>
        <v>0</v>
      </c>
      <c r="AK505" t="str">
        <f>IF(Table1[[#This Row],[Age]]&lt;30,"&lt;30",
 IF(Table1[[#This Row],[Age]]&lt;=40,"30-40",
 IF(Table1[[#This Row],[Age]]&lt;=50,"40-50","&gt;50")))</f>
        <v>30-40</v>
      </c>
      <c r="AL505" t="str">
        <f>IF(Table1[[#This Row],[YearsAtCompany]]&lt;3,"&lt;3 Years",
 IF(Table1[[#This Row],[YearsAtCompany]]&lt;=6,"3-6 Years","6+ Years"))</f>
        <v>6+ Years</v>
      </c>
      <c r="AM505" s="1" t="str">
        <f>IF(Table1[[#This Row],[MonthlyIncome]]&lt;3000,"Low",
 IF(Table1[[#This Row],[MonthlyIncome]]&lt;6000,"Medium",
 IF(Table1[[#This Row],[MonthlyIncome]]&lt;10000,"High","Very High")))</f>
        <v>Low</v>
      </c>
    </row>
    <row r="506" spans="1:39">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c r="AJ506">
        <f>IF(Table1[[#This Row],[Attrition]]="Yes",1,0)</f>
        <v>1</v>
      </c>
      <c r="AK506" t="str">
        <f>IF(Table1[[#This Row],[Age]]&lt;30,"&lt;30",
 IF(Table1[[#This Row],[Age]]&lt;=40,"30-40",
 IF(Table1[[#This Row],[Age]]&lt;=50,"40-50","&gt;50")))</f>
        <v>40-50</v>
      </c>
      <c r="AL506" t="str">
        <f>IF(Table1[[#This Row],[YearsAtCompany]]&lt;3,"&lt;3 Years",
 IF(Table1[[#This Row],[YearsAtCompany]]&lt;=6,"3-6 Years","6+ Years"))</f>
        <v>&lt;3 Years</v>
      </c>
      <c r="AM506" s="1" t="str">
        <f>IF(Table1[[#This Row],[MonthlyIncome]]&lt;3000,"Low",
 IF(Table1[[#This Row],[MonthlyIncome]]&lt;6000,"Medium",
 IF(Table1[[#This Row],[MonthlyIncome]]&lt;10000,"High","Very High")))</f>
        <v>Medium</v>
      </c>
    </row>
    <row r="507" spans="1:39">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c r="AJ507">
        <f>IF(Table1[[#This Row],[Attrition]]="Yes",1,0)</f>
        <v>0</v>
      </c>
      <c r="AK507" t="str">
        <f>IF(Table1[[#This Row],[Age]]&lt;30,"&lt;30",
 IF(Table1[[#This Row],[Age]]&lt;=40,"30-40",
 IF(Table1[[#This Row],[Age]]&lt;=50,"40-50","&gt;50")))</f>
        <v>&lt;30</v>
      </c>
      <c r="AL507" t="str">
        <f>IF(Table1[[#This Row],[YearsAtCompany]]&lt;3,"&lt;3 Years",
 IF(Table1[[#This Row],[YearsAtCompany]]&lt;=6,"3-6 Years","6+ Years"))</f>
        <v>3-6 Years</v>
      </c>
      <c r="AM507" s="1" t="str">
        <f>IF(Table1[[#This Row],[MonthlyIncome]]&lt;3000,"Low",
 IF(Table1[[#This Row],[MonthlyIncome]]&lt;6000,"Medium",
 IF(Table1[[#This Row],[MonthlyIncome]]&lt;10000,"High","Very High")))</f>
        <v>Low</v>
      </c>
    </row>
    <row r="508" spans="1:39">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c r="AJ508">
        <f>IF(Table1[[#This Row],[Attrition]]="Yes",1,0)</f>
        <v>0</v>
      </c>
      <c r="AK508" t="str">
        <f>IF(Table1[[#This Row],[Age]]&lt;30,"&lt;30",
 IF(Table1[[#This Row],[Age]]&lt;=40,"30-40",
 IF(Table1[[#This Row],[Age]]&lt;=50,"40-50","&gt;50")))</f>
        <v>30-40</v>
      </c>
      <c r="AL508" t="str">
        <f>IF(Table1[[#This Row],[YearsAtCompany]]&lt;3,"&lt;3 Years",
 IF(Table1[[#This Row],[YearsAtCompany]]&lt;=6,"3-6 Years","6+ Years"))</f>
        <v>6+ Years</v>
      </c>
      <c r="AM508" s="1" t="str">
        <f>IF(Table1[[#This Row],[MonthlyIncome]]&lt;3000,"Low",
 IF(Table1[[#This Row],[MonthlyIncome]]&lt;6000,"Medium",
 IF(Table1[[#This Row],[MonthlyIncome]]&lt;10000,"High","Very High")))</f>
        <v>High</v>
      </c>
    </row>
    <row r="509" spans="1:39">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c r="AJ509">
        <f>IF(Table1[[#This Row],[Attrition]]="Yes",1,0)</f>
        <v>0</v>
      </c>
      <c r="AK509" t="str">
        <f>IF(Table1[[#This Row],[Age]]&lt;30,"&lt;30",
 IF(Table1[[#This Row],[Age]]&lt;=40,"30-40",
 IF(Table1[[#This Row],[Age]]&lt;=50,"40-50","&gt;50")))</f>
        <v>&lt;30</v>
      </c>
      <c r="AL509" t="str">
        <f>IF(Table1[[#This Row],[YearsAtCompany]]&lt;3,"&lt;3 Years",
 IF(Table1[[#This Row],[YearsAtCompany]]&lt;=6,"3-6 Years","6+ Years"))</f>
        <v>3-6 Years</v>
      </c>
      <c r="AM509" s="1" t="str">
        <f>IF(Table1[[#This Row],[MonthlyIncome]]&lt;3000,"Low",
 IF(Table1[[#This Row],[MonthlyIncome]]&lt;6000,"Medium",
 IF(Table1[[#This Row],[MonthlyIncome]]&lt;10000,"High","Very High")))</f>
        <v>Medium</v>
      </c>
    </row>
    <row r="510" spans="1:39">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c r="AJ510">
        <f>IF(Table1[[#This Row],[Attrition]]="Yes",1,0)</f>
        <v>0</v>
      </c>
      <c r="AK510" t="str">
        <f>IF(Table1[[#This Row],[Age]]&lt;30,"&lt;30",
 IF(Table1[[#This Row],[Age]]&lt;=40,"30-40",
 IF(Table1[[#This Row],[Age]]&lt;=50,"40-50","&gt;50")))</f>
        <v>30-40</v>
      </c>
      <c r="AL510" t="str">
        <f>IF(Table1[[#This Row],[YearsAtCompany]]&lt;3,"&lt;3 Years",
 IF(Table1[[#This Row],[YearsAtCompany]]&lt;=6,"3-6 Years","6+ Years"))</f>
        <v>6+ Years</v>
      </c>
      <c r="AM510" s="1" t="str">
        <f>IF(Table1[[#This Row],[MonthlyIncome]]&lt;3000,"Low",
 IF(Table1[[#This Row],[MonthlyIncome]]&lt;6000,"Medium",
 IF(Table1[[#This Row],[MonthlyIncome]]&lt;10000,"High","Very High")))</f>
        <v>High</v>
      </c>
    </row>
    <row r="511" spans="1:39">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c r="AJ511">
        <f>IF(Table1[[#This Row],[Attrition]]="Yes",1,0)</f>
        <v>0</v>
      </c>
      <c r="AK511" t="str">
        <f>IF(Table1[[#This Row],[Age]]&lt;30,"&lt;30",
 IF(Table1[[#This Row],[Age]]&lt;=40,"30-40",
 IF(Table1[[#This Row],[Age]]&lt;=50,"40-50","&gt;50")))</f>
        <v>30-40</v>
      </c>
      <c r="AL511" t="str">
        <f>IF(Table1[[#This Row],[YearsAtCompany]]&lt;3,"&lt;3 Years",
 IF(Table1[[#This Row],[YearsAtCompany]]&lt;=6,"3-6 Years","6+ Years"))</f>
        <v>6+ Years</v>
      </c>
      <c r="AM511" s="1" t="str">
        <f>IF(Table1[[#This Row],[MonthlyIncome]]&lt;3000,"Low",
 IF(Table1[[#This Row],[MonthlyIncome]]&lt;6000,"Medium",
 IF(Table1[[#This Row],[MonthlyIncome]]&lt;10000,"High","Very High")))</f>
        <v>High</v>
      </c>
    </row>
    <row r="512" spans="1:39">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c r="AJ512">
        <f>IF(Table1[[#This Row],[Attrition]]="Yes",1,0)</f>
        <v>0</v>
      </c>
      <c r="AK512" t="str">
        <f>IF(Table1[[#This Row],[Age]]&lt;30,"&lt;30",
 IF(Table1[[#This Row],[Age]]&lt;=40,"30-40",
 IF(Table1[[#This Row],[Age]]&lt;=50,"40-50","&gt;50")))</f>
        <v>&gt;50</v>
      </c>
      <c r="AL512" t="str">
        <f>IF(Table1[[#This Row],[YearsAtCompany]]&lt;3,"&lt;3 Years",
 IF(Table1[[#This Row],[YearsAtCompany]]&lt;=6,"3-6 Years","6+ Years"))</f>
        <v>6+ Years</v>
      </c>
      <c r="AM512" s="1" t="str">
        <f>IF(Table1[[#This Row],[MonthlyIncome]]&lt;3000,"Low",
 IF(Table1[[#This Row],[MonthlyIncome]]&lt;6000,"Medium",
 IF(Table1[[#This Row],[MonthlyIncome]]&lt;10000,"High","Very High")))</f>
        <v>Very High</v>
      </c>
    </row>
    <row r="513" spans="1:39">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c r="AJ513">
        <f>IF(Table1[[#This Row],[Attrition]]="Yes",1,0)</f>
        <v>0</v>
      </c>
      <c r="AK513" t="str">
        <f>IF(Table1[[#This Row],[Age]]&lt;30,"&lt;30",
 IF(Table1[[#This Row],[Age]]&lt;=40,"30-40",
 IF(Table1[[#This Row],[Age]]&lt;=50,"40-50","&gt;50")))</f>
        <v>30-40</v>
      </c>
      <c r="AL513" t="str">
        <f>IF(Table1[[#This Row],[YearsAtCompany]]&lt;3,"&lt;3 Years",
 IF(Table1[[#This Row],[YearsAtCompany]]&lt;=6,"3-6 Years","6+ Years"))</f>
        <v>3-6 Years</v>
      </c>
      <c r="AM513" s="1" t="str">
        <f>IF(Table1[[#This Row],[MonthlyIncome]]&lt;3000,"Low",
 IF(Table1[[#This Row],[MonthlyIncome]]&lt;6000,"Medium",
 IF(Table1[[#This Row],[MonthlyIncome]]&lt;10000,"High","Very High")))</f>
        <v>High</v>
      </c>
    </row>
    <row r="514" spans="1:39">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c r="AJ514">
        <f>IF(Table1[[#This Row],[Attrition]]="Yes",1,0)</f>
        <v>0</v>
      </c>
      <c r="AK514" t="str">
        <f>IF(Table1[[#This Row],[Age]]&lt;30,"&lt;30",
 IF(Table1[[#This Row],[Age]]&lt;=40,"30-40",
 IF(Table1[[#This Row],[Age]]&lt;=50,"40-50","&gt;50")))</f>
        <v>&lt;30</v>
      </c>
      <c r="AL514" t="str">
        <f>IF(Table1[[#This Row],[YearsAtCompany]]&lt;3,"&lt;3 Years",
 IF(Table1[[#This Row],[YearsAtCompany]]&lt;=6,"3-6 Years","6+ Years"))</f>
        <v>3-6 Years</v>
      </c>
      <c r="AM514" s="1" t="str">
        <f>IF(Table1[[#This Row],[MonthlyIncome]]&lt;3000,"Low",
 IF(Table1[[#This Row],[MonthlyIncome]]&lt;6000,"Medium",
 IF(Table1[[#This Row],[MonthlyIncome]]&lt;10000,"High","Very High")))</f>
        <v>Low</v>
      </c>
    </row>
    <row r="515" spans="1:39">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c r="AJ515">
        <f>IF(Table1[[#This Row],[Attrition]]="Yes",1,0)</f>
        <v>1</v>
      </c>
      <c r="AK515" t="str">
        <f>IF(Table1[[#This Row],[Age]]&lt;30,"&lt;30",
 IF(Table1[[#This Row],[Age]]&lt;=40,"30-40",
 IF(Table1[[#This Row],[Age]]&lt;=50,"40-50","&gt;50")))</f>
        <v>&lt;30</v>
      </c>
      <c r="AL515" t="str">
        <f>IF(Table1[[#This Row],[YearsAtCompany]]&lt;3,"&lt;3 Years",
 IF(Table1[[#This Row],[YearsAtCompany]]&lt;=6,"3-6 Years","6+ Years"))</f>
        <v>&lt;3 Years</v>
      </c>
      <c r="AM515" s="1" t="str">
        <f>IF(Table1[[#This Row],[MonthlyIncome]]&lt;3000,"Low",
 IF(Table1[[#This Row],[MonthlyIncome]]&lt;6000,"Medium",
 IF(Table1[[#This Row],[MonthlyIncome]]&lt;10000,"High","Very High")))</f>
        <v>Low</v>
      </c>
    </row>
    <row r="516" spans="1:39">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c r="AJ516">
        <f>IF(Table1[[#This Row],[Attrition]]="Yes",1,0)</f>
        <v>1</v>
      </c>
      <c r="AK516" t="str">
        <f>IF(Table1[[#This Row],[Age]]&lt;30,"&lt;30",
 IF(Table1[[#This Row],[Age]]&lt;=40,"30-40",
 IF(Table1[[#This Row],[Age]]&lt;=50,"40-50","&gt;50")))</f>
        <v>30-40</v>
      </c>
      <c r="AL516" t="str">
        <f>IF(Table1[[#This Row],[YearsAtCompany]]&lt;3,"&lt;3 Years",
 IF(Table1[[#This Row],[YearsAtCompany]]&lt;=6,"3-6 Years","6+ Years"))</f>
        <v>6+ Years</v>
      </c>
      <c r="AM516" s="1" t="str">
        <f>IF(Table1[[#This Row],[MonthlyIncome]]&lt;3000,"Low",
 IF(Table1[[#This Row],[MonthlyIncome]]&lt;6000,"Medium",
 IF(Table1[[#This Row],[MonthlyIncome]]&lt;10000,"High","Very High")))</f>
        <v>Medium</v>
      </c>
    </row>
    <row r="517" spans="1:39">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c r="AJ517">
        <f>IF(Table1[[#This Row],[Attrition]]="Yes",1,0)</f>
        <v>0</v>
      </c>
      <c r="AK517" t="str">
        <f>IF(Table1[[#This Row],[Age]]&lt;30,"&lt;30",
 IF(Table1[[#This Row],[Age]]&lt;=40,"30-40",
 IF(Table1[[#This Row],[Age]]&lt;=50,"40-50","&gt;50")))</f>
        <v>30-40</v>
      </c>
      <c r="AL517" t="str">
        <f>IF(Table1[[#This Row],[YearsAtCompany]]&lt;3,"&lt;3 Years",
 IF(Table1[[#This Row],[YearsAtCompany]]&lt;=6,"3-6 Years","6+ Years"))</f>
        <v>&lt;3 Years</v>
      </c>
      <c r="AM517" s="1" t="str">
        <f>IF(Table1[[#This Row],[MonthlyIncome]]&lt;3000,"Low",
 IF(Table1[[#This Row],[MonthlyIncome]]&lt;6000,"Medium",
 IF(Table1[[#This Row],[MonthlyIncome]]&lt;10000,"High","Very High")))</f>
        <v>Low</v>
      </c>
    </row>
    <row r="518" spans="1:39">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c r="AJ518">
        <f>IF(Table1[[#This Row],[Attrition]]="Yes",1,0)</f>
        <v>0</v>
      </c>
      <c r="AK518" t="str">
        <f>IF(Table1[[#This Row],[Age]]&lt;30,"&lt;30",
 IF(Table1[[#This Row],[Age]]&lt;=40,"30-40",
 IF(Table1[[#This Row],[Age]]&lt;=50,"40-50","&gt;50")))</f>
        <v>&lt;30</v>
      </c>
      <c r="AL518" t="str">
        <f>IF(Table1[[#This Row],[YearsAtCompany]]&lt;3,"&lt;3 Years",
 IF(Table1[[#This Row],[YearsAtCompany]]&lt;=6,"3-6 Years","6+ Years"))</f>
        <v>3-6 Years</v>
      </c>
      <c r="AM518" s="1" t="str">
        <f>IF(Table1[[#This Row],[MonthlyIncome]]&lt;3000,"Low",
 IF(Table1[[#This Row],[MonthlyIncome]]&lt;6000,"Medium",
 IF(Table1[[#This Row],[MonthlyIncome]]&lt;10000,"High","Very High")))</f>
        <v>Low</v>
      </c>
    </row>
    <row r="519" spans="1:39">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c r="AJ519">
        <f>IF(Table1[[#This Row],[Attrition]]="Yes",1,0)</f>
        <v>0</v>
      </c>
      <c r="AK519" t="str">
        <f>IF(Table1[[#This Row],[Age]]&lt;30,"&lt;30",
 IF(Table1[[#This Row],[Age]]&lt;=40,"30-40",
 IF(Table1[[#This Row],[Age]]&lt;=50,"40-50","&gt;50")))</f>
        <v>&lt;30</v>
      </c>
      <c r="AL519" t="str">
        <f>IF(Table1[[#This Row],[YearsAtCompany]]&lt;3,"&lt;3 Years",
 IF(Table1[[#This Row],[YearsAtCompany]]&lt;=6,"3-6 Years","6+ Years"))</f>
        <v>3-6 Years</v>
      </c>
      <c r="AM519" s="1" t="str">
        <f>IF(Table1[[#This Row],[MonthlyIncome]]&lt;3000,"Low",
 IF(Table1[[#This Row],[MonthlyIncome]]&lt;6000,"Medium",
 IF(Table1[[#This Row],[MonthlyIncome]]&lt;10000,"High","Very High")))</f>
        <v>Medium</v>
      </c>
    </row>
    <row r="520" spans="1:39">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c r="AJ520">
        <f>IF(Table1[[#This Row],[Attrition]]="Yes",1,0)</f>
        <v>0</v>
      </c>
      <c r="AK520" t="str">
        <f>IF(Table1[[#This Row],[Age]]&lt;30,"&lt;30",
 IF(Table1[[#This Row],[Age]]&lt;=40,"30-40",
 IF(Table1[[#This Row],[Age]]&lt;=50,"40-50","&gt;50")))</f>
        <v>30-40</v>
      </c>
      <c r="AL520" t="str">
        <f>IF(Table1[[#This Row],[YearsAtCompany]]&lt;3,"&lt;3 Years",
 IF(Table1[[#This Row],[YearsAtCompany]]&lt;=6,"3-6 Years","6+ Years"))</f>
        <v>6+ Years</v>
      </c>
      <c r="AM520" s="1" t="str">
        <f>IF(Table1[[#This Row],[MonthlyIncome]]&lt;3000,"Low",
 IF(Table1[[#This Row],[MonthlyIncome]]&lt;6000,"Medium",
 IF(Table1[[#This Row],[MonthlyIncome]]&lt;10000,"High","Very High")))</f>
        <v>Medium</v>
      </c>
    </row>
    <row r="521" spans="1:39">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c r="AJ521">
        <f>IF(Table1[[#This Row],[Attrition]]="Yes",1,0)</f>
        <v>0</v>
      </c>
      <c r="AK521" t="str">
        <f>IF(Table1[[#This Row],[Age]]&lt;30,"&lt;30",
 IF(Table1[[#This Row],[Age]]&lt;=40,"30-40",
 IF(Table1[[#This Row],[Age]]&lt;=50,"40-50","&gt;50")))</f>
        <v>&lt;30</v>
      </c>
      <c r="AL521" t="str">
        <f>IF(Table1[[#This Row],[YearsAtCompany]]&lt;3,"&lt;3 Years",
 IF(Table1[[#This Row],[YearsAtCompany]]&lt;=6,"3-6 Years","6+ Years"))</f>
        <v>6+ Years</v>
      </c>
      <c r="AM521" s="1" t="str">
        <f>IF(Table1[[#This Row],[MonthlyIncome]]&lt;3000,"Low",
 IF(Table1[[#This Row],[MonthlyIncome]]&lt;6000,"Medium",
 IF(Table1[[#This Row],[MonthlyIncome]]&lt;10000,"High","Very High")))</f>
        <v>Low</v>
      </c>
    </row>
    <row r="522" spans="1:39">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c r="AJ522">
        <f>IF(Table1[[#This Row],[Attrition]]="Yes",1,0)</f>
        <v>0</v>
      </c>
      <c r="AK522" t="str">
        <f>IF(Table1[[#This Row],[Age]]&lt;30,"&lt;30",
 IF(Table1[[#This Row],[Age]]&lt;=40,"30-40",
 IF(Table1[[#This Row],[Age]]&lt;=50,"40-50","&gt;50")))</f>
        <v>40-50</v>
      </c>
      <c r="AL522" t="str">
        <f>IF(Table1[[#This Row],[YearsAtCompany]]&lt;3,"&lt;3 Years",
 IF(Table1[[#This Row],[YearsAtCompany]]&lt;=6,"3-6 Years","6+ Years"))</f>
        <v>&lt;3 Years</v>
      </c>
      <c r="AM522" s="1" t="str">
        <f>IF(Table1[[#This Row],[MonthlyIncome]]&lt;3000,"Low",
 IF(Table1[[#This Row],[MonthlyIncome]]&lt;6000,"Medium",
 IF(Table1[[#This Row],[MonthlyIncome]]&lt;10000,"High","Very High")))</f>
        <v>High</v>
      </c>
    </row>
    <row r="523" spans="1:39">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c r="AJ523">
        <f>IF(Table1[[#This Row],[Attrition]]="Yes",1,0)</f>
        <v>0</v>
      </c>
      <c r="AK523" t="str">
        <f>IF(Table1[[#This Row],[Age]]&lt;30,"&lt;30",
 IF(Table1[[#This Row],[Age]]&lt;=40,"30-40",
 IF(Table1[[#This Row],[Age]]&lt;=50,"40-50","&gt;50")))</f>
        <v>&lt;30</v>
      </c>
      <c r="AL523" t="str">
        <f>IF(Table1[[#This Row],[YearsAtCompany]]&lt;3,"&lt;3 Years",
 IF(Table1[[#This Row],[YearsAtCompany]]&lt;=6,"3-6 Years","6+ Years"))</f>
        <v>3-6 Years</v>
      </c>
      <c r="AM523" s="1" t="str">
        <f>IF(Table1[[#This Row],[MonthlyIncome]]&lt;3000,"Low",
 IF(Table1[[#This Row],[MonthlyIncome]]&lt;6000,"Medium",
 IF(Table1[[#This Row],[MonthlyIncome]]&lt;10000,"High","Very High")))</f>
        <v>Medium</v>
      </c>
    </row>
    <row r="524" spans="1:39">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c r="AJ524">
        <f>IF(Table1[[#This Row],[Attrition]]="Yes",1,0)</f>
        <v>0</v>
      </c>
      <c r="AK524" t="str">
        <f>IF(Table1[[#This Row],[Age]]&lt;30,"&lt;30",
 IF(Table1[[#This Row],[Age]]&lt;=40,"30-40",
 IF(Table1[[#This Row],[Age]]&lt;=50,"40-50","&gt;50")))</f>
        <v>30-40</v>
      </c>
      <c r="AL524" t="str">
        <f>IF(Table1[[#This Row],[YearsAtCompany]]&lt;3,"&lt;3 Years",
 IF(Table1[[#This Row],[YearsAtCompany]]&lt;=6,"3-6 Years","6+ Years"))</f>
        <v>&lt;3 Years</v>
      </c>
      <c r="AM524" s="1" t="str">
        <f>IF(Table1[[#This Row],[MonthlyIncome]]&lt;3000,"Low",
 IF(Table1[[#This Row],[MonthlyIncome]]&lt;6000,"Medium",
 IF(Table1[[#This Row],[MonthlyIncome]]&lt;10000,"High","Very High")))</f>
        <v>Medium</v>
      </c>
    </row>
    <row r="525" spans="1:39">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c r="AJ525">
        <f>IF(Table1[[#This Row],[Attrition]]="Yes",1,0)</f>
        <v>0</v>
      </c>
      <c r="AK525" t="str">
        <f>IF(Table1[[#This Row],[Age]]&lt;30,"&lt;30",
 IF(Table1[[#This Row],[Age]]&lt;=40,"30-40",
 IF(Table1[[#This Row],[Age]]&lt;=50,"40-50","&gt;50")))</f>
        <v>40-50</v>
      </c>
      <c r="AL525" t="str">
        <f>IF(Table1[[#This Row],[YearsAtCompany]]&lt;3,"&lt;3 Years",
 IF(Table1[[#This Row],[YearsAtCompany]]&lt;=6,"3-6 Years","6+ Years"))</f>
        <v>6+ Years</v>
      </c>
      <c r="AM525" s="1" t="str">
        <f>IF(Table1[[#This Row],[MonthlyIncome]]&lt;3000,"Low",
 IF(Table1[[#This Row],[MonthlyIncome]]&lt;6000,"Medium",
 IF(Table1[[#This Row],[MonthlyIncome]]&lt;10000,"High","Very High")))</f>
        <v>Medium</v>
      </c>
    </row>
    <row r="526" spans="1:39">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c r="AJ526">
        <f>IF(Table1[[#This Row],[Attrition]]="Yes",1,0)</f>
        <v>0</v>
      </c>
      <c r="AK526" t="str">
        <f>IF(Table1[[#This Row],[Age]]&lt;30,"&lt;30",
 IF(Table1[[#This Row],[Age]]&lt;=40,"30-40",
 IF(Table1[[#This Row],[Age]]&lt;=50,"40-50","&gt;50")))</f>
        <v>30-40</v>
      </c>
      <c r="AL526" t="str">
        <f>IF(Table1[[#This Row],[YearsAtCompany]]&lt;3,"&lt;3 Years",
 IF(Table1[[#This Row],[YearsAtCompany]]&lt;=6,"3-6 Years","6+ Years"))</f>
        <v>6+ Years</v>
      </c>
      <c r="AM526" s="1" t="str">
        <f>IF(Table1[[#This Row],[MonthlyIncome]]&lt;3000,"Low",
 IF(Table1[[#This Row],[MonthlyIncome]]&lt;6000,"Medium",
 IF(Table1[[#This Row],[MonthlyIncome]]&lt;10000,"High","Very High")))</f>
        <v>High</v>
      </c>
    </row>
    <row r="527" spans="1:39">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c r="AJ527">
        <f>IF(Table1[[#This Row],[Attrition]]="Yes",1,0)</f>
        <v>1</v>
      </c>
      <c r="AK527" t="str">
        <f>IF(Table1[[#This Row],[Age]]&lt;30,"&lt;30",
 IF(Table1[[#This Row],[Age]]&lt;=40,"30-40",
 IF(Table1[[#This Row],[Age]]&lt;=50,"40-50","&gt;50")))</f>
        <v>&lt;30</v>
      </c>
      <c r="AL527" t="str">
        <f>IF(Table1[[#This Row],[YearsAtCompany]]&lt;3,"&lt;3 Years",
 IF(Table1[[#This Row],[YearsAtCompany]]&lt;=6,"3-6 Years","6+ Years"))</f>
        <v>&lt;3 Years</v>
      </c>
      <c r="AM527" s="1" t="str">
        <f>IF(Table1[[#This Row],[MonthlyIncome]]&lt;3000,"Low",
 IF(Table1[[#This Row],[MonthlyIncome]]&lt;6000,"Medium",
 IF(Table1[[#This Row],[MonthlyIncome]]&lt;10000,"High","Very High")))</f>
        <v>Medium</v>
      </c>
    </row>
    <row r="528" spans="1:39">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c r="AJ528">
        <f>IF(Table1[[#This Row],[Attrition]]="Yes",1,0)</f>
        <v>0</v>
      </c>
      <c r="AK528" t="str">
        <f>IF(Table1[[#This Row],[Age]]&lt;30,"&lt;30",
 IF(Table1[[#This Row],[Age]]&lt;=40,"30-40",
 IF(Table1[[#This Row],[Age]]&lt;=50,"40-50","&gt;50")))</f>
        <v>30-40</v>
      </c>
      <c r="AL528" t="str">
        <f>IF(Table1[[#This Row],[YearsAtCompany]]&lt;3,"&lt;3 Years",
 IF(Table1[[#This Row],[YearsAtCompany]]&lt;=6,"3-6 Years","6+ Years"))</f>
        <v>6+ Years</v>
      </c>
      <c r="AM528" s="1" t="str">
        <f>IF(Table1[[#This Row],[MonthlyIncome]]&lt;3000,"Low",
 IF(Table1[[#This Row],[MonthlyIncome]]&lt;6000,"Medium",
 IF(Table1[[#This Row],[MonthlyIncome]]&lt;10000,"High","Very High")))</f>
        <v>Medium</v>
      </c>
    </row>
    <row r="529" spans="1:39">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c r="AJ529">
        <f>IF(Table1[[#This Row],[Attrition]]="Yes",1,0)</f>
        <v>0</v>
      </c>
      <c r="AK529" t="str">
        <f>IF(Table1[[#This Row],[Age]]&lt;30,"&lt;30",
 IF(Table1[[#This Row],[Age]]&lt;=40,"30-40",
 IF(Table1[[#This Row],[Age]]&lt;=50,"40-50","&gt;50")))</f>
        <v>30-40</v>
      </c>
      <c r="AL529" t="str">
        <f>IF(Table1[[#This Row],[YearsAtCompany]]&lt;3,"&lt;3 Years",
 IF(Table1[[#This Row],[YearsAtCompany]]&lt;=6,"3-6 Years","6+ Years"))</f>
        <v>6+ Years</v>
      </c>
      <c r="AM529" s="1" t="str">
        <f>IF(Table1[[#This Row],[MonthlyIncome]]&lt;3000,"Low",
 IF(Table1[[#This Row],[MonthlyIncome]]&lt;6000,"Medium",
 IF(Table1[[#This Row],[MonthlyIncome]]&lt;10000,"High","Very High")))</f>
        <v>Medium</v>
      </c>
    </row>
    <row r="530" spans="1:39">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c r="AJ530">
        <f>IF(Table1[[#This Row],[Attrition]]="Yes",1,0)</f>
        <v>1</v>
      </c>
      <c r="AK530" t="str">
        <f>IF(Table1[[#This Row],[Age]]&lt;30,"&lt;30",
 IF(Table1[[#This Row],[Age]]&lt;=40,"30-40",
 IF(Table1[[#This Row],[Age]]&lt;=50,"40-50","&gt;50")))</f>
        <v>40-50</v>
      </c>
      <c r="AL530" t="str">
        <f>IF(Table1[[#This Row],[YearsAtCompany]]&lt;3,"&lt;3 Years",
 IF(Table1[[#This Row],[YearsAtCompany]]&lt;=6,"3-6 Years","6+ Years"))</f>
        <v>3-6 Years</v>
      </c>
      <c r="AM530" s="1" t="str">
        <f>IF(Table1[[#This Row],[MonthlyIncome]]&lt;3000,"Low",
 IF(Table1[[#This Row],[MonthlyIncome]]&lt;6000,"Medium",
 IF(Table1[[#This Row],[MonthlyIncome]]&lt;10000,"High","Very High")))</f>
        <v>High</v>
      </c>
    </row>
    <row r="531" spans="1:39">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c r="AJ531">
        <f>IF(Table1[[#This Row],[Attrition]]="Yes",1,0)</f>
        <v>0</v>
      </c>
      <c r="AK531" t="str">
        <f>IF(Table1[[#This Row],[Age]]&lt;30,"&lt;30",
 IF(Table1[[#This Row],[Age]]&lt;=40,"30-40",
 IF(Table1[[#This Row],[Age]]&lt;=50,"40-50","&gt;50")))</f>
        <v>30-40</v>
      </c>
      <c r="AL531" t="str">
        <f>IF(Table1[[#This Row],[YearsAtCompany]]&lt;3,"&lt;3 Years",
 IF(Table1[[#This Row],[YearsAtCompany]]&lt;=6,"3-6 Years","6+ Years"))</f>
        <v>6+ Years</v>
      </c>
      <c r="AM531" s="1" t="str">
        <f>IF(Table1[[#This Row],[MonthlyIncome]]&lt;3000,"Low",
 IF(Table1[[#This Row],[MonthlyIncome]]&lt;6000,"Medium",
 IF(Table1[[#This Row],[MonthlyIncome]]&lt;10000,"High","Very High")))</f>
        <v>High</v>
      </c>
    </row>
    <row r="532" spans="1:39">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c r="AJ532">
        <f>IF(Table1[[#This Row],[Attrition]]="Yes",1,0)</f>
        <v>0</v>
      </c>
      <c r="AK532" t="str">
        <f>IF(Table1[[#This Row],[Age]]&lt;30,"&lt;30",
 IF(Table1[[#This Row],[Age]]&lt;=40,"30-40",
 IF(Table1[[#This Row],[Age]]&lt;=50,"40-50","&gt;50")))</f>
        <v>&lt;30</v>
      </c>
      <c r="AL532" t="str">
        <f>IF(Table1[[#This Row],[YearsAtCompany]]&lt;3,"&lt;3 Years",
 IF(Table1[[#This Row],[YearsAtCompany]]&lt;=6,"3-6 Years","6+ Years"))</f>
        <v>6+ Years</v>
      </c>
      <c r="AM532" s="1" t="str">
        <f>IF(Table1[[#This Row],[MonthlyIncome]]&lt;3000,"Low",
 IF(Table1[[#This Row],[MonthlyIncome]]&lt;6000,"Medium",
 IF(Table1[[#This Row],[MonthlyIncome]]&lt;10000,"High","Very High")))</f>
        <v>High</v>
      </c>
    </row>
    <row r="533" spans="1:39">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c r="AJ533">
        <f>IF(Table1[[#This Row],[Attrition]]="Yes",1,0)</f>
        <v>0</v>
      </c>
      <c r="AK533" t="str">
        <f>IF(Table1[[#This Row],[Age]]&lt;30,"&lt;30",
 IF(Table1[[#This Row],[Age]]&lt;=40,"30-40",
 IF(Table1[[#This Row],[Age]]&lt;=50,"40-50","&gt;50")))</f>
        <v>30-40</v>
      </c>
      <c r="AL533" t="str">
        <f>IF(Table1[[#This Row],[YearsAtCompany]]&lt;3,"&lt;3 Years",
 IF(Table1[[#This Row],[YearsAtCompany]]&lt;=6,"3-6 Years","6+ Years"))</f>
        <v>6+ Years</v>
      </c>
      <c r="AM533" s="1" t="str">
        <f>IF(Table1[[#This Row],[MonthlyIncome]]&lt;3000,"Low",
 IF(Table1[[#This Row],[MonthlyIncome]]&lt;6000,"Medium",
 IF(Table1[[#This Row],[MonthlyIncome]]&lt;10000,"High","Very High")))</f>
        <v>Very High</v>
      </c>
    </row>
    <row r="534" spans="1:39">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c r="AJ534">
        <f>IF(Table1[[#This Row],[Attrition]]="Yes",1,0)</f>
        <v>0</v>
      </c>
      <c r="AK534" t="str">
        <f>IF(Table1[[#This Row],[Age]]&lt;30,"&lt;30",
 IF(Table1[[#This Row],[Age]]&lt;=40,"30-40",
 IF(Table1[[#This Row],[Age]]&lt;=50,"40-50","&gt;50")))</f>
        <v>40-50</v>
      </c>
      <c r="AL534" t="str">
        <f>IF(Table1[[#This Row],[YearsAtCompany]]&lt;3,"&lt;3 Years",
 IF(Table1[[#This Row],[YearsAtCompany]]&lt;=6,"3-6 Years","6+ Years"))</f>
        <v>6+ Years</v>
      </c>
      <c r="AM534" s="1" t="str">
        <f>IF(Table1[[#This Row],[MonthlyIncome]]&lt;3000,"Low",
 IF(Table1[[#This Row],[MonthlyIncome]]&lt;6000,"Medium",
 IF(Table1[[#This Row],[MonthlyIncome]]&lt;10000,"High","Very High")))</f>
        <v>Medium</v>
      </c>
    </row>
    <row r="535" spans="1:39">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c r="AJ535">
        <f>IF(Table1[[#This Row],[Attrition]]="Yes",1,0)</f>
        <v>0</v>
      </c>
      <c r="AK535" t="str">
        <f>IF(Table1[[#This Row],[Age]]&lt;30,"&lt;30",
 IF(Table1[[#This Row],[Age]]&lt;=40,"30-40",
 IF(Table1[[#This Row],[Age]]&lt;=50,"40-50","&gt;50")))</f>
        <v>30-40</v>
      </c>
      <c r="AL535" t="str">
        <f>IF(Table1[[#This Row],[YearsAtCompany]]&lt;3,"&lt;3 Years",
 IF(Table1[[#This Row],[YearsAtCompany]]&lt;=6,"3-6 Years","6+ Years"))</f>
        <v>6+ Years</v>
      </c>
      <c r="AM535" s="1" t="str">
        <f>IF(Table1[[#This Row],[MonthlyIncome]]&lt;3000,"Low",
 IF(Table1[[#This Row],[MonthlyIncome]]&lt;6000,"Medium",
 IF(Table1[[#This Row],[MonthlyIncome]]&lt;10000,"High","Very High")))</f>
        <v>Very High</v>
      </c>
    </row>
    <row r="536" spans="1:39">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c r="AJ536">
        <f>IF(Table1[[#This Row],[Attrition]]="Yes",1,0)</f>
        <v>0</v>
      </c>
      <c r="AK536" t="str">
        <f>IF(Table1[[#This Row],[Age]]&lt;30,"&lt;30",
 IF(Table1[[#This Row],[Age]]&lt;=40,"30-40",
 IF(Table1[[#This Row],[Age]]&lt;=50,"40-50","&gt;50")))</f>
        <v>&gt;50</v>
      </c>
      <c r="AL536" t="str">
        <f>IF(Table1[[#This Row],[YearsAtCompany]]&lt;3,"&lt;3 Years",
 IF(Table1[[#This Row],[YearsAtCompany]]&lt;=6,"3-6 Years","6+ Years"))</f>
        <v>3-6 Years</v>
      </c>
      <c r="AM536" s="1" t="str">
        <f>IF(Table1[[#This Row],[MonthlyIncome]]&lt;3000,"Low",
 IF(Table1[[#This Row],[MonthlyIncome]]&lt;6000,"Medium",
 IF(Table1[[#This Row],[MonthlyIncome]]&lt;10000,"High","Very High")))</f>
        <v>Very High</v>
      </c>
    </row>
    <row r="537" spans="1:39">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c r="AJ537">
        <f>IF(Table1[[#This Row],[Attrition]]="Yes",1,0)</f>
        <v>0</v>
      </c>
      <c r="AK537" t="str">
        <f>IF(Table1[[#This Row],[Age]]&lt;30,"&lt;30",
 IF(Table1[[#This Row],[Age]]&lt;=40,"30-40",
 IF(Table1[[#This Row],[Age]]&lt;=50,"40-50","&gt;50")))</f>
        <v>40-50</v>
      </c>
      <c r="AL537" t="str">
        <f>IF(Table1[[#This Row],[YearsAtCompany]]&lt;3,"&lt;3 Years",
 IF(Table1[[#This Row],[YearsAtCompany]]&lt;=6,"3-6 Years","6+ Years"))</f>
        <v>6+ Years</v>
      </c>
      <c r="AM537" s="1" t="str">
        <f>IF(Table1[[#This Row],[MonthlyIncome]]&lt;3000,"Low",
 IF(Table1[[#This Row],[MonthlyIncome]]&lt;6000,"Medium",
 IF(Table1[[#This Row],[MonthlyIncome]]&lt;10000,"High","Very High")))</f>
        <v>Very High</v>
      </c>
    </row>
    <row r="538" spans="1:39">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c r="AJ538">
        <f>IF(Table1[[#This Row],[Attrition]]="Yes",1,0)</f>
        <v>0</v>
      </c>
      <c r="AK538" t="str">
        <f>IF(Table1[[#This Row],[Age]]&lt;30,"&lt;30",
 IF(Table1[[#This Row],[Age]]&lt;=40,"30-40",
 IF(Table1[[#This Row],[Age]]&lt;=50,"40-50","&gt;50")))</f>
        <v>&gt;50</v>
      </c>
      <c r="AL538" t="str">
        <f>IF(Table1[[#This Row],[YearsAtCompany]]&lt;3,"&lt;3 Years",
 IF(Table1[[#This Row],[YearsAtCompany]]&lt;=6,"3-6 Years","6+ Years"))</f>
        <v>&lt;3 Years</v>
      </c>
      <c r="AM538" s="1" t="str">
        <f>IF(Table1[[#This Row],[MonthlyIncome]]&lt;3000,"Low",
 IF(Table1[[#This Row],[MonthlyIncome]]&lt;6000,"Medium",
 IF(Table1[[#This Row],[MonthlyIncome]]&lt;10000,"High","Very High")))</f>
        <v>Medium</v>
      </c>
    </row>
    <row r="539" spans="1:39">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c r="AJ539">
        <f>IF(Table1[[#This Row],[Attrition]]="Yes",1,0)</f>
        <v>0</v>
      </c>
      <c r="AK539" t="str">
        <f>IF(Table1[[#This Row],[Age]]&lt;30,"&lt;30",
 IF(Table1[[#This Row],[Age]]&lt;=40,"30-40",
 IF(Table1[[#This Row],[Age]]&lt;=50,"40-50","&gt;50")))</f>
        <v>&lt;30</v>
      </c>
      <c r="AL539" t="str">
        <f>IF(Table1[[#This Row],[YearsAtCompany]]&lt;3,"&lt;3 Years",
 IF(Table1[[#This Row],[YearsAtCompany]]&lt;=6,"3-6 Years","6+ Years"))</f>
        <v>6+ Years</v>
      </c>
      <c r="AM539" s="1" t="str">
        <f>IF(Table1[[#This Row],[MonthlyIncome]]&lt;3000,"Low",
 IF(Table1[[#This Row],[MonthlyIncome]]&lt;6000,"Medium",
 IF(Table1[[#This Row],[MonthlyIncome]]&lt;10000,"High","Very High")))</f>
        <v>High</v>
      </c>
    </row>
    <row r="540" spans="1:39">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c r="AJ540">
        <f>IF(Table1[[#This Row],[Attrition]]="Yes",1,0)</f>
        <v>0</v>
      </c>
      <c r="AK540" t="str">
        <f>IF(Table1[[#This Row],[Age]]&lt;30,"&lt;30",
 IF(Table1[[#This Row],[Age]]&lt;=40,"30-40",
 IF(Table1[[#This Row],[Age]]&lt;=50,"40-50","&gt;50")))</f>
        <v>40-50</v>
      </c>
      <c r="AL540" t="str">
        <f>IF(Table1[[#This Row],[YearsAtCompany]]&lt;3,"&lt;3 Years",
 IF(Table1[[#This Row],[YearsAtCompany]]&lt;=6,"3-6 Years","6+ Years"))</f>
        <v>6+ Years</v>
      </c>
      <c r="AM540" s="1" t="str">
        <f>IF(Table1[[#This Row],[MonthlyIncome]]&lt;3000,"Low",
 IF(Table1[[#This Row],[MonthlyIncome]]&lt;6000,"Medium",
 IF(Table1[[#This Row],[MonthlyIncome]]&lt;10000,"High","Very High")))</f>
        <v>Very High</v>
      </c>
    </row>
    <row r="541" spans="1:39">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c r="AJ541">
        <f>IF(Table1[[#This Row],[Attrition]]="Yes",1,0)</f>
        <v>0</v>
      </c>
      <c r="AK541" t="str">
        <f>IF(Table1[[#This Row],[Age]]&lt;30,"&lt;30",
 IF(Table1[[#This Row],[Age]]&lt;=40,"30-40",
 IF(Table1[[#This Row],[Age]]&lt;=50,"40-50","&gt;50")))</f>
        <v>40-50</v>
      </c>
      <c r="AL541" t="str">
        <f>IF(Table1[[#This Row],[YearsAtCompany]]&lt;3,"&lt;3 Years",
 IF(Table1[[#This Row],[YearsAtCompany]]&lt;=6,"3-6 Years","6+ Years"))</f>
        <v>&lt;3 Years</v>
      </c>
      <c r="AM541" s="1" t="str">
        <f>IF(Table1[[#This Row],[MonthlyIncome]]&lt;3000,"Low",
 IF(Table1[[#This Row],[MonthlyIncome]]&lt;6000,"Medium",
 IF(Table1[[#This Row],[MonthlyIncome]]&lt;10000,"High","Very High")))</f>
        <v>Medium</v>
      </c>
    </row>
    <row r="542" spans="1:39">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c r="AJ542">
        <f>IF(Table1[[#This Row],[Attrition]]="Yes",1,0)</f>
        <v>1</v>
      </c>
      <c r="AK542" t="str">
        <f>IF(Table1[[#This Row],[Age]]&lt;30,"&lt;30",
 IF(Table1[[#This Row],[Age]]&lt;=40,"30-40",
 IF(Table1[[#This Row],[Age]]&lt;=50,"40-50","&gt;50")))</f>
        <v>&lt;30</v>
      </c>
      <c r="AL542" t="str">
        <f>IF(Table1[[#This Row],[YearsAtCompany]]&lt;3,"&lt;3 Years",
 IF(Table1[[#This Row],[YearsAtCompany]]&lt;=6,"3-6 Years","6+ Years"))</f>
        <v>6+ Years</v>
      </c>
      <c r="AM542" s="1" t="str">
        <f>IF(Table1[[#This Row],[MonthlyIncome]]&lt;3000,"Low",
 IF(Table1[[#This Row],[MonthlyIncome]]&lt;6000,"Medium",
 IF(Table1[[#This Row],[MonthlyIncome]]&lt;10000,"High","Very High")))</f>
        <v>Low</v>
      </c>
    </row>
    <row r="543" spans="1:39">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c r="AJ543">
        <f>IF(Table1[[#This Row],[Attrition]]="Yes",1,0)</f>
        <v>0</v>
      </c>
      <c r="AK543" t="str">
        <f>IF(Table1[[#This Row],[Age]]&lt;30,"&lt;30",
 IF(Table1[[#This Row],[Age]]&lt;=40,"30-40",
 IF(Table1[[#This Row],[Age]]&lt;=50,"40-50","&gt;50")))</f>
        <v>30-40</v>
      </c>
      <c r="AL543" t="str">
        <f>IF(Table1[[#This Row],[YearsAtCompany]]&lt;3,"&lt;3 Years",
 IF(Table1[[#This Row],[YearsAtCompany]]&lt;=6,"3-6 Years","6+ Years"))</f>
        <v>6+ Years</v>
      </c>
      <c r="AM543" s="1" t="str">
        <f>IF(Table1[[#This Row],[MonthlyIncome]]&lt;3000,"Low",
 IF(Table1[[#This Row],[MonthlyIncome]]&lt;6000,"Medium",
 IF(Table1[[#This Row],[MonthlyIncome]]&lt;10000,"High","Very High")))</f>
        <v>Very High</v>
      </c>
    </row>
    <row r="544" spans="1:39">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c r="AJ544">
        <f>IF(Table1[[#This Row],[Attrition]]="Yes",1,0)</f>
        <v>0</v>
      </c>
      <c r="AK544" t="str">
        <f>IF(Table1[[#This Row],[Age]]&lt;30,"&lt;30",
 IF(Table1[[#This Row],[Age]]&lt;=40,"30-40",
 IF(Table1[[#This Row],[Age]]&lt;=50,"40-50","&gt;50")))</f>
        <v>30-40</v>
      </c>
      <c r="AL544" t="str">
        <f>IF(Table1[[#This Row],[YearsAtCompany]]&lt;3,"&lt;3 Years",
 IF(Table1[[#This Row],[YearsAtCompany]]&lt;=6,"3-6 Years","6+ Years"))</f>
        <v>&lt;3 Years</v>
      </c>
      <c r="AM544" s="1" t="str">
        <f>IF(Table1[[#This Row],[MonthlyIncome]]&lt;3000,"Low",
 IF(Table1[[#This Row],[MonthlyIncome]]&lt;6000,"Medium",
 IF(Table1[[#This Row],[MonthlyIncome]]&lt;10000,"High","Very High")))</f>
        <v>High</v>
      </c>
    </row>
    <row r="545" spans="1:39">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c r="AJ545">
        <f>IF(Table1[[#This Row],[Attrition]]="Yes",1,0)</f>
        <v>0</v>
      </c>
      <c r="AK545" t="str">
        <f>IF(Table1[[#This Row],[Age]]&lt;30,"&lt;30",
 IF(Table1[[#This Row],[Age]]&lt;=40,"30-40",
 IF(Table1[[#This Row],[Age]]&lt;=50,"40-50","&gt;50")))</f>
        <v>40-50</v>
      </c>
      <c r="AL545" t="str">
        <f>IF(Table1[[#This Row],[YearsAtCompany]]&lt;3,"&lt;3 Years",
 IF(Table1[[#This Row],[YearsAtCompany]]&lt;=6,"3-6 Years","6+ Years"))</f>
        <v>3-6 Years</v>
      </c>
      <c r="AM545" s="1" t="str">
        <f>IF(Table1[[#This Row],[MonthlyIncome]]&lt;3000,"Low",
 IF(Table1[[#This Row],[MonthlyIncome]]&lt;6000,"Medium",
 IF(Table1[[#This Row],[MonthlyIncome]]&lt;10000,"High","Very High")))</f>
        <v>Medium</v>
      </c>
    </row>
    <row r="546" spans="1:39">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c r="AJ546">
        <f>IF(Table1[[#This Row],[Attrition]]="Yes",1,0)</f>
        <v>0</v>
      </c>
      <c r="AK546" t="str">
        <f>IF(Table1[[#This Row],[Age]]&lt;30,"&lt;30",
 IF(Table1[[#This Row],[Age]]&lt;=40,"30-40",
 IF(Table1[[#This Row],[Age]]&lt;=50,"40-50","&gt;50")))</f>
        <v>40-50</v>
      </c>
      <c r="AL546" t="str">
        <f>IF(Table1[[#This Row],[YearsAtCompany]]&lt;3,"&lt;3 Years",
 IF(Table1[[#This Row],[YearsAtCompany]]&lt;=6,"3-6 Years","6+ Years"))</f>
        <v>6+ Years</v>
      </c>
      <c r="AM546" s="1" t="str">
        <f>IF(Table1[[#This Row],[MonthlyIncome]]&lt;3000,"Low",
 IF(Table1[[#This Row],[MonthlyIncome]]&lt;6000,"Medium",
 IF(Table1[[#This Row],[MonthlyIncome]]&lt;10000,"High","Very High")))</f>
        <v>Very High</v>
      </c>
    </row>
    <row r="547" spans="1:39">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c r="AJ547">
        <f>IF(Table1[[#This Row],[Attrition]]="Yes",1,0)</f>
        <v>0</v>
      </c>
      <c r="AK547" t="str">
        <f>IF(Table1[[#This Row],[Age]]&lt;30,"&lt;30",
 IF(Table1[[#This Row],[Age]]&lt;=40,"30-40",
 IF(Table1[[#This Row],[Age]]&lt;=50,"40-50","&gt;50")))</f>
        <v>30-40</v>
      </c>
      <c r="AL547" t="str">
        <f>IF(Table1[[#This Row],[YearsAtCompany]]&lt;3,"&lt;3 Years",
 IF(Table1[[#This Row],[YearsAtCompany]]&lt;=6,"3-6 Years","6+ Years"))</f>
        <v>6+ Years</v>
      </c>
      <c r="AM547" s="1" t="str">
        <f>IF(Table1[[#This Row],[MonthlyIncome]]&lt;3000,"Low",
 IF(Table1[[#This Row],[MonthlyIncome]]&lt;6000,"Medium",
 IF(Table1[[#This Row],[MonthlyIncome]]&lt;10000,"High","Very High")))</f>
        <v>Medium</v>
      </c>
    </row>
    <row r="548" spans="1:39">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c r="AJ548">
        <f>IF(Table1[[#This Row],[Attrition]]="Yes",1,0)</f>
        <v>0</v>
      </c>
      <c r="AK548" t="str">
        <f>IF(Table1[[#This Row],[Age]]&lt;30,"&lt;30",
 IF(Table1[[#This Row],[Age]]&lt;=40,"30-40",
 IF(Table1[[#This Row],[Age]]&lt;=50,"40-50","&gt;50")))</f>
        <v>&lt;30</v>
      </c>
      <c r="AL548" t="str">
        <f>IF(Table1[[#This Row],[YearsAtCompany]]&lt;3,"&lt;3 Years",
 IF(Table1[[#This Row],[YearsAtCompany]]&lt;=6,"3-6 Years","6+ Years"))</f>
        <v>&lt;3 Years</v>
      </c>
      <c r="AM548" s="1" t="str">
        <f>IF(Table1[[#This Row],[MonthlyIncome]]&lt;3000,"Low",
 IF(Table1[[#This Row],[MonthlyIncome]]&lt;6000,"Medium",
 IF(Table1[[#This Row],[MonthlyIncome]]&lt;10000,"High","Very High")))</f>
        <v>Low</v>
      </c>
    </row>
    <row r="549" spans="1:39">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c r="AJ549">
        <f>IF(Table1[[#This Row],[Attrition]]="Yes",1,0)</f>
        <v>1</v>
      </c>
      <c r="AK549" t="str">
        <f>IF(Table1[[#This Row],[Age]]&lt;30,"&lt;30",
 IF(Table1[[#This Row],[Age]]&lt;=40,"30-40",
 IF(Table1[[#This Row],[Age]]&lt;=50,"40-50","&gt;50")))</f>
        <v>40-50</v>
      </c>
      <c r="AL549" t="str">
        <f>IF(Table1[[#This Row],[YearsAtCompany]]&lt;3,"&lt;3 Years",
 IF(Table1[[#This Row],[YearsAtCompany]]&lt;=6,"3-6 Years","6+ Years"))</f>
        <v>&lt;3 Years</v>
      </c>
      <c r="AM549" s="1" t="str">
        <f>IF(Table1[[#This Row],[MonthlyIncome]]&lt;3000,"Low",
 IF(Table1[[#This Row],[MonthlyIncome]]&lt;6000,"Medium",
 IF(Table1[[#This Row],[MonthlyIncome]]&lt;10000,"High","Very High")))</f>
        <v>Low</v>
      </c>
    </row>
    <row r="550" spans="1:39">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c r="AJ550">
        <f>IF(Table1[[#This Row],[Attrition]]="Yes",1,0)</f>
        <v>0</v>
      </c>
      <c r="AK550" t="str">
        <f>IF(Table1[[#This Row],[Age]]&lt;30,"&lt;30",
 IF(Table1[[#This Row],[Age]]&lt;=40,"30-40",
 IF(Table1[[#This Row],[Age]]&lt;=50,"40-50","&gt;50")))</f>
        <v>40-50</v>
      </c>
      <c r="AL550" t="str">
        <f>IF(Table1[[#This Row],[YearsAtCompany]]&lt;3,"&lt;3 Years",
 IF(Table1[[#This Row],[YearsAtCompany]]&lt;=6,"3-6 Years","6+ Years"))</f>
        <v>&lt;3 Years</v>
      </c>
      <c r="AM550" s="1" t="str">
        <f>IF(Table1[[#This Row],[MonthlyIncome]]&lt;3000,"Low",
 IF(Table1[[#This Row],[MonthlyIncome]]&lt;6000,"Medium",
 IF(Table1[[#This Row],[MonthlyIncome]]&lt;10000,"High","Very High")))</f>
        <v>High</v>
      </c>
    </row>
    <row r="551" spans="1:39">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c r="AJ551">
        <f>IF(Table1[[#This Row],[Attrition]]="Yes",1,0)</f>
        <v>0</v>
      </c>
      <c r="AK551" t="str">
        <f>IF(Table1[[#This Row],[Age]]&lt;30,"&lt;30",
 IF(Table1[[#This Row],[Age]]&lt;=40,"30-40",
 IF(Table1[[#This Row],[Age]]&lt;=50,"40-50","&gt;50")))</f>
        <v>30-40</v>
      </c>
      <c r="AL551" t="str">
        <f>IF(Table1[[#This Row],[YearsAtCompany]]&lt;3,"&lt;3 Years",
 IF(Table1[[#This Row],[YearsAtCompany]]&lt;=6,"3-6 Years","6+ Years"))</f>
        <v>3-6 Years</v>
      </c>
      <c r="AM551" s="1" t="str">
        <f>IF(Table1[[#This Row],[MonthlyIncome]]&lt;3000,"Low",
 IF(Table1[[#This Row],[MonthlyIncome]]&lt;6000,"Medium",
 IF(Table1[[#This Row],[MonthlyIncome]]&lt;10000,"High","Very High")))</f>
        <v>High</v>
      </c>
    </row>
    <row r="552" spans="1:39">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c r="AJ552">
        <f>IF(Table1[[#This Row],[Attrition]]="Yes",1,0)</f>
        <v>0</v>
      </c>
      <c r="AK552" t="str">
        <f>IF(Table1[[#This Row],[Age]]&lt;30,"&lt;30",
 IF(Table1[[#This Row],[Age]]&lt;=40,"30-40",
 IF(Table1[[#This Row],[Age]]&lt;=50,"40-50","&gt;50")))</f>
        <v>&lt;30</v>
      </c>
      <c r="AL552" t="str">
        <f>IF(Table1[[#This Row],[YearsAtCompany]]&lt;3,"&lt;3 Years",
 IF(Table1[[#This Row],[YearsAtCompany]]&lt;=6,"3-6 Years","6+ Years"))</f>
        <v>3-6 Years</v>
      </c>
      <c r="AM552" s="1" t="str">
        <f>IF(Table1[[#This Row],[MonthlyIncome]]&lt;3000,"Low",
 IF(Table1[[#This Row],[MonthlyIncome]]&lt;6000,"Medium",
 IF(Table1[[#This Row],[MonthlyIncome]]&lt;10000,"High","Very High")))</f>
        <v>Low</v>
      </c>
    </row>
    <row r="553" spans="1:39">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c r="AJ553">
        <f>IF(Table1[[#This Row],[Attrition]]="Yes",1,0)</f>
        <v>0</v>
      </c>
      <c r="AK553" t="str">
        <f>IF(Table1[[#This Row],[Age]]&lt;30,"&lt;30",
 IF(Table1[[#This Row],[Age]]&lt;=40,"30-40",
 IF(Table1[[#This Row],[Age]]&lt;=50,"40-50","&gt;50")))</f>
        <v>30-40</v>
      </c>
      <c r="AL553" t="str">
        <f>IF(Table1[[#This Row],[YearsAtCompany]]&lt;3,"&lt;3 Years",
 IF(Table1[[#This Row],[YearsAtCompany]]&lt;=6,"3-6 Years","6+ Years"))</f>
        <v>6+ Years</v>
      </c>
      <c r="AM553" s="1" t="str">
        <f>IF(Table1[[#This Row],[MonthlyIncome]]&lt;3000,"Low",
 IF(Table1[[#This Row],[MonthlyIncome]]&lt;6000,"Medium",
 IF(Table1[[#This Row],[MonthlyIncome]]&lt;10000,"High","Very High")))</f>
        <v>High</v>
      </c>
    </row>
    <row r="554" spans="1:39">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c r="AJ554">
        <f>IF(Table1[[#This Row],[Attrition]]="Yes",1,0)</f>
        <v>0</v>
      </c>
      <c r="AK554" t="str">
        <f>IF(Table1[[#This Row],[Age]]&lt;30,"&lt;30",
 IF(Table1[[#This Row],[Age]]&lt;=40,"30-40",
 IF(Table1[[#This Row],[Age]]&lt;=50,"40-50","&gt;50")))</f>
        <v>&gt;50</v>
      </c>
      <c r="AL554" t="str">
        <f>IF(Table1[[#This Row],[YearsAtCompany]]&lt;3,"&lt;3 Years",
 IF(Table1[[#This Row],[YearsAtCompany]]&lt;=6,"3-6 Years","6+ Years"))</f>
        <v>6+ Years</v>
      </c>
      <c r="AM554" s="1" t="str">
        <f>IF(Table1[[#This Row],[MonthlyIncome]]&lt;3000,"Low",
 IF(Table1[[#This Row],[MonthlyIncome]]&lt;6000,"Medium",
 IF(Table1[[#This Row],[MonthlyIncome]]&lt;10000,"High","Very High")))</f>
        <v>Very High</v>
      </c>
    </row>
    <row r="555" spans="1:39">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c r="AJ555">
        <f>IF(Table1[[#This Row],[Attrition]]="Yes",1,0)</f>
        <v>0</v>
      </c>
      <c r="AK555" t="str">
        <f>IF(Table1[[#This Row],[Age]]&lt;30,"&lt;30",
 IF(Table1[[#This Row],[Age]]&lt;=40,"30-40",
 IF(Table1[[#This Row],[Age]]&lt;=50,"40-50","&gt;50")))</f>
        <v>30-40</v>
      </c>
      <c r="AL555" t="str">
        <f>IF(Table1[[#This Row],[YearsAtCompany]]&lt;3,"&lt;3 Years",
 IF(Table1[[#This Row],[YearsAtCompany]]&lt;=6,"3-6 Years","6+ Years"))</f>
        <v>3-6 Years</v>
      </c>
      <c r="AM555" s="1" t="str">
        <f>IF(Table1[[#This Row],[MonthlyIncome]]&lt;3000,"Low",
 IF(Table1[[#This Row],[MonthlyIncome]]&lt;6000,"Medium",
 IF(Table1[[#This Row],[MonthlyIncome]]&lt;10000,"High","Very High")))</f>
        <v>Low</v>
      </c>
    </row>
    <row r="556" spans="1:39">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c r="AJ556">
        <f>IF(Table1[[#This Row],[Attrition]]="Yes",1,0)</f>
        <v>0</v>
      </c>
      <c r="AK556" t="str">
        <f>IF(Table1[[#This Row],[Age]]&lt;30,"&lt;30",
 IF(Table1[[#This Row],[Age]]&lt;=40,"30-40",
 IF(Table1[[#This Row],[Age]]&lt;=50,"40-50","&gt;50")))</f>
        <v>&lt;30</v>
      </c>
      <c r="AL556" t="str">
        <f>IF(Table1[[#This Row],[YearsAtCompany]]&lt;3,"&lt;3 Years",
 IF(Table1[[#This Row],[YearsAtCompany]]&lt;=6,"3-6 Years","6+ Years"))</f>
        <v>6+ Years</v>
      </c>
      <c r="AM556" s="1" t="str">
        <f>IF(Table1[[#This Row],[MonthlyIncome]]&lt;3000,"Low",
 IF(Table1[[#This Row],[MonthlyIncome]]&lt;6000,"Medium",
 IF(Table1[[#This Row],[MonthlyIncome]]&lt;10000,"High","Very High")))</f>
        <v>High</v>
      </c>
    </row>
    <row r="557" spans="1:39">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c r="AJ557">
        <f>IF(Table1[[#This Row],[Attrition]]="Yes",1,0)</f>
        <v>0</v>
      </c>
      <c r="AK557" t="str">
        <f>IF(Table1[[#This Row],[Age]]&lt;30,"&lt;30",
 IF(Table1[[#This Row],[Age]]&lt;=40,"30-40",
 IF(Table1[[#This Row],[Age]]&lt;=50,"40-50","&gt;50")))</f>
        <v>&lt;30</v>
      </c>
      <c r="AL557" t="str">
        <f>IF(Table1[[#This Row],[YearsAtCompany]]&lt;3,"&lt;3 Years",
 IF(Table1[[#This Row],[YearsAtCompany]]&lt;=6,"3-6 Years","6+ Years"))</f>
        <v>&lt;3 Years</v>
      </c>
      <c r="AM557" s="1" t="str">
        <f>IF(Table1[[#This Row],[MonthlyIncome]]&lt;3000,"Low",
 IF(Table1[[#This Row],[MonthlyIncome]]&lt;6000,"Medium",
 IF(Table1[[#This Row],[MonthlyIncome]]&lt;10000,"High","Very High")))</f>
        <v>Low</v>
      </c>
    </row>
    <row r="558" spans="1:39">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c r="AJ558">
        <f>IF(Table1[[#This Row],[Attrition]]="Yes",1,0)</f>
        <v>0</v>
      </c>
      <c r="AK558" t="str">
        <f>IF(Table1[[#This Row],[Age]]&lt;30,"&lt;30",
 IF(Table1[[#This Row],[Age]]&lt;=40,"30-40",
 IF(Table1[[#This Row],[Age]]&lt;=50,"40-50","&gt;50")))</f>
        <v>&gt;50</v>
      </c>
      <c r="AL558" t="str">
        <f>IF(Table1[[#This Row],[YearsAtCompany]]&lt;3,"&lt;3 Years",
 IF(Table1[[#This Row],[YearsAtCompany]]&lt;=6,"3-6 Years","6+ Years"))</f>
        <v>&lt;3 Years</v>
      </c>
      <c r="AM558" s="1" t="str">
        <f>IF(Table1[[#This Row],[MonthlyIncome]]&lt;3000,"Low",
 IF(Table1[[#This Row],[MonthlyIncome]]&lt;6000,"Medium",
 IF(Table1[[#This Row],[MonthlyIncome]]&lt;10000,"High","Very High")))</f>
        <v>Low</v>
      </c>
    </row>
    <row r="559" spans="1:39">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c r="AJ559">
        <f>IF(Table1[[#This Row],[Attrition]]="Yes",1,0)</f>
        <v>0</v>
      </c>
      <c r="AK559" t="str">
        <f>IF(Table1[[#This Row],[Age]]&lt;30,"&lt;30",
 IF(Table1[[#This Row],[Age]]&lt;=40,"30-40",
 IF(Table1[[#This Row],[Age]]&lt;=50,"40-50","&gt;50")))</f>
        <v>30-40</v>
      </c>
      <c r="AL559" t="str">
        <f>IF(Table1[[#This Row],[YearsAtCompany]]&lt;3,"&lt;3 Years",
 IF(Table1[[#This Row],[YearsAtCompany]]&lt;=6,"3-6 Years","6+ Years"))</f>
        <v>&lt;3 Years</v>
      </c>
      <c r="AM559" s="1" t="str">
        <f>IF(Table1[[#This Row],[MonthlyIncome]]&lt;3000,"Low",
 IF(Table1[[#This Row],[MonthlyIncome]]&lt;6000,"Medium",
 IF(Table1[[#This Row],[MonthlyIncome]]&lt;10000,"High","Very High")))</f>
        <v>Medium</v>
      </c>
    </row>
    <row r="560" spans="1:39">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c r="AJ560">
        <f>IF(Table1[[#This Row],[Attrition]]="Yes",1,0)</f>
        <v>0</v>
      </c>
      <c r="AK560" t="str">
        <f>IF(Table1[[#This Row],[Age]]&lt;30,"&lt;30",
 IF(Table1[[#This Row],[Age]]&lt;=40,"30-40",
 IF(Table1[[#This Row],[Age]]&lt;=50,"40-50","&gt;50")))</f>
        <v>30-40</v>
      </c>
      <c r="AL560" t="str">
        <f>IF(Table1[[#This Row],[YearsAtCompany]]&lt;3,"&lt;3 Years",
 IF(Table1[[#This Row],[YearsAtCompany]]&lt;=6,"3-6 Years","6+ Years"))</f>
        <v>6+ Years</v>
      </c>
      <c r="AM560" s="1" t="str">
        <f>IF(Table1[[#This Row],[MonthlyIncome]]&lt;3000,"Low",
 IF(Table1[[#This Row],[MonthlyIncome]]&lt;6000,"Medium",
 IF(Table1[[#This Row],[MonthlyIncome]]&lt;10000,"High","Very High")))</f>
        <v>Medium</v>
      </c>
    </row>
    <row r="561" spans="1:39">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c r="AJ561">
        <f>IF(Table1[[#This Row],[Attrition]]="Yes",1,0)</f>
        <v>0</v>
      </c>
      <c r="AK561" t="str">
        <f>IF(Table1[[#This Row],[Age]]&lt;30,"&lt;30",
 IF(Table1[[#This Row],[Age]]&lt;=40,"30-40",
 IF(Table1[[#This Row],[Age]]&lt;=50,"40-50","&gt;50")))</f>
        <v>30-40</v>
      </c>
      <c r="AL561" t="str">
        <f>IF(Table1[[#This Row],[YearsAtCompany]]&lt;3,"&lt;3 Years",
 IF(Table1[[#This Row],[YearsAtCompany]]&lt;=6,"3-6 Years","6+ Years"))</f>
        <v>&lt;3 Years</v>
      </c>
      <c r="AM561" s="1" t="str">
        <f>IF(Table1[[#This Row],[MonthlyIncome]]&lt;3000,"Low",
 IF(Table1[[#This Row],[MonthlyIncome]]&lt;6000,"Medium",
 IF(Table1[[#This Row],[MonthlyIncome]]&lt;10000,"High","Very High")))</f>
        <v>Medium</v>
      </c>
    </row>
    <row r="562" spans="1:39">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c r="AJ562">
        <f>IF(Table1[[#This Row],[Attrition]]="Yes",1,0)</f>
        <v>0</v>
      </c>
      <c r="AK562" t="str">
        <f>IF(Table1[[#This Row],[Age]]&lt;30,"&lt;30",
 IF(Table1[[#This Row],[Age]]&lt;=40,"30-40",
 IF(Table1[[#This Row],[Age]]&lt;=50,"40-50","&gt;50")))</f>
        <v>30-40</v>
      </c>
      <c r="AL562" t="str">
        <f>IF(Table1[[#This Row],[YearsAtCompany]]&lt;3,"&lt;3 Years",
 IF(Table1[[#This Row],[YearsAtCompany]]&lt;=6,"3-6 Years","6+ Years"))</f>
        <v>&lt;3 Years</v>
      </c>
      <c r="AM562" s="1" t="str">
        <f>IF(Table1[[#This Row],[MonthlyIncome]]&lt;3000,"Low",
 IF(Table1[[#This Row],[MonthlyIncome]]&lt;6000,"Medium",
 IF(Table1[[#This Row],[MonthlyIncome]]&lt;10000,"High","Very High")))</f>
        <v>Medium</v>
      </c>
    </row>
    <row r="563" spans="1:39">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c r="AJ563">
        <f>IF(Table1[[#This Row],[Attrition]]="Yes",1,0)</f>
        <v>0</v>
      </c>
      <c r="AK563" t="str">
        <f>IF(Table1[[#This Row],[Age]]&lt;30,"&lt;30",
 IF(Table1[[#This Row],[Age]]&lt;=40,"30-40",
 IF(Table1[[#This Row],[Age]]&lt;=50,"40-50","&gt;50")))</f>
        <v>&gt;50</v>
      </c>
      <c r="AL563" t="str">
        <f>IF(Table1[[#This Row],[YearsAtCompany]]&lt;3,"&lt;3 Years",
 IF(Table1[[#This Row],[YearsAtCompany]]&lt;=6,"3-6 Years","6+ Years"))</f>
        <v>6+ Years</v>
      </c>
      <c r="AM563" s="1" t="str">
        <f>IF(Table1[[#This Row],[MonthlyIncome]]&lt;3000,"Low",
 IF(Table1[[#This Row],[MonthlyIncome]]&lt;6000,"Medium",
 IF(Table1[[#This Row],[MonthlyIncome]]&lt;10000,"High","Very High")))</f>
        <v>Very High</v>
      </c>
    </row>
    <row r="564" spans="1:39">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c r="AJ564">
        <f>IF(Table1[[#This Row],[Attrition]]="Yes",1,0)</f>
        <v>1</v>
      </c>
      <c r="AK564" t="str">
        <f>IF(Table1[[#This Row],[Age]]&lt;30,"&lt;30",
 IF(Table1[[#This Row],[Age]]&lt;=40,"30-40",
 IF(Table1[[#This Row],[Age]]&lt;=50,"40-50","&gt;50")))</f>
        <v>30-40</v>
      </c>
      <c r="AL564" t="str">
        <f>IF(Table1[[#This Row],[YearsAtCompany]]&lt;3,"&lt;3 Years",
 IF(Table1[[#This Row],[YearsAtCompany]]&lt;=6,"3-6 Years","6+ Years"))</f>
        <v>6+ Years</v>
      </c>
      <c r="AM564" s="1" t="str">
        <f>IF(Table1[[#This Row],[MonthlyIncome]]&lt;3000,"Low",
 IF(Table1[[#This Row],[MonthlyIncome]]&lt;6000,"Medium",
 IF(Table1[[#This Row],[MonthlyIncome]]&lt;10000,"High","Very High")))</f>
        <v>Low</v>
      </c>
    </row>
    <row r="565" spans="1:39">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c r="AJ565">
        <f>IF(Table1[[#This Row],[Attrition]]="Yes",1,0)</f>
        <v>0</v>
      </c>
      <c r="AK565" t="str">
        <f>IF(Table1[[#This Row],[Age]]&lt;30,"&lt;30",
 IF(Table1[[#This Row],[Age]]&lt;=40,"30-40",
 IF(Table1[[#This Row],[Age]]&lt;=50,"40-50","&gt;50")))</f>
        <v>&lt;30</v>
      </c>
      <c r="AL565" t="str">
        <f>IF(Table1[[#This Row],[YearsAtCompany]]&lt;3,"&lt;3 Years",
 IF(Table1[[#This Row],[YearsAtCompany]]&lt;=6,"3-6 Years","6+ Years"))</f>
        <v>3-6 Years</v>
      </c>
      <c r="AM565" s="1" t="str">
        <f>IF(Table1[[#This Row],[MonthlyIncome]]&lt;3000,"Low",
 IF(Table1[[#This Row],[MonthlyIncome]]&lt;6000,"Medium",
 IF(Table1[[#This Row],[MonthlyIncome]]&lt;10000,"High","Very High")))</f>
        <v>High</v>
      </c>
    </row>
    <row r="566" spans="1:39">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c r="AJ566">
        <f>IF(Table1[[#This Row],[Attrition]]="Yes",1,0)</f>
        <v>0</v>
      </c>
      <c r="AK566" t="str">
        <f>IF(Table1[[#This Row],[Age]]&lt;30,"&lt;30",
 IF(Table1[[#This Row],[Age]]&lt;=40,"30-40",
 IF(Table1[[#This Row],[Age]]&lt;=50,"40-50","&gt;50")))</f>
        <v>40-50</v>
      </c>
      <c r="AL566" t="str">
        <f>IF(Table1[[#This Row],[YearsAtCompany]]&lt;3,"&lt;3 Years",
 IF(Table1[[#This Row],[YearsAtCompany]]&lt;=6,"3-6 Years","6+ Years"))</f>
        <v>6+ Years</v>
      </c>
      <c r="AM566" s="1" t="str">
        <f>IF(Table1[[#This Row],[MonthlyIncome]]&lt;3000,"Low",
 IF(Table1[[#This Row],[MonthlyIncome]]&lt;6000,"Medium",
 IF(Table1[[#This Row],[MonthlyIncome]]&lt;10000,"High","Very High")))</f>
        <v>High</v>
      </c>
    </row>
    <row r="567" spans="1:39">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c r="AJ567">
        <f>IF(Table1[[#This Row],[Attrition]]="Yes",1,0)</f>
        <v>0</v>
      </c>
      <c r="AK567" t="str">
        <f>IF(Table1[[#This Row],[Age]]&lt;30,"&lt;30",
 IF(Table1[[#This Row],[Age]]&lt;=40,"30-40",
 IF(Table1[[#This Row],[Age]]&lt;=50,"40-50","&gt;50")))</f>
        <v>&lt;30</v>
      </c>
      <c r="AL567" t="str">
        <f>IF(Table1[[#This Row],[YearsAtCompany]]&lt;3,"&lt;3 Years",
 IF(Table1[[#This Row],[YearsAtCompany]]&lt;=6,"3-6 Years","6+ Years"))</f>
        <v>&lt;3 Years</v>
      </c>
      <c r="AM567" s="1" t="str">
        <f>IF(Table1[[#This Row],[MonthlyIncome]]&lt;3000,"Low",
 IF(Table1[[#This Row],[MonthlyIncome]]&lt;6000,"Medium",
 IF(Table1[[#This Row],[MonthlyIncome]]&lt;10000,"High","Very High")))</f>
        <v>Medium</v>
      </c>
    </row>
    <row r="568" spans="1:39">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c r="AJ568">
        <f>IF(Table1[[#This Row],[Attrition]]="Yes",1,0)</f>
        <v>1</v>
      </c>
      <c r="AK568" t="str">
        <f>IF(Table1[[#This Row],[Age]]&lt;30,"&lt;30",
 IF(Table1[[#This Row],[Age]]&lt;=40,"30-40",
 IF(Table1[[#This Row],[Age]]&lt;=50,"40-50","&gt;50")))</f>
        <v>40-50</v>
      </c>
      <c r="AL568" t="str">
        <f>IF(Table1[[#This Row],[YearsAtCompany]]&lt;3,"&lt;3 Years",
 IF(Table1[[#This Row],[YearsAtCompany]]&lt;=6,"3-6 Years","6+ Years"))</f>
        <v>3-6 Years</v>
      </c>
      <c r="AM568" s="1" t="str">
        <f>IF(Table1[[#This Row],[MonthlyIncome]]&lt;3000,"Low",
 IF(Table1[[#This Row],[MonthlyIncome]]&lt;6000,"Medium",
 IF(Table1[[#This Row],[MonthlyIncome]]&lt;10000,"High","Very High")))</f>
        <v>High</v>
      </c>
    </row>
    <row r="569" spans="1:39">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c r="AJ569">
        <f>IF(Table1[[#This Row],[Attrition]]="Yes",1,0)</f>
        <v>0</v>
      </c>
      <c r="AK569" t="str">
        <f>IF(Table1[[#This Row],[Age]]&lt;30,"&lt;30",
 IF(Table1[[#This Row],[Age]]&lt;=40,"30-40",
 IF(Table1[[#This Row],[Age]]&lt;=50,"40-50","&gt;50")))</f>
        <v>30-40</v>
      </c>
      <c r="AL569" t="str">
        <f>IF(Table1[[#This Row],[YearsAtCompany]]&lt;3,"&lt;3 Years",
 IF(Table1[[#This Row],[YearsAtCompany]]&lt;=6,"3-6 Years","6+ Years"))</f>
        <v>3-6 Years</v>
      </c>
      <c r="AM569" s="1" t="str">
        <f>IF(Table1[[#This Row],[MonthlyIncome]]&lt;3000,"Low",
 IF(Table1[[#This Row],[MonthlyIncome]]&lt;6000,"Medium",
 IF(Table1[[#This Row],[MonthlyIncome]]&lt;10000,"High","Very High")))</f>
        <v>High</v>
      </c>
    </row>
    <row r="570" spans="1:39">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c r="AJ570">
        <f>IF(Table1[[#This Row],[Attrition]]="Yes",1,0)</f>
        <v>1</v>
      </c>
      <c r="AK570" t="str">
        <f>IF(Table1[[#This Row],[Age]]&lt;30,"&lt;30",
 IF(Table1[[#This Row],[Age]]&lt;=40,"30-40",
 IF(Table1[[#This Row],[Age]]&lt;=50,"40-50","&gt;50")))</f>
        <v>&gt;50</v>
      </c>
      <c r="AL570" t="str">
        <f>IF(Table1[[#This Row],[YearsAtCompany]]&lt;3,"&lt;3 Years",
 IF(Table1[[#This Row],[YearsAtCompany]]&lt;=6,"3-6 Years","6+ Years"))</f>
        <v>3-6 Years</v>
      </c>
      <c r="AM570" s="1" t="str">
        <f>IF(Table1[[#This Row],[MonthlyIncome]]&lt;3000,"Low",
 IF(Table1[[#This Row],[MonthlyIncome]]&lt;6000,"Medium",
 IF(Table1[[#This Row],[MonthlyIncome]]&lt;10000,"High","Very High")))</f>
        <v>Very High</v>
      </c>
    </row>
    <row r="571" spans="1:39">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c r="AJ571">
        <f>IF(Table1[[#This Row],[Attrition]]="Yes",1,0)</f>
        <v>0</v>
      </c>
      <c r="AK571" t="str">
        <f>IF(Table1[[#This Row],[Age]]&lt;30,"&lt;30",
 IF(Table1[[#This Row],[Age]]&lt;=40,"30-40",
 IF(Table1[[#This Row],[Age]]&lt;=50,"40-50","&gt;50")))</f>
        <v>30-40</v>
      </c>
      <c r="AL571" t="str">
        <f>IF(Table1[[#This Row],[YearsAtCompany]]&lt;3,"&lt;3 Years",
 IF(Table1[[#This Row],[YearsAtCompany]]&lt;=6,"3-6 Years","6+ Years"))</f>
        <v>6+ Years</v>
      </c>
      <c r="AM571" s="1" t="str">
        <f>IF(Table1[[#This Row],[MonthlyIncome]]&lt;3000,"Low",
 IF(Table1[[#This Row],[MonthlyIncome]]&lt;6000,"Medium",
 IF(Table1[[#This Row],[MonthlyIncome]]&lt;10000,"High","Very High")))</f>
        <v>High</v>
      </c>
    </row>
    <row r="572" spans="1:39">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c r="AJ572">
        <f>IF(Table1[[#This Row],[Attrition]]="Yes",1,0)</f>
        <v>0</v>
      </c>
      <c r="AK572" t="str">
        <f>IF(Table1[[#This Row],[Age]]&lt;30,"&lt;30",
 IF(Table1[[#This Row],[Age]]&lt;=40,"30-40",
 IF(Table1[[#This Row],[Age]]&lt;=50,"40-50","&gt;50")))</f>
        <v>&gt;50</v>
      </c>
      <c r="AL572" t="str">
        <f>IF(Table1[[#This Row],[YearsAtCompany]]&lt;3,"&lt;3 Years",
 IF(Table1[[#This Row],[YearsAtCompany]]&lt;=6,"3-6 Years","6+ Years"))</f>
        <v>3-6 Years</v>
      </c>
      <c r="AM572" s="1" t="str">
        <f>IF(Table1[[#This Row],[MonthlyIncome]]&lt;3000,"Low",
 IF(Table1[[#This Row],[MonthlyIncome]]&lt;6000,"Medium",
 IF(Table1[[#This Row],[MonthlyIncome]]&lt;10000,"High","Very High")))</f>
        <v>Medium</v>
      </c>
    </row>
    <row r="573" spans="1:39">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c r="AJ573">
        <f>IF(Table1[[#This Row],[Attrition]]="Yes",1,0)</f>
        <v>0</v>
      </c>
      <c r="AK573" t="str">
        <f>IF(Table1[[#This Row],[Age]]&lt;30,"&lt;30",
 IF(Table1[[#This Row],[Age]]&lt;=40,"30-40",
 IF(Table1[[#This Row],[Age]]&lt;=50,"40-50","&gt;50")))</f>
        <v>&lt;30</v>
      </c>
      <c r="AL573" t="str">
        <f>IF(Table1[[#This Row],[YearsAtCompany]]&lt;3,"&lt;3 Years",
 IF(Table1[[#This Row],[YearsAtCompany]]&lt;=6,"3-6 Years","6+ Years"))</f>
        <v>&lt;3 Years</v>
      </c>
      <c r="AM573" s="1" t="str">
        <f>IF(Table1[[#This Row],[MonthlyIncome]]&lt;3000,"Low",
 IF(Table1[[#This Row],[MonthlyIncome]]&lt;6000,"Medium",
 IF(Table1[[#This Row],[MonthlyIncome]]&lt;10000,"High","Very High")))</f>
        <v>Medium</v>
      </c>
    </row>
    <row r="574" spans="1:39">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c r="AJ574">
        <f>IF(Table1[[#This Row],[Attrition]]="Yes",1,0)</f>
        <v>0</v>
      </c>
      <c r="AK574" t="str">
        <f>IF(Table1[[#This Row],[Age]]&lt;30,"&lt;30",
 IF(Table1[[#This Row],[Age]]&lt;=40,"30-40",
 IF(Table1[[#This Row],[Age]]&lt;=50,"40-50","&gt;50")))</f>
        <v>&lt;30</v>
      </c>
      <c r="AL574" t="str">
        <f>IF(Table1[[#This Row],[YearsAtCompany]]&lt;3,"&lt;3 Years",
 IF(Table1[[#This Row],[YearsAtCompany]]&lt;=6,"3-6 Years","6+ Years"))</f>
        <v>6+ Years</v>
      </c>
      <c r="AM574" s="1" t="str">
        <f>IF(Table1[[#This Row],[MonthlyIncome]]&lt;3000,"Low",
 IF(Table1[[#This Row],[MonthlyIncome]]&lt;6000,"Medium",
 IF(Table1[[#This Row],[MonthlyIncome]]&lt;10000,"High","Very High")))</f>
        <v>Medium</v>
      </c>
    </row>
    <row r="575" spans="1:39">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c r="AJ575">
        <f>IF(Table1[[#This Row],[Attrition]]="Yes",1,0)</f>
        <v>1</v>
      </c>
      <c r="AK575" t="str">
        <f>IF(Table1[[#This Row],[Age]]&lt;30,"&lt;30",
 IF(Table1[[#This Row],[Age]]&lt;=40,"30-40",
 IF(Table1[[#This Row],[Age]]&lt;=50,"40-50","&gt;50")))</f>
        <v>&lt;30</v>
      </c>
      <c r="AL575" t="str">
        <f>IF(Table1[[#This Row],[YearsAtCompany]]&lt;3,"&lt;3 Years",
 IF(Table1[[#This Row],[YearsAtCompany]]&lt;=6,"3-6 Years","6+ Years"))</f>
        <v>3-6 Years</v>
      </c>
      <c r="AM575" s="1" t="str">
        <f>IF(Table1[[#This Row],[MonthlyIncome]]&lt;3000,"Low",
 IF(Table1[[#This Row],[MonthlyIncome]]&lt;6000,"Medium",
 IF(Table1[[#This Row],[MonthlyIncome]]&lt;10000,"High","Very High")))</f>
        <v>Medium</v>
      </c>
    </row>
    <row r="576" spans="1:39">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c r="AJ576">
        <f>IF(Table1[[#This Row],[Attrition]]="Yes",1,0)</f>
        <v>0</v>
      </c>
      <c r="AK576" t="str">
        <f>IF(Table1[[#This Row],[Age]]&lt;30,"&lt;30",
 IF(Table1[[#This Row],[Age]]&lt;=40,"30-40",
 IF(Table1[[#This Row],[Age]]&lt;=50,"40-50","&gt;50")))</f>
        <v>30-40</v>
      </c>
      <c r="AL576" t="str">
        <f>IF(Table1[[#This Row],[YearsAtCompany]]&lt;3,"&lt;3 Years",
 IF(Table1[[#This Row],[YearsAtCompany]]&lt;=6,"3-6 Years","6+ Years"))</f>
        <v>3-6 Years</v>
      </c>
      <c r="AM576" s="1" t="str">
        <f>IF(Table1[[#This Row],[MonthlyIncome]]&lt;3000,"Low",
 IF(Table1[[#This Row],[MonthlyIncome]]&lt;6000,"Medium",
 IF(Table1[[#This Row],[MonthlyIncome]]&lt;10000,"High","Very High")))</f>
        <v>Medium</v>
      </c>
    </row>
    <row r="577" spans="1:39">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c r="AJ577">
        <f>IF(Table1[[#This Row],[Attrition]]="Yes",1,0)</f>
        <v>0</v>
      </c>
      <c r="AK577" t="str">
        <f>IF(Table1[[#This Row],[Age]]&lt;30,"&lt;30",
 IF(Table1[[#This Row],[Age]]&lt;=40,"30-40",
 IF(Table1[[#This Row],[Age]]&lt;=50,"40-50","&gt;50")))</f>
        <v>&gt;50</v>
      </c>
      <c r="AL577" t="str">
        <f>IF(Table1[[#This Row],[YearsAtCompany]]&lt;3,"&lt;3 Years",
 IF(Table1[[#This Row],[YearsAtCompany]]&lt;=6,"3-6 Years","6+ Years"))</f>
        <v>3-6 Years</v>
      </c>
      <c r="AM577" s="1" t="str">
        <f>IF(Table1[[#This Row],[MonthlyIncome]]&lt;3000,"Low",
 IF(Table1[[#This Row],[MonthlyIncome]]&lt;6000,"Medium",
 IF(Table1[[#This Row],[MonthlyIncome]]&lt;10000,"High","Very High")))</f>
        <v>Medium</v>
      </c>
    </row>
    <row r="578" spans="1:39">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c r="AJ578">
        <f>IF(Table1[[#This Row],[Attrition]]="Yes",1,0)</f>
        <v>0</v>
      </c>
      <c r="AK578" t="str">
        <f>IF(Table1[[#This Row],[Age]]&lt;30,"&lt;30",
 IF(Table1[[#This Row],[Age]]&lt;=40,"30-40",
 IF(Table1[[#This Row],[Age]]&lt;=50,"40-50","&gt;50")))</f>
        <v>&lt;30</v>
      </c>
      <c r="AL578" t="str">
        <f>IF(Table1[[#This Row],[YearsAtCompany]]&lt;3,"&lt;3 Years",
 IF(Table1[[#This Row],[YearsAtCompany]]&lt;=6,"3-6 Years","6+ Years"))</f>
        <v>3-6 Years</v>
      </c>
      <c r="AM578" s="1" t="str">
        <f>IF(Table1[[#This Row],[MonthlyIncome]]&lt;3000,"Low",
 IF(Table1[[#This Row],[MonthlyIncome]]&lt;6000,"Medium",
 IF(Table1[[#This Row],[MonthlyIncome]]&lt;10000,"High","Very High")))</f>
        <v>Medium</v>
      </c>
    </row>
    <row r="579" spans="1:39">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c r="AJ579">
        <f>IF(Table1[[#This Row],[Attrition]]="Yes",1,0)</f>
        <v>0</v>
      </c>
      <c r="AK579" t="str">
        <f>IF(Table1[[#This Row],[Age]]&lt;30,"&lt;30",
 IF(Table1[[#This Row],[Age]]&lt;=40,"30-40",
 IF(Table1[[#This Row],[Age]]&lt;=50,"40-50","&gt;50")))</f>
        <v>30-40</v>
      </c>
      <c r="AL579" t="str">
        <f>IF(Table1[[#This Row],[YearsAtCompany]]&lt;3,"&lt;3 Years",
 IF(Table1[[#This Row],[YearsAtCompany]]&lt;=6,"3-6 Years","6+ Years"))</f>
        <v>3-6 Years</v>
      </c>
      <c r="AM579" s="1" t="str">
        <f>IF(Table1[[#This Row],[MonthlyIncome]]&lt;3000,"Low",
 IF(Table1[[#This Row],[MonthlyIncome]]&lt;6000,"Medium",
 IF(Table1[[#This Row],[MonthlyIncome]]&lt;10000,"High","Very High")))</f>
        <v>Low</v>
      </c>
    </row>
    <row r="580" spans="1:39">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c r="AJ580">
        <f>IF(Table1[[#This Row],[Attrition]]="Yes",1,0)</f>
        <v>0</v>
      </c>
      <c r="AK580" t="str">
        <f>IF(Table1[[#This Row],[Age]]&lt;30,"&lt;30",
 IF(Table1[[#This Row],[Age]]&lt;=40,"30-40",
 IF(Table1[[#This Row],[Age]]&lt;=50,"40-50","&gt;50")))</f>
        <v>30-40</v>
      </c>
      <c r="AL580" t="str">
        <f>IF(Table1[[#This Row],[YearsAtCompany]]&lt;3,"&lt;3 Years",
 IF(Table1[[#This Row],[YearsAtCompany]]&lt;=6,"3-6 Years","6+ Years"))</f>
        <v>6+ Years</v>
      </c>
      <c r="AM580" s="1" t="str">
        <f>IF(Table1[[#This Row],[MonthlyIncome]]&lt;3000,"Low",
 IF(Table1[[#This Row],[MonthlyIncome]]&lt;6000,"Medium",
 IF(Table1[[#This Row],[MonthlyIncome]]&lt;10000,"High","Very High")))</f>
        <v>Medium</v>
      </c>
    </row>
    <row r="581" spans="1:39">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c r="AJ581">
        <f>IF(Table1[[#This Row],[Attrition]]="Yes",1,0)</f>
        <v>0</v>
      </c>
      <c r="AK581" t="str">
        <f>IF(Table1[[#This Row],[Age]]&lt;30,"&lt;30",
 IF(Table1[[#This Row],[Age]]&lt;=40,"30-40",
 IF(Table1[[#This Row],[Age]]&lt;=50,"40-50","&gt;50")))</f>
        <v>30-40</v>
      </c>
      <c r="AL581" t="str">
        <f>IF(Table1[[#This Row],[YearsAtCompany]]&lt;3,"&lt;3 Years",
 IF(Table1[[#This Row],[YearsAtCompany]]&lt;=6,"3-6 Years","6+ Years"))</f>
        <v>3-6 Years</v>
      </c>
      <c r="AM581" s="1" t="str">
        <f>IF(Table1[[#This Row],[MonthlyIncome]]&lt;3000,"Low",
 IF(Table1[[#This Row],[MonthlyIncome]]&lt;6000,"Medium",
 IF(Table1[[#This Row],[MonthlyIncome]]&lt;10000,"High","Very High")))</f>
        <v>Medium</v>
      </c>
    </row>
    <row r="582" spans="1:39">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c r="AJ582">
        <f>IF(Table1[[#This Row],[Attrition]]="Yes",1,0)</f>
        <v>0</v>
      </c>
      <c r="AK582" t="str">
        <f>IF(Table1[[#This Row],[Age]]&lt;30,"&lt;30",
 IF(Table1[[#This Row],[Age]]&lt;=40,"30-40",
 IF(Table1[[#This Row],[Age]]&lt;=50,"40-50","&gt;50")))</f>
        <v>30-40</v>
      </c>
      <c r="AL582" t="str">
        <f>IF(Table1[[#This Row],[YearsAtCompany]]&lt;3,"&lt;3 Years",
 IF(Table1[[#This Row],[YearsAtCompany]]&lt;=6,"3-6 Years","6+ Years"))</f>
        <v>3-6 Years</v>
      </c>
      <c r="AM582" s="1" t="str">
        <f>IF(Table1[[#This Row],[MonthlyIncome]]&lt;3000,"Low",
 IF(Table1[[#This Row],[MonthlyIncome]]&lt;6000,"Medium",
 IF(Table1[[#This Row],[MonthlyIncome]]&lt;10000,"High","Very High")))</f>
        <v>Low</v>
      </c>
    </row>
    <row r="583" spans="1:39">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c r="AJ583">
        <f>IF(Table1[[#This Row],[Attrition]]="Yes",1,0)</f>
        <v>0</v>
      </c>
      <c r="AK583" t="str">
        <f>IF(Table1[[#This Row],[Age]]&lt;30,"&lt;30",
 IF(Table1[[#This Row],[Age]]&lt;=40,"30-40",
 IF(Table1[[#This Row],[Age]]&lt;=50,"40-50","&gt;50")))</f>
        <v>30-40</v>
      </c>
      <c r="AL583" t="str">
        <f>IF(Table1[[#This Row],[YearsAtCompany]]&lt;3,"&lt;3 Years",
 IF(Table1[[#This Row],[YearsAtCompany]]&lt;=6,"3-6 Years","6+ Years"))</f>
        <v>&lt;3 Years</v>
      </c>
      <c r="AM583" s="1" t="str">
        <f>IF(Table1[[#This Row],[MonthlyIncome]]&lt;3000,"Low",
 IF(Table1[[#This Row],[MonthlyIncome]]&lt;6000,"Medium",
 IF(Table1[[#This Row],[MonthlyIncome]]&lt;10000,"High","Very High")))</f>
        <v>Medium</v>
      </c>
    </row>
    <row r="584" spans="1:39">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c r="AJ584">
        <f>IF(Table1[[#This Row],[Attrition]]="Yes",1,0)</f>
        <v>0</v>
      </c>
      <c r="AK584" t="str">
        <f>IF(Table1[[#This Row],[Age]]&lt;30,"&lt;30",
 IF(Table1[[#This Row],[Age]]&lt;=40,"30-40",
 IF(Table1[[#This Row],[Age]]&lt;=50,"40-50","&gt;50")))</f>
        <v>30-40</v>
      </c>
      <c r="AL584" t="str">
        <f>IF(Table1[[#This Row],[YearsAtCompany]]&lt;3,"&lt;3 Years",
 IF(Table1[[#This Row],[YearsAtCompany]]&lt;=6,"3-6 Years","6+ Years"))</f>
        <v>6+ Years</v>
      </c>
      <c r="AM584" s="1" t="str">
        <f>IF(Table1[[#This Row],[MonthlyIncome]]&lt;3000,"Low",
 IF(Table1[[#This Row],[MonthlyIncome]]&lt;6000,"Medium",
 IF(Table1[[#This Row],[MonthlyIncome]]&lt;10000,"High","Very High")))</f>
        <v>Medium</v>
      </c>
    </row>
    <row r="585" spans="1:39">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c r="AJ585">
        <f>IF(Table1[[#This Row],[Attrition]]="Yes",1,0)</f>
        <v>0</v>
      </c>
      <c r="AK585" t="str">
        <f>IF(Table1[[#This Row],[Age]]&lt;30,"&lt;30",
 IF(Table1[[#This Row],[Age]]&lt;=40,"30-40",
 IF(Table1[[#This Row],[Age]]&lt;=50,"40-50","&gt;50")))</f>
        <v>30-40</v>
      </c>
      <c r="AL585" t="str">
        <f>IF(Table1[[#This Row],[YearsAtCompany]]&lt;3,"&lt;3 Years",
 IF(Table1[[#This Row],[YearsAtCompany]]&lt;=6,"3-6 Years","6+ Years"))</f>
        <v>3-6 Years</v>
      </c>
      <c r="AM585" s="1" t="str">
        <f>IF(Table1[[#This Row],[MonthlyIncome]]&lt;3000,"Low",
 IF(Table1[[#This Row],[MonthlyIncome]]&lt;6000,"Medium",
 IF(Table1[[#This Row],[MonthlyIncome]]&lt;10000,"High","Very High")))</f>
        <v>High</v>
      </c>
    </row>
    <row r="586" spans="1:39">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c r="AJ586">
        <f>IF(Table1[[#This Row],[Attrition]]="Yes",1,0)</f>
        <v>0</v>
      </c>
      <c r="AK586" t="str">
        <f>IF(Table1[[#This Row],[Age]]&lt;30,"&lt;30",
 IF(Table1[[#This Row],[Age]]&lt;=40,"30-40",
 IF(Table1[[#This Row],[Age]]&lt;=50,"40-50","&gt;50")))</f>
        <v>40-50</v>
      </c>
      <c r="AL586" t="str">
        <f>IF(Table1[[#This Row],[YearsAtCompany]]&lt;3,"&lt;3 Years",
 IF(Table1[[#This Row],[YearsAtCompany]]&lt;=6,"3-6 Years","6+ Years"))</f>
        <v>6+ Years</v>
      </c>
      <c r="AM586" s="1" t="str">
        <f>IF(Table1[[#This Row],[MonthlyIncome]]&lt;3000,"Low",
 IF(Table1[[#This Row],[MonthlyIncome]]&lt;6000,"Medium",
 IF(Table1[[#This Row],[MonthlyIncome]]&lt;10000,"High","Very High")))</f>
        <v>Very High</v>
      </c>
    </row>
    <row r="587" spans="1:39">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c r="AJ587">
        <f>IF(Table1[[#This Row],[Attrition]]="Yes",1,0)</f>
        <v>1</v>
      </c>
      <c r="AK587" t="str">
        <f>IF(Table1[[#This Row],[Age]]&lt;30,"&lt;30",
 IF(Table1[[#This Row],[Age]]&lt;=40,"30-40",
 IF(Table1[[#This Row],[Age]]&lt;=50,"40-50","&gt;50")))</f>
        <v>&lt;30</v>
      </c>
      <c r="AL587" t="str">
        <f>IF(Table1[[#This Row],[YearsAtCompany]]&lt;3,"&lt;3 Years",
 IF(Table1[[#This Row],[YearsAtCompany]]&lt;=6,"3-6 Years","6+ Years"))</f>
        <v>&lt;3 Years</v>
      </c>
      <c r="AM587" s="1" t="str">
        <f>IF(Table1[[#This Row],[MonthlyIncome]]&lt;3000,"Low",
 IF(Table1[[#This Row],[MonthlyIncome]]&lt;6000,"Medium",
 IF(Table1[[#This Row],[MonthlyIncome]]&lt;10000,"High","Very High")))</f>
        <v>Low</v>
      </c>
    </row>
    <row r="588" spans="1:39">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c r="AJ588">
        <f>IF(Table1[[#This Row],[Attrition]]="Yes",1,0)</f>
        <v>0</v>
      </c>
      <c r="AK588" t="str">
        <f>IF(Table1[[#This Row],[Age]]&lt;30,"&lt;30",
 IF(Table1[[#This Row],[Age]]&lt;=40,"30-40",
 IF(Table1[[#This Row],[Age]]&lt;=50,"40-50","&gt;50")))</f>
        <v>&lt;30</v>
      </c>
      <c r="AL588" t="str">
        <f>IF(Table1[[#This Row],[YearsAtCompany]]&lt;3,"&lt;3 Years",
 IF(Table1[[#This Row],[YearsAtCompany]]&lt;=6,"3-6 Years","6+ Years"))</f>
        <v>&lt;3 Years</v>
      </c>
      <c r="AM588" s="1" t="str">
        <f>IF(Table1[[#This Row],[MonthlyIncome]]&lt;3000,"Low",
 IF(Table1[[#This Row],[MonthlyIncome]]&lt;6000,"Medium",
 IF(Table1[[#This Row],[MonthlyIncome]]&lt;10000,"High","Very High")))</f>
        <v>Low</v>
      </c>
    </row>
    <row r="589" spans="1:39">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c r="AJ589">
        <f>IF(Table1[[#This Row],[Attrition]]="Yes",1,0)</f>
        <v>0</v>
      </c>
      <c r="AK589" t="str">
        <f>IF(Table1[[#This Row],[Age]]&lt;30,"&lt;30",
 IF(Table1[[#This Row],[Age]]&lt;=40,"30-40",
 IF(Table1[[#This Row],[Age]]&lt;=50,"40-50","&gt;50")))</f>
        <v>&gt;50</v>
      </c>
      <c r="AL589" t="str">
        <f>IF(Table1[[#This Row],[YearsAtCompany]]&lt;3,"&lt;3 Years",
 IF(Table1[[#This Row],[YearsAtCompany]]&lt;=6,"3-6 Years","6+ Years"))</f>
        <v>3-6 Years</v>
      </c>
      <c r="AM589" s="1" t="str">
        <f>IF(Table1[[#This Row],[MonthlyIncome]]&lt;3000,"Low",
 IF(Table1[[#This Row],[MonthlyIncome]]&lt;6000,"Medium",
 IF(Table1[[#This Row],[MonthlyIncome]]&lt;10000,"High","Very High")))</f>
        <v>Medium</v>
      </c>
    </row>
    <row r="590" spans="1:39">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c r="AJ590">
        <f>IF(Table1[[#This Row],[Attrition]]="Yes",1,0)</f>
        <v>0</v>
      </c>
      <c r="AK590" t="str">
        <f>IF(Table1[[#This Row],[Age]]&lt;30,"&lt;30",
 IF(Table1[[#This Row],[Age]]&lt;=40,"30-40",
 IF(Table1[[#This Row],[Age]]&lt;=50,"40-50","&gt;50")))</f>
        <v>40-50</v>
      </c>
      <c r="AL590" t="str">
        <f>IF(Table1[[#This Row],[YearsAtCompany]]&lt;3,"&lt;3 Years",
 IF(Table1[[#This Row],[YearsAtCompany]]&lt;=6,"3-6 Years","6+ Years"))</f>
        <v>3-6 Years</v>
      </c>
      <c r="AM590" s="1" t="str">
        <f>IF(Table1[[#This Row],[MonthlyIncome]]&lt;3000,"Low",
 IF(Table1[[#This Row],[MonthlyIncome]]&lt;6000,"Medium",
 IF(Table1[[#This Row],[MonthlyIncome]]&lt;10000,"High","Very High")))</f>
        <v>Very High</v>
      </c>
    </row>
    <row r="591" spans="1:39">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c r="AJ591">
        <f>IF(Table1[[#This Row],[Attrition]]="Yes",1,0)</f>
        <v>1</v>
      </c>
      <c r="AK591" t="str">
        <f>IF(Table1[[#This Row],[Age]]&lt;30,"&lt;30",
 IF(Table1[[#This Row],[Age]]&lt;=40,"30-40",
 IF(Table1[[#This Row],[Age]]&lt;=50,"40-50","&gt;50")))</f>
        <v>&lt;30</v>
      </c>
      <c r="AL591" t="str">
        <f>IF(Table1[[#This Row],[YearsAtCompany]]&lt;3,"&lt;3 Years",
 IF(Table1[[#This Row],[YearsAtCompany]]&lt;=6,"3-6 Years","6+ Years"))</f>
        <v>&lt;3 Years</v>
      </c>
      <c r="AM591" s="1" t="str">
        <f>IF(Table1[[#This Row],[MonthlyIncome]]&lt;3000,"Low",
 IF(Table1[[#This Row],[MonthlyIncome]]&lt;6000,"Medium",
 IF(Table1[[#This Row],[MonthlyIncome]]&lt;10000,"High","Very High")))</f>
        <v>Low</v>
      </c>
    </row>
    <row r="592" spans="1:39">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c r="AJ592">
        <f>IF(Table1[[#This Row],[Attrition]]="Yes",1,0)</f>
        <v>0</v>
      </c>
      <c r="AK592" t="str">
        <f>IF(Table1[[#This Row],[Age]]&lt;30,"&lt;30",
 IF(Table1[[#This Row],[Age]]&lt;=40,"30-40",
 IF(Table1[[#This Row],[Age]]&lt;=50,"40-50","&gt;50")))</f>
        <v>30-40</v>
      </c>
      <c r="AL592" t="str">
        <f>IF(Table1[[#This Row],[YearsAtCompany]]&lt;3,"&lt;3 Years",
 IF(Table1[[#This Row],[YearsAtCompany]]&lt;=6,"3-6 Years","6+ Years"))</f>
        <v>6+ Years</v>
      </c>
      <c r="AM592" s="1" t="str">
        <f>IF(Table1[[#This Row],[MonthlyIncome]]&lt;3000,"Low",
 IF(Table1[[#This Row],[MonthlyIncome]]&lt;6000,"Medium",
 IF(Table1[[#This Row],[MonthlyIncome]]&lt;10000,"High","Very High")))</f>
        <v>Very High</v>
      </c>
    </row>
    <row r="593" spans="1:39">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c r="AJ593">
        <f>IF(Table1[[#This Row],[Attrition]]="Yes",1,0)</f>
        <v>1</v>
      </c>
      <c r="AK593" t="str">
        <f>IF(Table1[[#This Row],[Age]]&lt;30,"&lt;30",
 IF(Table1[[#This Row],[Age]]&lt;=40,"30-40",
 IF(Table1[[#This Row],[Age]]&lt;=50,"40-50","&gt;50")))</f>
        <v>30-40</v>
      </c>
      <c r="AL593" t="str">
        <f>IF(Table1[[#This Row],[YearsAtCompany]]&lt;3,"&lt;3 Years",
 IF(Table1[[#This Row],[YearsAtCompany]]&lt;=6,"3-6 Years","6+ Years"))</f>
        <v>3-6 Years</v>
      </c>
      <c r="AM593" s="1" t="str">
        <f>IF(Table1[[#This Row],[MonthlyIncome]]&lt;3000,"Low",
 IF(Table1[[#This Row],[MonthlyIncome]]&lt;6000,"Medium",
 IF(Table1[[#This Row],[MonthlyIncome]]&lt;10000,"High","Very High")))</f>
        <v>Medium</v>
      </c>
    </row>
    <row r="594" spans="1:39">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c r="AJ594">
        <f>IF(Table1[[#This Row],[Attrition]]="Yes",1,0)</f>
        <v>0</v>
      </c>
      <c r="AK594" t="str">
        <f>IF(Table1[[#This Row],[Age]]&lt;30,"&lt;30",
 IF(Table1[[#This Row],[Age]]&lt;=40,"30-40",
 IF(Table1[[#This Row],[Age]]&lt;=50,"40-50","&gt;50")))</f>
        <v>40-50</v>
      </c>
      <c r="AL594" t="str">
        <f>IF(Table1[[#This Row],[YearsAtCompany]]&lt;3,"&lt;3 Years",
 IF(Table1[[#This Row],[YearsAtCompany]]&lt;=6,"3-6 Years","6+ Years"))</f>
        <v>6+ Years</v>
      </c>
      <c r="AM594" s="1" t="str">
        <f>IF(Table1[[#This Row],[MonthlyIncome]]&lt;3000,"Low",
 IF(Table1[[#This Row],[MonthlyIncome]]&lt;6000,"Medium",
 IF(Table1[[#This Row],[MonthlyIncome]]&lt;10000,"High","Very High")))</f>
        <v>Very High</v>
      </c>
    </row>
    <row r="595" spans="1:39">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c r="AJ595">
        <f>IF(Table1[[#This Row],[Attrition]]="Yes",1,0)</f>
        <v>0</v>
      </c>
      <c r="AK595" t="str">
        <f>IF(Table1[[#This Row],[Age]]&lt;30,"&lt;30",
 IF(Table1[[#This Row],[Age]]&lt;=40,"30-40",
 IF(Table1[[#This Row],[Age]]&lt;=50,"40-50","&gt;50")))</f>
        <v>30-40</v>
      </c>
      <c r="AL595" t="str">
        <f>IF(Table1[[#This Row],[YearsAtCompany]]&lt;3,"&lt;3 Years",
 IF(Table1[[#This Row],[YearsAtCompany]]&lt;=6,"3-6 Years","6+ Years"))</f>
        <v>6+ Years</v>
      </c>
      <c r="AM595" s="1" t="str">
        <f>IF(Table1[[#This Row],[MonthlyIncome]]&lt;3000,"Low",
 IF(Table1[[#This Row],[MonthlyIncome]]&lt;6000,"Medium",
 IF(Table1[[#This Row],[MonthlyIncome]]&lt;10000,"High","Very High")))</f>
        <v>Medium</v>
      </c>
    </row>
    <row r="596" spans="1:39">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c r="AJ596">
        <f>IF(Table1[[#This Row],[Attrition]]="Yes",1,0)</f>
        <v>0</v>
      </c>
      <c r="AK596" t="str">
        <f>IF(Table1[[#This Row],[Age]]&lt;30,"&lt;30",
 IF(Table1[[#This Row],[Age]]&lt;=40,"30-40",
 IF(Table1[[#This Row],[Age]]&lt;=50,"40-50","&gt;50")))</f>
        <v>&lt;30</v>
      </c>
      <c r="AL596" t="str">
        <f>IF(Table1[[#This Row],[YearsAtCompany]]&lt;3,"&lt;3 Years",
 IF(Table1[[#This Row],[YearsAtCompany]]&lt;=6,"3-6 Years","6+ Years"))</f>
        <v>6+ Years</v>
      </c>
      <c r="AM596" s="1" t="str">
        <f>IF(Table1[[#This Row],[MonthlyIncome]]&lt;3000,"Low",
 IF(Table1[[#This Row],[MonthlyIncome]]&lt;6000,"Medium",
 IF(Table1[[#This Row],[MonthlyIncome]]&lt;10000,"High","Very High")))</f>
        <v>Low</v>
      </c>
    </row>
    <row r="597" spans="1:39">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c r="AJ597">
        <f>IF(Table1[[#This Row],[Attrition]]="Yes",1,0)</f>
        <v>1</v>
      </c>
      <c r="AK597" t="str">
        <f>IF(Table1[[#This Row],[Age]]&lt;30,"&lt;30",
 IF(Table1[[#This Row],[Age]]&lt;=40,"30-40",
 IF(Table1[[#This Row],[Age]]&lt;=50,"40-50","&gt;50")))</f>
        <v>&gt;50</v>
      </c>
      <c r="AL597" t="str">
        <f>IF(Table1[[#This Row],[YearsAtCompany]]&lt;3,"&lt;3 Years",
 IF(Table1[[#This Row],[YearsAtCompany]]&lt;=6,"3-6 Years","6+ Years"))</f>
        <v>6+ Years</v>
      </c>
      <c r="AM597" s="1" t="str">
        <f>IF(Table1[[#This Row],[MonthlyIncome]]&lt;3000,"Low",
 IF(Table1[[#This Row],[MonthlyIncome]]&lt;6000,"Medium",
 IF(Table1[[#This Row],[MonthlyIncome]]&lt;10000,"High","Very High")))</f>
        <v>Very High</v>
      </c>
    </row>
    <row r="598" spans="1:39">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c r="AJ598">
        <f>IF(Table1[[#This Row],[Attrition]]="Yes",1,0)</f>
        <v>0</v>
      </c>
      <c r="AK598" t="str">
        <f>IF(Table1[[#This Row],[Age]]&lt;30,"&lt;30",
 IF(Table1[[#This Row],[Age]]&lt;=40,"30-40",
 IF(Table1[[#This Row],[Age]]&lt;=50,"40-50","&gt;50")))</f>
        <v>30-40</v>
      </c>
      <c r="AL598" t="str">
        <f>IF(Table1[[#This Row],[YearsAtCompany]]&lt;3,"&lt;3 Years",
 IF(Table1[[#This Row],[YearsAtCompany]]&lt;=6,"3-6 Years","6+ Years"))</f>
        <v>&lt;3 Years</v>
      </c>
      <c r="AM598" s="1" t="str">
        <f>IF(Table1[[#This Row],[MonthlyIncome]]&lt;3000,"Low",
 IF(Table1[[#This Row],[MonthlyIncome]]&lt;6000,"Medium",
 IF(Table1[[#This Row],[MonthlyIncome]]&lt;10000,"High","Very High")))</f>
        <v>Low</v>
      </c>
    </row>
    <row r="599" spans="1:39">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c r="AJ599">
        <f>IF(Table1[[#This Row],[Attrition]]="Yes",1,0)</f>
        <v>0</v>
      </c>
      <c r="AK599" t="str">
        <f>IF(Table1[[#This Row],[Age]]&lt;30,"&lt;30",
 IF(Table1[[#This Row],[Age]]&lt;=40,"30-40",
 IF(Table1[[#This Row],[Age]]&lt;=50,"40-50","&gt;50")))</f>
        <v>40-50</v>
      </c>
      <c r="AL599" t="str">
        <f>IF(Table1[[#This Row],[YearsAtCompany]]&lt;3,"&lt;3 Years",
 IF(Table1[[#This Row],[YearsAtCompany]]&lt;=6,"3-6 Years","6+ Years"))</f>
        <v>3-6 Years</v>
      </c>
      <c r="AM599" s="1" t="str">
        <f>IF(Table1[[#This Row],[MonthlyIncome]]&lt;3000,"Low",
 IF(Table1[[#This Row],[MonthlyIncome]]&lt;6000,"Medium",
 IF(Table1[[#This Row],[MonthlyIncome]]&lt;10000,"High","Very High")))</f>
        <v>High</v>
      </c>
    </row>
    <row r="600" spans="1:39">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c r="AJ600">
        <f>IF(Table1[[#This Row],[Attrition]]="Yes",1,0)</f>
        <v>1</v>
      </c>
      <c r="AK600" t="str">
        <f>IF(Table1[[#This Row],[Age]]&lt;30,"&lt;30",
 IF(Table1[[#This Row],[Age]]&lt;=40,"30-40",
 IF(Table1[[#This Row],[Age]]&lt;=50,"40-50","&gt;50")))</f>
        <v>&lt;30</v>
      </c>
      <c r="AL600" t="str">
        <f>IF(Table1[[#This Row],[YearsAtCompany]]&lt;3,"&lt;3 Years",
 IF(Table1[[#This Row],[YearsAtCompany]]&lt;=6,"3-6 Years","6+ Years"))</f>
        <v>&lt;3 Years</v>
      </c>
      <c r="AM600" s="1" t="str">
        <f>IF(Table1[[#This Row],[MonthlyIncome]]&lt;3000,"Low",
 IF(Table1[[#This Row],[MonthlyIncome]]&lt;6000,"Medium",
 IF(Table1[[#This Row],[MonthlyIncome]]&lt;10000,"High","Very High")))</f>
        <v>Medium</v>
      </c>
    </row>
    <row r="601" spans="1:39">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c r="AJ601">
        <f>IF(Table1[[#This Row],[Attrition]]="Yes",1,0)</f>
        <v>0</v>
      </c>
      <c r="AK601" t="str">
        <f>IF(Table1[[#This Row],[Age]]&lt;30,"&lt;30",
 IF(Table1[[#This Row],[Age]]&lt;=40,"30-40",
 IF(Table1[[#This Row],[Age]]&lt;=50,"40-50","&gt;50")))</f>
        <v>30-40</v>
      </c>
      <c r="AL601" t="str">
        <f>IF(Table1[[#This Row],[YearsAtCompany]]&lt;3,"&lt;3 Years",
 IF(Table1[[#This Row],[YearsAtCompany]]&lt;=6,"3-6 Years","6+ Years"))</f>
        <v>3-6 Years</v>
      </c>
      <c r="AM601" s="1" t="str">
        <f>IF(Table1[[#This Row],[MonthlyIncome]]&lt;3000,"Low",
 IF(Table1[[#This Row],[MonthlyIncome]]&lt;6000,"Medium",
 IF(Table1[[#This Row],[MonthlyIncome]]&lt;10000,"High","Very High")))</f>
        <v>Low</v>
      </c>
    </row>
    <row r="602" spans="1:39">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c r="AJ602">
        <f>IF(Table1[[#This Row],[Attrition]]="Yes",1,0)</f>
        <v>0</v>
      </c>
      <c r="AK602" t="str">
        <f>IF(Table1[[#This Row],[Age]]&lt;30,"&lt;30",
 IF(Table1[[#This Row],[Age]]&lt;=40,"30-40",
 IF(Table1[[#This Row],[Age]]&lt;=50,"40-50","&gt;50")))</f>
        <v>30-40</v>
      </c>
      <c r="AL602" t="str">
        <f>IF(Table1[[#This Row],[YearsAtCompany]]&lt;3,"&lt;3 Years",
 IF(Table1[[#This Row],[YearsAtCompany]]&lt;=6,"3-6 Years","6+ Years"))</f>
        <v>6+ Years</v>
      </c>
      <c r="AM602" s="1" t="str">
        <f>IF(Table1[[#This Row],[MonthlyIncome]]&lt;3000,"Low",
 IF(Table1[[#This Row],[MonthlyIncome]]&lt;6000,"Medium",
 IF(Table1[[#This Row],[MonthlyIncome]]&lt;10000,"High","Very High")))</f>
        <v>High</v>
      </c>
    </row>
    <row r="603" spans="1:39">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c r="AJ603">
        <f>IF(Table1[[#This Row],[Attrition]]="Yes",1,0)</f>
        <v>0</v>
      </c>
      <c r="AK603" t="str">
        <f>IF(Table1[[#This Row],[Age]]&lt;30,"&lt;30",
 IF(Table1[[#This Row],[Age]]&lt;=40,"30-40",
 IF(Table1[[#This Row],[Age]]&lt;=50,"40-50","&gt;50")))</f>
        <v>30-40</v>
      </c>
      <c r="AL603" t="str">
        <f>IF(Table1[[#This Row],[YearsAtCompany]]&lt;3,"&lt;3 Years",
 IF(Table1[[#This Row],[YearsAtCompany]]&lt;=6,"3-6 Years","6+ Years"))</f>
        <v>&lt;3 Years</v>
      </c>
      <c r="AM603" s="1" t="str">
        <f>IF(Table1[[#This Row],[MonthlyIncome]]&lt;3000,"Low",
 IF(Table1[[#This Row],[MonthlyIncome]]&lt;6000,"Medium",
 IF(Table1[[#This Row],[MonthlyIncome]]&lt;10000,"High","Very High")))</f>
        <v>Medium</v>
      </c>
    </row>
    <row r="604" spans="1:39">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c r="AJ604">
        <f>IF(Table1[[#This Row],[Attrition]]="Yes",1,0)</f>
        <v>0</v>
      </c>
      <c r="AK604" t="str">
        <f>IF(Table1[[#This Row],[Age]]&lt;30,"&lt;30",
 IF(Table1[[#This Row],[Age]]&lt;=40,"30-40",
 IF(Table1[[#This Row],[Age]]&lt;=50,"40-50","&gt;50")))</f>
        <v>30-40</v>
      </c>
      <c r="AL604" t="str">
        <f>IF(Table1[[#This Row],[YearsAtCompany]]&lt;3,"&lt;3 Years",
 IF(Table1[[#This Row],[YearsAtCompany]]&lt;=6,"3-6 Years","6+ Years"))</f>
        <v>&lt;3 Years</v>
      </c>
      <c r="AM604" s="1" t="str">
        <f>IF(Table1[[#This Row],[MonthlyIncome]]&lt;3000,"Low",
 IF(Table1[[#This Row],[MonthlyIncome]]&lt;6000,"Medium",
 IF(Table1[[#This Row],[MonthlyIncome]]&lt;10000,"High","Very High")))</f>
        <v>High</v>
      </c>
    </row>
    <row r="605" spans="1:39">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c r="AJ605">
        <f>IF(Table1[[#This Row],[Attrition]]="Yes",1,0)</f>
        <v>0</v>
      </c>
      <c r="AK605" t="str">
        <f>IF(Table1[[#This Row],[Age]]&lt;30,"&lt;30",
 IF(Table1[[#This Row],[Age]]&lt;=40,"30-40",
 IF(Table1[[#This Row],[Age]]&lt;=50,"40-50","&gt;50")))</f>
        <v>40-50</v>
      </c>
      <c r="AL605" t="str">
        <f>IF(Table1[[#This Row],[YearsAtCompany]]&lt;3,"&lt;3 Years",
 IF(Table1[[#This Row],[YearsAtCompany]]&lt;=6,"3-6 Years","6+ Years"))</f>
        <v>&lt;3 Years</v>
      </c>
      <c r="AM605" s="1" t="str">
        <f>IF(Table1[[#This Row],[MonthlyIncome]]&lt;3000,"Low",
 IF(Table1[[#This Row],[MonthlyIncome]]&lt;6000,"Medium",
 IF(Table1[[#This Row],[MonthlyIncome]]&lt;10000,"High","Very High")))</f>
        <v>Low</v>
      </c>
    </row>
    <row r="606" spans="1:39">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c r="AJ606">
        <f>IF(Table1[[#This Row],[Attrition]]="Yes",1,0)</f>
        <v>0</v>
      </c>
      <c r="AK606" t="str">
        <f>IF(Table1[[#This Row],[Age]]&lt;30,"&lt;30",
 IF(Table1[[#This Row],[Age]]&lt;=40,"30-40",
 IF(Table1[[#This Row],[Age]]&lt;=50,"40-50","&gt;50")))</f>
        <v>40-50</v>
      </c>
      <c r="AL606" t="str">
        <f>IF(Table1[[#This Row],[YearsAtCompany]]&lt;3,"&lt;3 Years",
 IF(Table1[[#This Row],[YearsAtCompany]]&lt;=6,"3-6 Years","6+ Years"))</f>
        <v>6+ Years</v>
      </c>
      <c r="AM606" s="1" t="str">
        <f>IF(Table1[[#This Row],[MonthlyIncome]]&lt;3000,"Low",
 IF(Table1[[#This Row],[MonthlyIncome]]&lt;6000,"Medium",
 IF(Table1[[#This Row],[MonthlyIncome]]&lt;10000,"High","Very High")))</f>
        <v>Medium</v>
      </c>
    </row>
    <row r="607" spans="1:39">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c r="AJ607">
        <f>IF(Table1[[#This Row],[Attrition]]="Yes",1,0)</f>
        <v>0</v>
      </c>
      <c r="AK607" t="str">
        <f>IF(Table1[[#This Row],[Age]]&lt;30,"&lt;30",
 IF(Table1[[#This Row],[Age]]&lt;=40,"30-40",
 IF(Table1[[#This Row],[Age]]&lt;=50,"40-50","&gt;50")))</f>
        <v>30-40</v>
      </c>
      <c r="AL607" t="str">
        <f>IF(Table1[[#This Row],[YearsAtCompany]]&lt;3,"&lt;3 Years",
 IF(Table1[[#This Row],[YearsAtCompany]]&lt;=6,"3-6 Years","6+ Years"))</f>
        <v>3-6 Years</v>
      </c>
      <c r="AM607" s="1" t="str">
        <f>IF(Table1[[#This Row],[MonthlyIncome]]&lt;3000,"Low",
 IF(Table1[[#This Row],[MonthlyIncome]]&lt;6000,"Medium",
 IF(Table1[[#This Row],[MonthlyIncome]]&lt;10000,"High","Very High")))</f>
        <v>High</v>
      </c>
    </row>
    <row r="608" spans="1:39">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c r="AJ608">
        <f>IF(Table1[[#This Row],[Attrition]]="Yes",1,0)</f>
        <v>0</v>
      </c>
      <c r="AK608" t="str">
        <f>IF(Table1[[#This Row],[Age]]&lt;30,"&lt;30",
 IF(Table1[[#This Row],[Age]]&lt;=40,"30-40",
 IF(Table1[[#This Row],[Age]]&lt;=50,"40-50","&gt;50")))</f>
        <v>30-40</v>
      </c>
      <c r="AL608" t="str">
        <f>IF(Table1[[#This Row],[YearsAtCompany]]&lt;3,"&lt;3 Years",
 IF(Table1[[#This Row],[YearsAtCompany]]&lt;=6,"3-6 Years","6+ Years"))</f>
        <v>3-6 Years</v>
      </c>
      <c r="AM608" s="1" t="str">
        <f>IF(Table1[[#This Row],[MonthlyIncome]]&lt;3000,"Low",
 IF(Table1[[#This Row],[MonthlyIncome]]&lt;6000,"Medium",
 IF(Table1[[#This Row],[MonthlyIncome]]&lt;10000,"High","Very High")))</f>
        <v>Low</v>
      </c>
    </row>
    <row r="609" spans="1:39">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c r="AJ609">
        <f>IF(Table1[[#This Row],[Attrition]]="Yes",1,0)</f>
        <v>1</v>
      </c>
      <c r="AK609" t="str">
        <f>IF(Table1[[#This Row],[Age]]&lt;30,"&lt;30",
 IF(Table1[[#This Row],[Age]]&lt;=40,"30-40",
 IF(Table1[[#This Row],[Age]]&lt;=50,"40-50","&gt;50")))</f>
        <v>40-50</v>
      </c>
      <c r="AL609" t="str">
        <f>IF(Table1[[#This Row],[YearsAtCompany]]&lt;3,"&lt;3 Years",
 IF(Table1[[#This Row],[YearsAtCompany]]&lt;=6,"3-6 Years","6+ Years"))</f>
        <v>6+ Years</v>
      </c>
      <c r="AM609" s="1" t="str">
        <f>IF(Table1[[#This Row],[MonthlyIncome]]&lt;3000,"Low",
 IF(Table1[[#This Row],[MonthlyIncome]]&lt;6000,"Medium",
 IF(Table1[[#This Row],[MonthlyIncome]]&lt;10000,"High","Very High")))</f>
        <v>High</v>
      </c>
    </row>
    <row r="610" spans="1:39">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c r="AJ610">
        <f>IF(Table1[[#This Row],[Attrition]]="Yes",1,0)</f>
        <v>1</v>
      </c>
      <c r="AK610" t="str">
        <f>IF(Table1[[#This Row],[Age]]&lt;30,"&lt;30",
 IF(Table1[[#This Row],[Age]]&lt;=40,"30-40",
 IF(Table1[[#This Row],[Age]]&lt;=50,"40-50","&gt;50")))</f>
        <v>&gt;50</v>
      </c>
      <c r="AL610" t="str">
        <f>IF(Table1[[#This Row],[YearsAtCompany]]&lt;3,"&lt;3 Years",
 IF(Table1[[#This Row],[YearsAtCompany]]&lt;=6,"3-6 Years","6+ Years"))</f>
        <v>6+ Years</v>
      </c>
      <c r="AM610" s="1" t="str">
        <f>IF(Table1[[#This Row],[MonthlyIncome]]&lt;3000,"Low",
 IF(Table1[[#This Row],[MonthlyIncome]]&lt;6000,"Medium",
 IF(Table1[[#This Row],[MonthlyIncome]]&lt;10000,"High","Very High")))</f>
        <v>Medium</v>
      </c>
    </row>
    <row r="611" spans="1:39">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c r="AJ611">
        <f>IF(Table1[[#This Row],[Attrition]]="Yes",1,0)</f>
        <v>0</v>
      </c>
      <c r="AK611" t="str">
        <f>IF(Table1[[#This Row],[Age]]&lt;30,"&lt;30",
 IF(Table1[[#This Row],[Age]]&lt;=40,"30-40",
 IF(Table1[[#This Row],[Age]]&lt;=50,"40-50","&gt;50")))</f>
        <v>40-50</v>
      </c>
      <c r="AL611" t="str">
        <f>IF(Table1[[#This Row],[YearsAtCompany]]&lt;3,"&lt;3 Years",
 IF(Table1[[#This Row],[YearsAtCompany]]&lt;=6,"3-6 Years","6+ Years"))</f>
        <v>3-6 Years</v>
      </c>
      <c r="AM611" s="1" t="str">
        <f>IF(Table1[[#This Row],[MonthlyIncome]]&lt;3000,"Low",
 IF(Table1[[#This Row],[MonthlyIncome]]&lt;6000,"Medium",
 IF(Table1[[#This Row],[MonthlyIncome]]&lt;10000,"High","Very High")))</f>
        <v>Very High</v>
      </c>
    </row>
    <row r="612" spans="1:39">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c r="AJ612">
        <f>IF(Table1[[#This Row],[Attrition]]="Yes",1,0)</f>
        <v>0</v>
      </c>
      <c r="AK612" t="str">
        <f>IF(Table1[[#This Row],[Age]]&lt;30,"&lt;30",
 IF(Table1[[#This Row],[Age]]&lt;=40,"30-40",
 IF(Table1[[#This Row],[Age]]&lt;=50,"40-50","&gt;50")))</f>
        <v>&lt;30</v>
      </c>
      <c r="AL612" t="str">
        <f>IF(Table1[[#This Row],[YearsAtCompany]]&lt;3,"&lt;3 Years",
 IF(Table1[[#This Row],[YearsAtCompany]]&lt;=6,"3-6 Years","6+ Years"))</f>
        <v>6+ Years</v>
      </c>
      <c r="AM612" s="1" t="str">
        <f>IF(Table1[[#This Row],[MonthlyIncome]]&lt;3000,"Low",
 IF(Table1[[#This Row],[MonthlyIncome]]&lt;6000,"Medium",
 IF(Table1[[#This Row],[MonthlyIncome]]&lt;10000,"High","Very High")))</f>
        <v>Very High</v>
      </c>
    </row>
    <row r="613" spans="1:39">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c r="AJ613">
        <f>IF(Table1[[#This Row],[Attrition]]="Yes",1,0)</f>
        <v>0</v>
      </c>
      <c r="AK613" t="str">
        <f>IF(Table1[[#This Row],[Age]]&lt;30,"&lt;30",
 IF(Table1[[#This Row],[Age]]&lt;=40,"30-40",
 IF(Table1[[#This Row],[Age]]&lt;=50,"40-50","&gt;50")))</f>
        <v>30-40</v>
      </c>
      <c r="AL613" t="str">
        <f>IF(Table1[[#This Row],[YearsAtCompany]]&lt;3,"&lt;3 Years",
 IF(Table1[[#This Row],[YearsAtCompany]]&lt;=6,"3-6 Years","6+ Years"))</f>
        <v>6+ Years</v>
      </c>
      <c r="AM613" s="1" t="str">
        <f>IF(Table1[[#This Row],[MonthlyIncome]]&lt;3000,"Low",
 IF(Table1[[#This Row],[MonthlyIncome]]&lt;6000,"Medium",
 IF(Table1[[#This Row],[MonthlyIncome]]&lt;10000,"High","Very High")))</f>
        <v>Very High</v>
      </c>
    </row>
    <row r="614" spans="1:39">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c r="AJ614">
        <f>IF(Table1[[#This Row],[Attrition]]="Yes",1,0)</f>
        <v>0</v>
      </c>
      <c r="AK614" t="str">
        <f>IF(Table1[[#This Row],[Age]]&lt;30,"&lt;30",
 IF(Table1[[#This Row],[Age]]&lt;=40,"30-40",
 IF(Table1[[#This Row],[Age]]&lt;=50,"40-50","&gt;50")))</f>
        <v>&lt;30</v>
      </c>
      <c r="AL614" t="str">
        <f>IF(Table1[[#This Row],[YearsAtCompany]]&lt;3,"&lt;3 Years",
 IF(Table1[[#This Row],[YearsAtCompany]]&lt;=6,"3-6 Years","6+ Years"))</f>
        <v>6+ Years</v>
      </c>
      <c r="AM614" s="1" t="str">
        <f>IF(Table1[[#This Row],[MonthlyIncome]]&lt;3000,"Low",
 IF(Table1[[#This Row],[MonthlyIncome]]&lt;6000,"Medium",
 IF(Table1[[#This Row],[MonthlyIncome]]&lt;10000,"High","Very High")))</f>
        <v>Medium</v>
      </c>
    </row>
    <row r="615" spans="1:39">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c r="AJ615">
        <f>IF(Table1[[#This Row],[Attrition]]="Yes",1,0)</f>
        <v>0</v>
      </c>
      <c r="AK615" t="str">
        <f>IF(Table1[[#This Row],[Age]]&lt;30,"&lt;30",
 IF(Table1[[#This Row],[Age]]&lt;=40,"30-40",
 IF(Table1[[#This Row],[Age]]&lt;=50,"40-50","&gt;50")))</f>
        <v>30-40</v>
      </c>
      <c r="AL615" t="str">
        <f>IF(Table1[[#This Row],[YearsAtCompany]]&lt;3,"&lt;3 Years",
 IF(Table1[[#This Row],[YearsAtCompany]]&lt;=6,"3-6 Years","6+ Years"))</f>
        <v>3-6 Years</v>
      </c>
      <c r="AM615" s="1" t="str">
        <f>IF(Table1[[#This Row],[MonthlyIncome]]&lt;3000,"Low",
 IF(Table1[[#This Row],[MonthlyIncome]]&lt;6000,"Medium",
 IF(Table1[[#This Row],[MonthlyIncome]]&lt;10000,"High","Very High")))</f>
        <v>Medium</v>
      </c>
    </row>
    <row r="616" spans="1:39">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c r="AJ616">
        <f>IF(Table1[[#This Row],[Attrition]]="Yes",1,0)</f>
        <v>1</v>
      </c>
      <c r="AK616" t="str">
        <f>IF(Table1[[#This Row],[Age]]&lt;30,"&lt;30",
 IF(Table1[[#This Row],[Age]]&lt;=40,"30-40",
 IF(Table1[[#This Row],[Age]]&lt;=50,"40-50","&gt;50")))</f>
        <v>&lt;30</v>
      </c>
      <c r="AL616" t="str">
        <f>IF(Table1[[#This Row],[YearsAtCompany]]&lt;3,"&lt;3 Years",
 IF(Table1[[#This Row],[YearsAtCompany]]&lt;=6,"3-6 Years","6+ Years"))</f>
        <v>6+ Years</v>
      </c>
      <c r="AM616" s="1" t="str">
        <f>IF(Table1[[#This Row],[MonthlyIncome]]&lt;3000,"Low",
 IF(Table1[[#This Row],[MonthlyIncome]]&lt;6000,"Medium",
 IF(Table1[[#This Row],[MonthlyIncome]]&lt;10000,"High","Very High")))</f>
        <v>Low</v>
      </c>
    </row>
    <row r="617" spans="1:39">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c r="AJ617">
        <f>IF(Table1[[#This Row],[Attrition]]="Yes",1,0)</f>
        <v>0</v>
      </c>
      <c r="AK617" t="str">
        <f>IF(Table1[[#This Row],[Age]]&lt;30,"&lt;30",
 IF(Table1[[#This Row],[Age]]&lt;=40,"30-40",
 IF(Table1[[#This Row],[Age]]&lt;=50,"40-50","&gt;50")))</f>
        <v>&lt;30</v>
      </c>
      <c r="AL617" t="str">
        <f>IF(Table1[[#This Row],[YearsAtCompany]]&lt;3,"&lt;3 Years",
 IF(Table1[[#This Row],[YearsAtCompany]]&lt;=6,"3-6 Years","6+ Years"))</f>
        <v>&lt;3 Years</v>
      </c>
      <c r="AM617" s="1" t="str">
        <f>IF(Table1[[#This Row],[MonthlyIncome]]&lt;3000,"Low",
 IF(Table1[[#This Row],[MonthlyIncome]]&lt;6000,"Medium",
 IF(Table1[[#This Row],[MonthlyIncome]]&lt;10000,"High","Very High")))</f>
        <v>Low</v>
      </c>
    </row>
    <row r="618" spans="1:39">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c r="AJ618">
        <f>IF(Table1[[#This Row],[Attrition]]="Yes",1,0)</f>
        <v>0</v>
      </c>
      <c r="AK618" t="str">
        <f>IF(Table1[[#This Row],[Age]]&lt;30,"&lt;30",
 IF(Table1[[#This Row],[Age]]&lt;=40,"30-40",
 IF(Table1[[#This Row],[Age]]&lt;=50,"40-50","&gt;50")))</f>
        <v>&gt;50</v>
      </c>
      <c r="AL618" t="str">
        <f>IF(Table1[[#This Row],[YearsAtCompany]]&lt;3,"&lt;3 Years",
 IF(Table1[[#This Row],[YearsAtCompany]]&lt;=6,"3-6 Years","6+ Years"))</f>
        <v>6+ Years</v>
      </c>
      <c r="AM618" s="1" t="str">
        <f>IF(Table1[[#This Row],[MonthlyIncome]]&lt;3000,"Low",
 IF(Table1[[#This Row],[MonthlyIncome]]&lt;6000,"Medium",
 IF(Table1[[#This Row],[MonthlyIncome]]&lt;10000,"High","Very High")))</f>
        <v>Very High</v>
      </c>
    </row>
    <row r="619" spans="1:39">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c r="AJ619">
        <f>IF(Table1[[#This Row],[Attrition]]="Yes",1,0)</f>
        <v>0</v>
      </c>
      <c r="AK619" t="str">
        <f>IF(Table1[[#This Row],[Age]]&lt;30,"&lt;30",
 IF(Table1[[#This Row],[Age]]&lt;=40,"30-40",
 IF(Table1[[#This Row],[Age]]&lt;=50,"40-50","&gt;50")))</f>
        <v>40-50</v>
      </c>
      <c r="AL619" t="str">
        <f>IF(Table1[[#This Row],[YearsAtCompany]]&lt;3,"&lt;3 Years",
 IF(Table1[[#This Row],[YearsAtCompany]]&lt;=6,"3-6 Years","6+ Years"))</f>
        <v>3-6 Years</v>
      </c>
      <c r="AM619" s="1" t="str">
        <f>IF(Table1[[#This Row],[MonthlyIncome]]&lt;3000,"Low",
 IF(Table1[[#This Row],[MonthlyIncome]]&lt;6000,"Medium",
 IF(Table1[[#This Row],[MonthlyIncome]]&lt;10000,"High","Very High")))</f>
        <v>Medium</v>
      </c>
    </row>
    <row r="620" spans="1:39">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c r="AJ620">
        <f>IF(Table1[[#This Row],[Attrition]]="Yes",1,0)</f>
        <v>0</v>
      </c>
      <c r="AK620" t="str">
        <f>IF(Table1[[#This Row],[Age]]&lt;30,"&lt;30",
 IF(Table1[[#This Row],[Age]]&lt;=40,"30-40",
 IF(Table1[[#This Row],[Age]]&lt;=50,"40-50","&gt;50")))</f>
        <v>&lt;30</v>
      </c>
      <c r="AL620" t="str">
        <f>IF(Table1[[#This Row],[YearsAtCompany]]&lt;3,"&lt;3 Years",
 IF(Table1[[#This Row],[YearsAtCompany]]&lt;=6,"3-6 Years","6+ Years"))</f>
        <v>3-6 Years</v>
      </c>
      <c r="AM620" s="1" t="str">
        <f>IF(Table1[[#This Row],[MonthlyIncome]]&lt;3000,"Low",
 IF(Table1[[#This Row],[MonthlyIncome]]&lt;6000,"Medium",
 IF(Table1[[#This Row],[MonthlyIncome]]&lt;10000,"High","Very High")))</f>
        <v>Medium</v>
      </c>
    </row>
    <row r="621" spans="1:39">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c r="AJ621">
        <f>IF(Table1[[#This Row],[Attrition]]="Yes",1,0)</f>
        <v>0</v>
      </c>
      <c r="AK621" t="str">
        <f>IF(Table1[[#This Row],[Age]]&lt;30,"&lt;30",
 IF(Table1[[#This Row],[Age]]&lt;=40,"30-40",
 IF(Table1[[#This Row],[Age]]&lt;=50,"40-50","&gt;50")))</f>
        <v>30-40</v>
      </c>
      <c r="AL621" t="str">
        <f>IF(Table1[[#This Row],[YearsAtCompany]]&lt;3,"&lt;3 Years",
 IF(Table1[[#This Row],[YearsAtCompany]]&lt;=6,"3-6 Years","6+ Years"))</f>
        <v>6+ Years</v>
      </c>
      <c r="AM621" s="1" t="str">
        <f>IF(Table1[[#This Row],[MonthlyIncome]]&lt;3000,"Low",
 IF(Table1[[#This Row],[MonthlyIncome]]&lt;6000,"Medium",
 IF(Table1[[#This Row],[MonthlyIncome]]&lt;10000,"High","Very High")))</f>
        <v>Medium</v>
      </c>
    </row>
    <row r="622" spans="1:39">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c r="AJ622">
        <f>IF(Table1[[#This Row],[Attrition]]="Yes",1,0)</f>
        <v>0</v>
      </c>
      <c r="AK622" t="str">
        <f>IF(Table1[[#This Row],[Age]]&lt;30,"&lt;30",
 IF(Table1[[#This Row],[Age]]&lt;=40,"30-40",
 IF(Table1[[#This Row],[Age]]&lt;=50,"40-50","&gt;50")))</f>
        <v>30-40</v>
      </c>
      <c r="AL622" t="str">
        <f>IF(Table1[[#This Row],[YearsAtCompany]]&lt;3,"&lt;3 Years",
 IF(Table1[[#This Row],[YearsAtCompany]]&lt;=6,"3-6 Years","6+ Years"))</f>
        <v>3-6 Years</v>
      </c>
      <c r="AM622" s="1" t="str">
        <f>IF(Table1[[#This Row],[MonthlyIncome]]&lt;3000,"Low",
 IF(Table1[[#This Row],[MonthlyIncome]]&lt;6000,"Medium",
 IF(Table1[[#This Row],[MonthlyIncome]]&lt;10000,"High","Very High")))</f>
        <v>Low</v>
      </c>
    </row>
    <row r="623" spans="1:39">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c r="AJ623">
        <f>IF(Table1[[#This Row],[Attrition]]="Yes",1,0)</f>
        <v>0</v>
      </c>
      <c r="AK623" t="str">
        <f>IF(Table1[[#This Row],[Age]]&lt;30,"&lt;30",
 IF(Table1[[#This Row],[Age]]&lt;=40,"30-40",
 IF(Table1[[#This Row],[Age]]&lt;=50,"40-50","&gt;50")))</f>
        <v>30-40</v>
      </c>
      <c r="AL623" t="str">
        <f>IF(Table1[[#This Row],[YearsAtCompany]]&lt;3,"&lt;3 Years",
 IF(Table1[[#This Row],[YearsAtCompany]]&lt;=6,"3-6 Years","6+ Years"))</f>
        <v>6+ Years</v>
      </c>
      <c r="AM623" s="1" t="str">
        <f>IF(Table1[[#This Row],[MonthlyIncome]]&lt;3000,"Low",
 IF(Table1[[#This Row],[MonthlyIncome]]&lt;6000,"Medium",
 IF(Table1[[#This Row],[MonthlyIncome]]&lt;10000,"High","Very High")))</f>
        <v>High</v>
      </c>
    </row>
    <row r="624" spans="1:39">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c r="AJ624">
        <f>IF(Table1[[#This Row],[Attrition]]="Yes",1,0)</f>
        <v>0</v>
      </c>
      <c r="AK624" t="str">
        <f>IF(Table1[[#This Row],[Age]]&lt;30,"&lt;30",
 IF(Table1[[#This Row],[Age]]&lt;=40,"30-40",
 IF(Table1[[#This Row],[Age]]&lt;=50,"40-50","&gt;50")))</f>
        <v>30-40</v>
      </c>
      <c r="AL624" t="str">
        <f>IF(Table1[[#This Row],[YearsAtCompany]]&lt;3,"&lt;3 Years",
 IF(Table1[[#This Row],[YearsAtCompany]]&lt;=6,"3-6 Years","6+ Years"))</f>
        <v>3-6 Years</v>
      </c>
      <c r="AM624" s="1" t="str">
        <f>IF(Table1[[#This Row],[MonthlyIncome]]&lt;3000,"Low",
 IF(Table1[[#This Row],[MonthlyIncome]]&lt;6000,"Medium",
 IF(Table1[[#This Row],[MonthlyIncome]]&lt;10000,"High","Very High")))</f>
        <v>Medium</v>
      </c>
    </row>
    <row r="625" spans="1:39">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c r="AJ625">
        <f>IF(Table1[[#This Row],[Attrition]]="Yes",1,0)</f>
        <v>0</v>
      </c>
      <c r="AK625" t="str">
        <f>IF(Table1[[#This Row],[Age]]&lt;30,"&lt;30",
 IF(Table1[[#This Row],[Age]]&lt;=40,"30-40",
 IF(Table1[[#This Row],[Age]]&lt;=50,"40-50","&gt;50")))</f>
        <v>30-40</v>
      </c>
      <c r="AL625" t="str">
        <f>IF(Table1[[#This Row],[YearsAtCompany]]&lt;3,"&lt;3 Years",
 IF(Table1[[#This Row],[YearsAtCompany]]&lt;=6,"3-6 Years","6+ Years"))</f>
        <v>3-6 Years</v>
      </c>
      <c r="AM625" s="1" t="str">
        <f>IF(Table1[[#This Row],[MonthlyIncome]]&lt;3000,"Low",
 IF(Table1[[#This Row],[MonthlyIncome]]&lt;6000,"Medium",
 IF(Table1[[#This Row],[MonthlyIncome]]&lt;10000,"High","Very High")))</f>
        <v>Medium</v>
      </c>
    </row>
    <row r="626" spans="1:39">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c r="AJ626">
        <f>IF(Table1[[#This Row],[Attrition]]="Yes",1,0)</f>
        <v>0</v>
      </c>
      <c r="AK626" t="str">
        <f>IF(Table1[[#This Row],[Age]]&lt;30,"&lt;30",
 IF(Table1[[#This Row],[Age]]&lt;=40,"30-40",
 IF(Table1[[#This Row],[Age]]&lt;=50,"40-50","&gt;50")))</f>
        <v>&gt;50</v>
      </c>
      <c r="AL626" t="str">
        <f>IF(Table1[[#This Row],[YearsAtCompany]]&lt;3,"&lt;3 Years",
 IF(Table1[[#This Row],[YearsAtCompany]]&lt;=6,"3-6 Years","6+ Years"))</f>
        <v>3-6 Years</v>
      </c>
      <c r="AM626" s="1" t="str">
        <f>IF(Table1[[#This Row],[MonthlyIncome]]&lt;3000,"Low",
 IF(Table1[[#This Row],[MonthlyIncome]]&lt;6000,"Medium",
 IF(Table1[[#This Row],[MonthlyIncome]]&lt;10000,"High","Very High")))</f>
        <v>Very High</v>
      </c>
    </row>
    <row r="627" spans="1:39">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c r="AJ627">
        <f>IF(Table1[[#This Row],[Attrition]]="Yes",1,0)</f>
        <v>0</v>
      </c>
      <c r="AK627" t="str">
        <f>IF(Table1[[#This Row],[Age]]&lt;30,"&lt;30",
 IF(Table1[[#This Row],[Age]]&lt;=40,"30-40",
 IF(Table1[[#This Row],[Age]]&lt;=50,"40-50","&gt;50")))</f>
        <v>40-50</v>
      </c>
      <c r="AL627" t="str">
        <f>IF(Table1[[#This Row],[YearsAtCompany]]&lt;3,"&lt;3 Years",
 IF(Table1[[#This Row],[YearsAtCompany]]&lt;=6,"3-6 Years","6+ Years"))</f>
        <v>3-6 Years</v>
      </c>
      <c r="AM627" s="1" t="str">
        <f>IF(Table1[[#This Row],[MonthlyIncome]]&lt;3000,"Low",
 IF(Table1[[#This Row],[MonthlyIncome]]&lt;6000,"Medium",
 IF(Table1[[#This Row],[MonthlyIncome]]&lt;10000,"High","Very High")))</f>
        <v>Very High</v>
      </c>
    </row>
    <row r="628" spans="1:39">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c r="AJ628">
        <f>IF(Table1[[#This Row],[Attrition]]="Yes",1,0)</f>
        <v>0</v>
      </c>
      <c r="AK628" t="str">
        <f>IF(Table1[[#This Row],[Age]]&lt;30,"&lt;30",
 IF(Table1[[#This Row],[Age]]&lt;=40,"30-40",
 IF(Table1[[#This Row],[Age]]&lt;=50,"40-50","&gt;50")))</f>
        <v>30-40</v>
      </c>
      <c r="AL628" t="str">
        <f>IF(Table1[[#This Row],[YearsAtCompany]]&lt;3,"&lt;3 Years",
 IF(Table1[[#This Row],[YearsAtCompany]]&lt;=6,"3-6 Years","6+ Years"))</f>
        <v>3-6 Years</v>
      </c>
      <c r="AM628" s="1" t="str">
        <f>IF(Table1[[#This Row],[MonthlyIncome]]&lt;3000,"Low",
 IF(Table1[[#This Row],[MonthlyIncome]]&lt;6000,"Medium",
 IF(Table1[[#This Row],[MonthlyIncome]]&lt;10000,"High","Very High")))</f>
        <v>Medium</v>
      </c>
    </row>
    <row r="629" spans="1:39">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c r="AJ629">
        <f>IF(Table1[[#This Row],[Attrition]]="Yes",1,0)</f>
        <v>0</v>
      </c>
      <c r="AK629" t="str">
        <f>IF(Table1[[#This Row],[Age]]&lt;30,"&lt;30",
 IF(Table1[[#This Row],[Age]]&lt;=40,"30-40",
 IF(Table1[[#This Row],[Age]]&lt;=50,"40-50","&gt;50")))</f>
        <v>&gt;50</v>
      </c>
      <c r="AL629" t="str">
        <f>IF(Table1[[#This Row],[YearsAtCompany]]&lt;3,"&lt;3 Years",
 IF(Table1[[#This Row],[YearsAtCompany]]&lt;=6,"3-6 Years","6+ Years"))</f>
        <v>6+ Years</v>
      </c>
      <c r="AM629" s="1" t="str">
        <f>IF(Table1[[#This Row],[MonthlyIncome]]&lt;3000,"Low",
 IF(Table1[[#This Row],[MonthlyIncome]]&lt;6000,"Medium",
 IF(Table1[[#This Row],[MonthlyIncome]]&lt;10000,"High","Very High")))</f>
        <v>Very High</v>
      </c>
    </row>
    <row r="630" spans="1:39">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c r="AJ630">
        <f>IF(Table1[[#This Row],[Attrition]]="Yes",1,0)</f>
        <v>0</v>
      </c>
      <c r="AK630" t="str">
        <f>IF(Table1[[#This Row],[Age]]&lt;30,"&lt;30",
 IF(Table1[[#This Row],[Age]]&lt;=40,"30-40",
 IF(Table1[[#This Row],[Age]]&lt;=50,"40-50","&gt;50")))</f>
        <v>30-40</v>
      </c>
      <c r="AL630" t="str">
        <f>IF(Table1[[#This Row],[YearsAtCompany]]&lt;3,"&lt;3 Years",
 IF(Table1[[#This Row],[YearsAtCompany]]&lt;=6,"3-6 Years","6+ Years"))</f>
        <v>&lt;3 Years</v>
      </c>
      <c r="AM630" s="1" t="str">
        <f>IF(Table1[[#This Row],[MonthlyIncome]]&lt;3000,"Low",
 IF(Table1[[#This Row],[MonthlyIncome]]&lt;6000,"Medium",
 IF(Table1[[#This Row],[MonthlyIncome]]&lt;10000,"High","Very High")))</f>
        <v>High</v>
      </c>
    </row>
    <row r="631" spans="1:39">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c r="AJ631">
        <f>IF(Table1[[#This Row],[Attrition]]="Yes",1,0)</f>
        <v>0</v>
      </c>
      <c r="AK631" t="str">
        <f>IF(Table1[[#This Row],[Age]]&lt;30,"&lt;30",
 IF(Table1[[#This Row],[Age]]&lt;=40,"30-40",
 IF(Table1[[#This Row],[Age]]&lt;=50,"40-50","&gt;50")))</f>
        <v>&lt;30</v>
      </c>
      <c r="AL631" t="str">
        <f>IF(Table1[[#This Row],[YearsAtCompany]]&lt;3,"&lt;3 Years",
 IF(Table1[[#This Row],[YearsAtCompany]]&lt;=6,"3-6 Years","6+ Years"))</f>
        <v>3-6 Years</v>
      </c>
      <c r="AM631" s="1" t="str">
        <f>IF(Table1[[#This Row],[MonthlyIncome]]&lt;3000,"Low",
 IF(Table1[[#This Row],[MonthlyIncome]]&lt;6000,"Medium",
 IF(Table1[[#This Row],[MonthlyIncome]]&lt;10000,"High","Very High")))</f>
        <v>Medium</v>
      </c>
    </row>
    <row r="632" spans="1:39">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c r="AJ632">
        <f>IF(Table1[[#This Row],[Attrition]]="Yes",1,0)</f>
        <v>0</v>
      </c>
      <c r="AK632" t="str">
        <f>IF(Table1[[#This Row],[Age]]&lt;30,"&lt;30",
 IF(Table1[[#This Row],[Age]]&lt;=40,"30-40",
 IF(Table1[[#This Row],[Age]]&lt;=50,"40-50","&gt;50")))</f>
        <v>&lt;30</v>
      </c>
      <c r="AL632" t="str">
        <f>IF(Table1[[#This Row],[YearsAtCompany]]&lt;3,"&lt;3 Years",
 IF(Table1[[#This Row],[YearsAtCompany]]&lt;=6,"3-6 Years","6+ Years"))</f>
        <v>&lt;3 Years</v>
      </c>
      <c r="AM632" s="1" t="str">
        <f>IF(Table1[[#This Row],[MonthlyIncome]]&lt;3000,"Low",
 IF(Table1[[#This Row],[MonthlyIncome]]&lt;6000,"Medium",
 IF(Table1[[#This Row],[MonthlyIncome]]&lt;10000,"High","Very High")))</f>
        <v>Medium</v>
      </c>
    </row>
    <row r="633" spans="1:39">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c r="AJ633">
        <f>IF(Table1[[#This Row],[Attrition]]="Yes",1,0)</f>
        <v>0</v>
      </c>
      <c r="AK633" t="str">
        <f>IF(Table1[[#This Row],[Age]]&lt;30,"&lt;30",
 IF(Table1[[#This Row],[Age]]&lt;=40,"30-40",
 IF(Table1[[#This Row],[Age]]&lt;=50,"40-50","&gt;50")))</f>
        <v>40-50</v>
      </c>
      <c r="AL633" t="str">
        <f>IF(Table1[[#This Row],[YearsAtCompany]]&lt;3,"&lt;3 Years",
 IF(Table1[[#This Row],[YearsAtCompany]]&lt;=6,"3-6 Years","6+ Years"))</f>
        <v>3-6 Years</v>
      </c>
      <c r="AM633" s="1" t="str">
        <f>IF(Table1[[#This Row],[MonthlyIncome]]&lt;3000,"Low",
 IF(Table1[[#This Row],[MonthlyIncome]]&lt;6000,"Medium",
 IF(Table1[[#This Row],[MonthlyIncome]]&lt;10000,"High","Very High")))</f>
        <v>Low</v>
      </c>
    </row>
    <row r="634" spans="1:39">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c r="AJ634">
        <f>IF(Table1[[#This Row],[Attrition]]="Yes",1,0)</f>
        <v>0</v>
      </c>
      <c r="AK634" t="str">
        <f>IF(Table1[[#This Row],[Age]]&lt;30,"&lt;30",
 IF(Table1[[#This Row],[Age]]&lt;=40,"30-40",
 IF(Table1[[#This Row],[Age]]&lt;=50,"40-50","&gt;50")))</f>
        <v>40-50</v>
      </c>
      <c r="AL634" t="str">
        <f>IF(Table1[[#This Row],[YearsAtCompany]]&lt;3,"&lt;3 Years",
 IF(Table1[[#This Row],[YearsAtCompany]]&lt;=6,"3-6 Years","6+ Years"))</f>
        <v>&lt;3 Years</v>
      </c>
      <c r="AM634" s="1" t="str">
        <f>IF(Table1[[#This Row],[MonthlyIncome]]&lt;3000,"Low",
 IF(Table1[[#This Row],[MonthlyIncome]]&lt;6000,"Medium",
 IF(Table1[[#This Row],[MonthlyIncome]]&lt;10000,"High","Very High")))</f>
        <v>Low</v>
      </c>
    </row>
    <row r="635" spans="1:39">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c r="AJ635">
        <f>IF(Table1[[#This Row],[Attrition]]="Yes",1,0)</f>
        <v>0</v>
      </c>
      <c r="AK635" t="str">
        <f>IF(Table1[[#This Row],[Age]]&lt;30,"&lt;30",
 IF(Table1[[#This Row],[Age]]&lt;=40,"30-40",
 IF(Table1[[#This Row],[Age]]&lt;=50,"40-50","&gt;50")))</f>
        <v>30-40</v>
      </c>
      <c r="AL635" t="str">
        <f>IF(Table1[[#This Row],[YearsAtCompany]]&lt;3,"&lt;3 Years",
 IF(Table1[[#This Row],[YearsAtCompany]]&lt;=6,"3-6 Years","6+ Years"))</f>
        <v>3-6 Years</v>
      </c>
      <c r="AM635" s="1" t="str">
        <f>IF(Table1[[#This Row],[MonthlyIncome]]&lt;3000,"Low",
 IF(Table1[[#This Row],[MonthlyIncome]]&lt;6000,"Medium",
 IF(Table1[[#This Row],[MonthlyIncome]]&lt;10000,"High","Very High")))</f>
        <v>Low</v>
      </c>
    </row>
    <row r="636" spans="1:39">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c r="AJ636">
        <f>IF(Table1[[#This Row],[Attrition]]="Yes",1,0)</f>
        <v>0</v>
      </c>
      <c r="AK636" t="str">
        <f>IF(Table1[[#This Row],[Age]]&lt;30,"&lt;30",
 IF(Table1[[#This Row],[Age]]&lt;=40,"30-40",
 IF(Table1[[#This Row],[Age]]&lt;=50,"40-50","&gt;50")))</f>
        <v>&lt;30</v>
      </c>
      <c r="AL636" t="str">
        <f>IF(Table1[[#This Row],[YearsAtCompany]]&lt;3,"&lt;3 Years",
 IF(Table1[[#This Row],[YearsAtCompany]]&lt;=6,"3-6 Years","6+ Years"))</f>
        <v>3-6 Years</v>
      </c>
      <c r="AM636" s="1" t="str">
        <f>IF(Table1[[#This Row],[MonthlyIncome]]&lt;3000,"Low",
 IF(Table1[[#This Row],[MonthlyIncome]]&lt;6000,"Medium",
 IF(Table1[[#This Row],[MonthlyIncome]]&lt;10000,"High","Very High")))</f>
        <v>Medium</v>
      </c>
    </row>
    <row r="637" spans="1:39">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c r="AJ637">
        <f>IF(Table1[[#This Row],[Attrition]]="Yes",1,0)</f>
        <v>0</v>
      </c>
      <c r="AK637" t="str">
        <f>IF(Table1[[#This Row],[Age]]&lt;30,"&lt;30",
 IF(Table1[[#This Row],[Age]]&lt;=40,"30-40",
 IF(Table1[[#This Row],[Age]]&lt;=50,"40-50","&gt;50")))</f>
        <v>30-40</v>
      </c>
      <c r="AL637" t="str">
        <f>IF(Table1[[#This Row],[YearsAtCompany]]&lt;3,"&lt;3 Years",
 IF(Table1[[#This Row],[YearsAtCompany]]&lt;=6,"3-6 Years","6+ Years"))</f>
        <v>6+ Years</v>
      </c>
      <c r="AM637" s="1" t="str">
        <f>IF(Table1[[#This Row],[MonthlyIncome]]&lt;3000,"Low",
 IF(Table1[[#This Row],[MonthlyIncome]]&lt;6000,"Medium",
 IF(Table1[[#This Row],[MonthlyIncome]]&lt;10000,"High","Very High")))</f>
        <v>Very High</v>
      </c>
    </row>
    <row r="638" spans="1:39">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c r="AJ638">
        <f>IF(Table1[[#This Row],[Attrition]]="Yes",1,0)</f>
        <v>1</v>
      </c>
      <c r="AK638" t="str">
        <f>IF(Table1[[#This Row],[Age]]&lt;30,"&lt;30",
 IF(Table1[[#This Row],[Age]]&lt;=40,"30-40",
 IF(Table1[[#This Row],[Age]]&lt;=50,"40-50","&gt;50")))</f>
        <v>30-40</v>
      </c>
      <c r="AL638" t="str">
        <f>IF(Table1[[#This Row],[YearsAtCompany]]&lt;3,"&lt;3 Years",
 IF(Table1[[#This Row],[YearsAtCompany]]&lt;=6,"3-6 Years","6+ Years"))</f>
        <v>6+ Years</v>
      </c>
      <c r="AM638" s="1" t="str">
        <f>IF(Table1[[#This Row],[MonthlyIncome]]&lt;3000,"Low",
 IF(Table1[[#This Row],[MonthlyIncome]]&lt;6000,"Medium",
 IF(Table1[[#This Row],[MonthlyIncome]]&lt;10000,"High","Very High")))</f>
        <v>Low</v>
      </c>
    </row>
    <row r="639" spans="1:39">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c r="AJ639">
        <f>IF(Table1[[#This Row],[Attrition]]="Yes",1,0)</f>
        <v>0</v>
      </c>
      <c r="AK639" t="str">
        <f>IF(Table1[[#This Row],[Age]]&lt;30,"&lt;30",
 IF(Table1[[#This Row],[Age]]&lt;=40,"30-40",
 IF(Table1[[#This Row],[Age]]&lt;=50,"40-50","&gt;50")))</f>
        <v>30-40</v>
      </c>
      <c r="AL639" t="str">
        <f>IF(Table1[[#This Row],[YearsAtCompany]]&lt;3,"&lt;3 Years",
 IF(Table1[[#This Row],[YearsAtCompany]]&lt;=6,"3-6 Years","6+ Years"))</f>
        <v>3-6 Years</v>
      </c>
      <c r="AM639" s="1" t="str">
        <f>IF(Table1[[#This Row],[MonthlyIncome]]&lt;3000,"Low",
 IF(Table1[[#This Row],[MonthlyIncome]]&lt;6000,"Medium",
 IF(Table1[[#This Row],[MonthlyIncome]]&lt;10000,"High","Very High")))</f>
        <v>Low</v>
      </c>
    </row>
    <row r="640" spans="1:39">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c r="AJ640">
        <f>IF(Table1[[#This Row],[Attrition]]="Yes",1,0)</f>
        <v>0</v>
      </c>
      <c r="AK640" t="str">
        <f>IF(Table1[[#This Row],[Age]]&lt;30,"&lt;30",
 IF(Table1[[#This Row],[Age]]&lt;=40,"30-40",
 IF(Table1[[#This Row],[Age]]&lt;=50,"40-50","&gt;50")))</f>
        <v>&lt;30</v>
      </c>
      <c r="AL640" t="str">
        <f>IF(Table1[[#This Row],[YearsAtCompany]]&lt;3,"&lt;3 Years",
 IF(Table1[[#This Row],[YearsAtCompany]]&lt;=6,"3-6 Years","6+ Years"))</f>
        <v>3-6 Years</v>
      </c>
      <c r="AM640" s="1" t="str">
        <f>IF(Table1[[#This Row],[MonthlyIncome]]&lt;3000,"Low",
 IF(Table1[[#This Row],[MonthlyIncome]]&lt;6000,"Medium",
 IF(Table1[[#This Row],[MonthlyIncome]]&lt;10000,"High","Very High")))</f>
        <v>Medium</v>
      </c>
    </row>
    <row r="641" spans="1:39">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c r="AJ641">
        <f>IF(Table1[[#This Row],[Attrition]]="Yes",1,0)</f>
        <v>0</v>
      </c>
      <c r="AK641" t="str">
        <f>IF(Table1[[#This Row],[Age]]&lt;30,"&lt;30",
 IF(Table1[[#This Row],[Age]]&lt;=40,"30-40",
 IF(Table1[[#This Row],[Age]]&lt;=50,"40-50","&gt;50")))</f>
        <v>40-50</v>
      </c>
      <c r="AL641" t="str">
        <f>IF(Table1[[#This Row],[YearsAtCompany]]&lt;3,"&lt;3 Years",
 IF(Table1[[#This Row],[YearsAtCompany]]&lt;=6,"3-6 Years","6+ Years"))</f>
        <v>3-6 Years</v>
      </c>
      <c r="AM641" s="1" t="str">
        <f>IF(Table1[[#This Row],[MonthlyIncome]]&lt;3000,"Low",
 IF(Table1[[#This Row],[MonthlyIncome]]&lt;6000,"Medium",
 IF(Table1[[#This Row],[MonthlyIncome]]&lt;10000,"High","Very High")))</f>
        <v>Medium</v>
      </c>
    </row>
    <row r="642" spans="1:39">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c r="AJ642">
        <f>IF(Table1[[#This Row],[Attrition]]="Yes",1,0)</f>
        <v>0</v>
      </c>
      <c r="AK642" t="str">
        <f>IF(Table1[[#This Row],[Age]]&lt;30,"&lt;30",
 IF(Table1[[#This Row],[Age]]&lt;=40,"30-40",
 IF(Table1[[#This Row],[Age]]&lt;=50,"40-50","&gt;50")))</f>
        <v>&lt;30</v>
      </c>
      <c r="AL642" t="str">
        <f>IF(Table1[[#This Row],[YearsAtCompany]]&lt;3,"&lt;3 Years",
 IF(Table1[[#This Row],[YearsAtCompany]]&lt;=6,"3-6 Years","6+ Years"))</f>
        <v>3-6 Years</v>
      </c>
      <c r="AM642" s="1" t="str">
        <f>IF(Table1[[#This Row],[MonthlyIncome]]&lt;3000,"Low",
 IF(Table1[[#This Row],[MonthlyIncome]]&lt;6000,"Medium",
 IF(Table1[[#This Row],[MonthlyIncome]]&lt;10000,"High","Very High")))</f>
        <v>Medium</v>
      </c>
    </row>
    <row r="643" spans="1:39">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c r="AJ643">
        <f>IF(Table1[[#This Row],[Attrition]]="Yes",1,0)</f>
        <v>0</v>
      </c>
      <c r="AK643" t="str">
        <f>IF(Table1[[#This Row],[Age]]&lt;30,"&lt;30",
 IF(Table1[[#This Row],[Age]]&lt;=40,"30-40",
 IF(Table1[[#This Row],[Age]]&lt;=50,"40-50","&gt;50")))</f>
        <v>30-40</v>
      </c>
      <c r="AL643" t="str">
        <f>IF(Table1[[#This Row],[YearsAtCompany]]&lt;3,"&lt;3 Years",
 IF(Table1[[#This Row],[YearsAtCompany]]&lt;=6,"3-6 Years","6+ Years"))</f>
        <v>6+ Years</v>
      </c>
      <c r="AM643" s="1" t="str">
        <f>IF(Table1[[#This Row],[MonthlyIncome]]&lt;3000,"Low",
 IF(Table1[[#This Row],[MonthlyIncome]]&lt;6000,"Medium",
 IF(Table1[[#This Row],[MonthlyIncome]]&lt;10000,"High","Very High")))</f>
        <v>High</v>
      </c>
    </row>
    <row r="644" spans="1:39">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c r="AJ644">
        <f>IF(Table1[[#This Row],[Attrition]]="Yes",1,0)</f>
        <v>0</v>
      </c>
      <c r="AK644" t="str">
        <f>IF(Table1[[#This Row],[Age]]&lt;30,"&lt;30",
 IF(Table1[[#This Row],[Age]]&lt;=40,"30-40",
 IF(Table1[[#This Row],[Age]]&lt;=50,"40-50","&gt;50")))</f>
        <v>30-40</v>
      </c>
      <c r="AL644" t="str">
        <f>IF(Table1[[#This Row],[YearsAtCompany]]&lt;3,"&lt;3 Years",
 IF(Table1[[#This Row],[YearsAtCompany]]&lt;=6,"3-6 Years","6+ Years"))</f>
        <v>&lt;3 Years</v>
      </c>
      <c r="AM644" s="1" t="str">
        <f>IF(Table1[[#This Row],[MonthlyIncome]]&lt;3000,"Low",
 IF(Table1[[#This Row],[MonthlyIncome]]&lt;6000,"Medium",
 IF(Table1[[#This Row],[MonthlyIncome]]&lt;10000,"High","Very High")))</f>
        <v>Low</v>
      </c>
    </row>
    <row r="645" spans="1:39">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c r="AJ645">
        <f>IF(Table1[[#This Row],[Attrition]]="Yes",1,0)</f>
        <v>0</v>
      </c>
      <c r="AK645" t="str">
        <f>IF(Table1[[#This Row],[Age]]&lt;30,"&lt;30",
 IF(Table1[[#This Row],[Age]]&lt;=40,"30-40",
 IF(Table1[[#This Row],[Age]]&lt;=50,"40-50","&gt;50")))</f>
        <v>40-50</v>
      </c>
      <c r="AL645" t="str">
        <f>IF(Table1[[#This Row],[YearsAtCompany]]&lt;3,"&lt;3 Years",
 IF(Table1[[#This Row],[YearsAtCompany]]&lt;=6,"3-6 Years","6+ Years"))</f>
        <v>3-6 Years</v>
      </c>
      <c r="AM645" s="1" t="str">
        <f>IF(Table1[[#This Row],[MonthlyIncome]]&lt;3000,"Low",
 IF(Table1[[#This Row],[MonthlyIncome]]&lt;6000,"Medium",
 IF(Table1[[#This Row],[MonthlyIncome]]&lt;10000,"High","Very High")))</f>
        <v>Medium</v>
      </c>
    </row>
    <row r="646" spans="1:39">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c r="AJ646">
        <f>IF(Table1[[#This Row],[Attrition]]="Yes",1,0)</f>
        <v>0</v>
      </c>
      <c r="AK646" t="str">
        <f>IF(Table1[[#This Row],[Age]]&lt;30,"&lt;30",
 IF(Table1[[#This Row],[Age]]&lt;=40,"30-40",
 IF(Table1[[#This Row],[Age]]&lt;=50,"40-50","&gt;50")))</f>
        <v>30-40</v>
      </c>
      <c r="AL646" t="str">
        <f>IF(Table1[[#This Row],[YearsAtCompany]]&lt;3,"&lt;3 Years",
 IF(Table1[[#This Row],[YearsAtCompany]]&lt;=6,"3-6 Years","6+ Years"))</f>
        <v>3-6 Years</v>
      </c>
      <c r="AM646" s="1" t="str">
        <f>IF(Table1[[#This Row],[MonthlyIncome]]&lt;3000,"Low",
 IF(Table1[[#This Row],[MonthlyIncome]]&lt;6000,"Medium",
 IF(Table1[[#This Row],[MonthlyIncome]]&lt;10000,"High","Very High")))</f>
        <v>Low</v>
      </c>
    </row>
    <row r="647" spans="1:39">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c r="AJ647">
        <f>IF(Table1[[#This Row],[Attrition]]="Yes",1,0)</f>
        <v>1</v>
      </c>
      <c r="AK647" t="str">
        <f>IF(Table1[[#This Row],[Age]]&lt;30,"&lt;30",
 IF(Table1[[#This Row],[Age]]&lt;=40,"30-40",
 IF(Table1[[#This Row],[Age]]&lt;=50,"40-50","&gt;50")))</f>
        <v>&lt;30</v>
      </c>
      <c r="AL647" t="str">
        <f>IF(Table1[[#This Row],[YearsAtCompany]]&lt;3,"&lt;3 Years",
 IF(Table1[[#This Row],[YearsAtCompany]]&lt;=6,"3-6 Years","6+ Years"))</f>
        <v>3-6 Years</v>
      </c>
      <c r="AM647" s="1" t="str">
        <f>IF(Table1[[#This Row],[MonthlyIncome]]&lt;3000,"Low",
 IF(Table1[[#This Row],[MonthlyIncome]]&lt;6000,"Medium",
 IF(Table1[[#This Row],[MonthlyIncome]]&lt;10000,"High","Very High")))</f>
        <v>Low</v>
      </c>
    </row>
    <row r="648" spans="1:39">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c r="AJ648">
        <f>IF(Table1[[#This Row],[Attrition]]="Yes",1,0)</f>
        <v>0</v>
      </c>
      <c r="AK648" t="str">
        <f>IF(Table1[[#This Row],[Age]]&lt;30,"&lt;30",
 IF(Table1[[#This Row],[Age]]&lt;=40,"30-40",
 IF(Table1[[#This Row],[Age]]&lt;=50,"40-50","&gt;50")))</f>
        <v>&gt;50</v>
      </c>
      <c r="AL648" t="str">
        <f>IF(Table1[[#This Row],[YearsAtCompany]]&lt;3,"&lt;3 Years",
 IF(Table1[[#This Row],[YearsAtCompany]]&lt;=6,"3-6 Years","6+ Years"))</f>
        <v>&lt;3 Years</v>
      </c>
      <c r="AM648" s="1" t="str">
        <f>IF(Table1[[#This Row],[MonthlyIncome]]&lt;3000,"Low",
 IF(Table1[[#This Row],[MonthlyIncome]]&lt;6000,"Medium",
 IF(Table1[[#This Row],[MonthlyIncome]]&lt;10000,"High","Very High")))</f>
        <v>Very High</v>
      </c>
    </row>
    <row r="649" spans="1:39">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c r="AJ649">
        <f>IF(Table1[[#This Row],[Attrition]]="Yes",1,0)</f>
        <v>0</v>
      </c>
      <c r="AK649" t="str">
        <f>IF(Table1[[#This Row],[Age]]&lt;30,"&lt;30",
 IF(Table1[[#This Row],[Age]]&lt;=40,"30-40",
 IF(Table1[[#This Row],[Age]]&lt;=50,"40-50","&gt;50")))</f>
        <v>30-40</v>
      </c>
      <c r="AL649" t="str">
        <f>IF(Table1[[#This Row],[YearsAtCompany]]&lt;3,"&lt;3 Years",
 IF(Table1[[#This Row],[YearsAtCompany]]&lt;=6,"3-6 Years","6+ Years"))</f>
        <v>6+ Years</v>
      </c>
      <c r="AM649" s="1" t="str">
        <f>IF(Table1[[#This Row],[MonthlyIncome]]&lt;3000,"Low",
 IF(Table1[[#This Row],[MonthlyIncome]]&lt;6000,"Medium",
 IF(Table1[[#This Row],[MonthlyIncome]]&lt;10000,"High","Very High")))</f>
        <v>Very High</v>
      </c>
    </row>
    <row r="650" spans="1:39">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c r="AJ650">
        <f>IF(Table1[[#This Row],[Attrition]]="Yes",1,0)</f>
        <v>0</v>
      </c>
      <c r="AK650" t="str">
        <f>IF(Table1[[#This Row],[Age]]&lt;30,"&lt;30",
 IF(Table1[[#This Row],[Age]]&lt;=40,"30-40",
 IF(Table1[[#This Row],[Age]]&lt;=50,"40-50","&gt;50")))</f>
        <v>30-40</v>
      </c>
      <c r="AL650" t="str">
        <f>IF(Table1[[#This Row],[YearsAtCompany]]&lt;3,"&lt;3 Years",
 IF(Table1[[#This Row],[YearsAtCompany]]&lt;=6,"3-6 Years","6+ Years"))</f>
        <v>3-6 Years</v>
      </c>
      <c r="AM650" s="1" t="str">
        <f>IF(Table1[[#This Row],[MonthlyIncome]]&lt;3000,"Low",
 IF(Table1[[#This Row],[MonthlyIncome]]&lt;6000,"Medium",
 IF(Table1[[#This Row],[MonthlyIncome]]&lt;10000,"High","Very High")))</f>
        <v>Low</v>
      </c>
    </row>
    <row r="651" spans="1:39">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c r="AJ651">
        <f>IF(Table1[[#This Row],[Attrition]]="Yes",1,0)</f>
        <v>0</v>
      </c>
      <c r="AK651" t="str">
        <f>IF(Table1[[#This Row],[Age]]&lt;30,"&lt;30",
 IF(Table1[[#This Row],[Age]]&lt;=40,"30-40",
 IF(Table1[[#This Row],[Age]]&lt;=50,"40-50","&gt;50")))</f>
        <v>&gt;50</v>
      </c>
      <c r="AL651" t="str">
        <f>IF(Table1[[#This Row],[YearsAtCompany]]&lt;3,"&lt;3 Years",
 IF(Table1[[#This Row],[YearsAtCompany]]&lt;=6,"3-6 Years","6+ Years"))</f>
        <v>6+ Years</v>
      </c>
      <c r="AM651" s="1" t="str">
        <f>IF(Table1[[#This Row],[MonthlyIncome]]&lt;3000,"Low",
 IF(Table1[[#This Row],[MonthlyIncome]]&lt;6000,"Medium",
 IF(Table1[[#This Row],[MonthlyIncome]]&lt;10000,"High","Very High")))</f>
        <v>Very High</v>
      </c>
    </row>
    <row r="652" spans="1:39">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c r="AJ652">
        <f>IF(Table1[[#This Row],[Attrition]]="Yes",1,0)</f>
        <v>0</v>
      </c>
      <c r="AK652" t="str">
        <f>IF(Table1[[#This Row],[Age]]&lt;30,"&lt;30",
 IF(Table1[[#This Row],[Age]]&lt;=40,"30-40",
 IF(Table1[[#This Row],[Age]]&lt;=50,"40-50","&gt;50")))</f>
        <v>40-50</v>
      </c>
      <c r="AL652" t="str">
        <f>IF(Table1[[#This Row],[YearsAtCompany]]&lt;3,"&lt;3 Years",
 IF(Table1[[#This Row],[YearsAtCompany]]&lt;=6,"3-6 Years","6+ Years"))</f>
        <v>3-6 Years</v>
      </c>
      <c r="AM652" s="1" t="str">
        <f>IF(Table1[[#This Row],[MonthlyIncome]]&lt;3000,"Low",
 IF(Table1[[#This Row],[MonthlyIncome]]&lt;6000,"Medium",
 IF(Table1[[#This Row],[MonthlyIncome]]&lt;10000,"High","Very High")))</f>
        <v>Medium</v>
      </c>
    </row>
    <row r="653" spans="1:39">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c r="AJ653">
        <f>IF(Table1[[#This Row],[Attrition]]="Yes",1,0)</f>
        <v>0</v>
      </c>
      <c r="AK653" t="str">
        <f>IF(Table1[[#This Row],[Age]]&lt;30,"&lt;30",
 IF(Table1[[#This Row],[Age]]&lt;=40,"30-40",
 IF(Table1[[#This Row],[Age]]&lt;=50,"40-50","&gt;50")))</f>
        <v>40-50</v>
      </c>
      <c r="AL653" t="str">
        <f>IF(Table1[[#This Row],[YearsAtCompany]]&lt;3,"&lt;3 Years",
 IF(Table1[[#This Row],[YearsAtCompany]]&lt;=6,"3-6 Years","6+ Years"))</f>
        <v>6+ Years</v>
      </c>
      <c r="AM653" s="1" t="str">
        <f>IF(Table1[[#This Row],[MonthlyIncome]]&lt;3000,"Low",
 IF(Table1[[#This Row],[MonthlyIncome]]&lt;6000,"Medium",
 IF(Table1[[#This Row],[MonthlyIncome]]&lt;10000,"High","Very High")))</f>
        <v>Medium</v>
      </c>
    </row>
    <row r="654" spans="1:39">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c r="AJ654">
        <f>IF(Table1[[#This Row],[Attrition]]="Yes",1,0)</f>
        <v>0</v>
      </c>
      <c r="AK654" t="str">
        <f>IF(Table1[[#This Row],[Age]]&lt;30,"&lt;30",
 IF(Table1[[#This Row],[Age]]&lt;=40,"30-40",
 IF(Table1[[#This Row],[Age]]&lt;=50,"40-50","&gt;50")))</f>
        <v>30-40</v>
      </c>
      <c r="AL654" t="str">
        <f>IF(Table1[[#This Row],[YearsAtCompany]]&lt;3,"&lt;3 Years",
 IF(Table1[[#This Row],[YearsAtCompany]]&lt;=6,"3-6 Years","6+ Years"))</f>
        <v>6+ Years</v>
      </c>
      <c r="AM654" s="1" t="str">
        <f>IF(Table1[[#This Row],[MonthlyIncome]]&lt;3000,"Low",
 IF(Table1[[#This Row],[MonthlyIncome]]&lt;6000,"Medium",
 IF(Table1[[#This Row],[MonthlyIncome]]&lt;10000,"High","Very High")))</f>
        <v>High</v>
      </c>
    </row>
    <row r="655" spans="1:39">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c r="AJ655">
        <f>IF(Table1[[#This Row],[Attrition]]="Yes",1,0)</f>
        <v>0</v>
      </c>
      <c r="AK655" t="str">
        <f>IF(Table1[[#This Row],[Age]]&lt;30,"&lt;30",
 IF(Table1[[#This Row],[Age]]&lt;=40,"30-40",
 IF(Table1[[#This Row],[Age]]&lt;=50,"40-50","&gt;50")))</f>
        <v>40-50</v>
      </c>
      <c r="AL655" t="str">
        <f>IF(Table1[[#This Row],[YearsAtCompany]]&lt;3,"&lt;3 Years",
 IF(Table1[[#This Row],[YearsAtCompany]]&lt;=6,"3-6 Years","6+ Years"))</f>
        <v>6+ Years</v>
      </c>
      <c r="AM655" s="1" t="str">
        <f>IF(Table1[[#This Row],[MonthlyIncome]]&lt;3000,"Low",
 IF(Table1[[#This Row],[MonthlyIncome]]&lt;6000,"Medium",
 IF(Table1[[#This Row],[MonthlyIncome]]&lt;10000,"High","Very High")))</f>
        <v>Very High</v>
      </c>
    </row>
    <row r="656" spans="1:39">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c r="AJ656">
        <f>IF(Table1[[#This Row],[Attrition]]="Yes",1,0)</f>
        <v>0</v>
      </c>
      <c r="AK656" t="str">
        <f>IF(Table1[[#This Row],[Age]]&lt;30,"&lt;30",
 IF(Table1[[#This Row],[Age]]&lt;=40,"30-40",
 IF(Table1[[#This Row],[Age]]&lt;=50,"40-50","&gt;50")))</f>
        <v>30-40</v>
      </c>
      <c r="AL656" t="str">
        <f>IF(Table1[[#This Row],[YearsAtCompany]]&lt;3,"&lt;3 Years",
 IF(Table1[[#This Row],[YearsAtCompany]]&lt;=6,"3-6 Years","6+ Years"))</f>
        <v>3-6 Years</v>
      </c>
      <c r="AM656" s="1" t="str">
        <f>IF(Table1[[#This Row],[MonthlyIncome]]&lt;3000,"Low",
 IF(Table1[[#This Row],[MonthlyIncome]]&lt;6000,"Medium",
 IF(Table1[[#This Row],[MonthlyIncome]]&lt;10000,"High","Very High")))</f>
        <v>Medium</v>
      </c>
    </row>
    <row r="657" spans="1:39">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c r="AJ657">
        <f>IF(Table1[[#This Row],[Attrition]]="Yes",1,0)</f>
        <v>0</v>
      </c>
      <c r="AK657" t="str">
        <f>IF(Table1[[#This Row],[Age]]&lt;30,"&lt;30",
 IF(Table1[[#This Row],[Age]]&lt;=40,"30-40",
 IF(Table1[[#This Row],[Age]]&lt;=50,"40-50","&gt;50")))</f>
        <v>30-40</v>
      </c>
      <c r="AL657" t="str">
        <f>IF(Table1[[#This Row],[YearsAtCompany]]&lt;3,"&lt;3 Years",
 IF(Table1[[#This Row],[YearsAtCompany]]&lt;=6,"3-6 Years","6+ Years"))</f>
        <v>3-6 Years</v>
      </c>
      <c r="AM657" s="1" t="str">
        <f>IF(Table1[[#This Row],[MonthlyIncome]]&lt;3000,"Low",
 IF(Table1[[#This Row],[MonthlyIncome]]&lt;6000,"Medium",
 IF(Table1[[#This Row],[MonthlyIncome]]&lt;10000,"High","Very High")))</f>
        <v>Low</v>
      </c>
    </row>
    <row r="658" spans="1:39">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c r="AJ658">
        <f>IF(Table1[[#This Row],[Attrition]]="Yes",1,0)</f>
        <v>1</v>
      </c>
      <c r="AK658" t="str">
        <f>IF(Table1[[#This Row],[Age]]&lt;30,"&lt;30",
 IF(Table1[[#This Row],[Age]]&lt;=40,"30-40",
 IF(Table1[[#This Row],[Age]]&lt;=50,"40-50","&gt;50")))</f>
        <v>30-40</v>
      </c>
      <c r="AL658" t="str">
        <f>IF(Table1[[#This Row],[YearsAtCompany]]&lt;3,"&lt;3 Years",
 IF(Table1[[#This Row],[YearsAtCompany]]&lt;=6,"3-6 Years","6+ Years"))</f>
        <v>&lt;3 Years</v>
      </c>
      <c r="AM658" s="1" t="str">
        <f>IF(Table1[[#This Row],[MonthlyIncome]]&lt;3000,"Low",
 IF(Table1[[#This Row],[MonthlyIncome]]&lt;6000,"Medium",
 IF(Table1[[#This Row],[MonthlyIncome]]&lt;10000,"High","Very High")))</f>
        <v>Low</v>
      </c>
    </row>
    <row r="659" spans="1:39">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c r="AJ659">
        <f>IF(Table1[[#This Row],[Attrition]]="Yes",1,0)</f>
        <v>0</v>
      </c>
      <c r="AK659" t="str">
        <f>IF(Table1[[#This Row],[Age]]&lt;30,"&lt;30",
 IF(Table1[[#This Row],[Age]]&lt;=40,"30-40",
 IF(Table1[[#This Row],[Age]]&lt;=50,"40-50","&gt;50")))</f>
        <v>&lt;30</v>
      </c>
      <c r="AL659" t="str">
        <f>IF(Table1[[#This Row],[YearsAtCompany]]&lt;3,"&lt;3 Years",
 IF(Table1[[#This Row],[YearsAtCompany]]&lt;=6,"3-6 Years","6+ Years"))</f>
        <v>3-6 Years</v>
      </c>
      <c r="AM659" s="1" t="str">
        <f>IF(Table1[[#This Row],[MonthlyIncome]]&lt;3000,"Low",
 IF(Table1[[#This Row],[MonthlyIncome]]&lt;6000,"Medium",
 IF(Table1[[#This Row],[MonthlyIncome]]&lt;10000,"High","Very High")))</f>
        <v>Low</v>
      </c>
    </row>
    <row r="660" spans="1:39">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c r="AJ660">
        <f>IF(Table1[[#This Row],[Attrition]]="Yes",1,0)</f>
        <v>0</v>
      </c>
      <c r="AK660" t="str">
        <f>IF(Table1[[#This Row],[Age]]&lt;30,"&lt;30",
 IF(Table1[[#This Row],[Age]]&lt;=40,"30-40",
 IF(Table1[[#This Row],[Age]]&lt;=50,"40-50","&gt;50")))</f>
        <v>40-50</v>
      </c>
      <c r="AL660" t="str">
        <f>IF(Table1[[#This Row],[YearsAtCompany]]&lt;3,"&lt;3 Years",
 IF(Table1[[#This Row],[YearsAtCompany]]&lt;=6,"3-6 Years","6+ Years"))</f>
        <v>6+ Years</v>
      </c>
      <c r="AM660" s="1" t="str">
        <f>IF(Table1[[#This Row],[MonthlyIncome]]&lt;3000,"Low",
 IF(Table1[[#This Row],[MonthlyIncome]]&lt;6000,"Medium",
 IF(Table1[[#This Row],[MonthlyIncome]]&lt;10000,"High","Very High")))</f>
        <v>Low</v>
      </c>
    </row>
    <row r="661" spans="1:39">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c r="AJ661">
        <f>IF(Table1[[#This Row],[Attrition]]="Yes",1,0)</f>
        <v>0</v>
      </c>
      <c r="AK661" t="str">
        <f>IF(Table1[[#This Row],[Age]]&lt;30,"&lt;30",
 IF(Table1[[#This Row],[Age]]&lt;=40,"30-40",
 IF(Table1[[#This Row],[Age]]&lt;=50,"40-50","&gt;50")))</f>
        <v>&lt;30</v>
      </c>
      <c r="AL661" t="str">
        <f>IF(Table1[[#This Row],[YearsAtCompany]]&lt;3,"&lt;3 Years",
 IF(Table1[[#This Row],[YearsAtCompany]]&lt;=6,"3-6 Years","6+ Years"))</f>
        <v>3-6 Years</v>
      </c>
      <c r="AM661" s="1" t="str">
        <f>IF(Table1[[#This Row],[MonthlyIncome]]&lt;3000,"Low",
 IF(Table1[[#This Row],[MonthlyIncome]]&lt;6000,"Medium",
 IF(Table1[[#This Row],[MonthlyIncome]]&lt;10000,"High","Very High")))</f>
        <v>Medium</v>
      </c>
    </row>
    <row r="662" spans="1:39">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c r="AJ662">
        <f>IF(Table1[[#This Row],[Attrition]]="Yes",1,0)</f>
        <v>1</v>
      </c>
      <c r="AK662" t="str">
        <f>IF(Table1[[#This Row],[Age]]&lt;30,"&lt;30",
 IF(Table1[[#This Row],[Age]]&lt;=40,"30-40",
 IF(Table1[[#This Row],[Age]]&lt;=50,"40-50","&gt;50")))</f>
        <v>&gt;50</v>
      </c>
      <c r="AL662" t="str">
        <f>IF(Table1[[#This Row],[YearsAtCompany]]&lt;3,"&lt;3 Years",
 IF(Table1[[#This Row],[YearsAtCompany]]&lt;=6,"3-6 Years","6+ Years"))</f>
        <v>&lt;3 Years</v>
      </c>
      <c r="AM662" s="1" t="str">
        <f>IF(Table1[[#This Row],[MonthlyIncome]]&lt;3000,"Low",
 IF(Table1[[#This Row],[MonthlyIncome]]&lt;6000,"Medium",
 IF(Table1[[#This Row],[MonthlyIncome]]&lt;10000,"High","Very High")))</f>
        <v>Low</v>
      </c>
    </row>
    <row r="663" spans="1:39">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c r="AJ663">
        <f>IF(Table1[[#This Row],[Attrition]]="Yes",1,0)</f>
        <v>0</v>
      </c>
      <c r="AK663" t="str">
        <f>IF(Table1[[#This Row],[Age]]&lt;30,"&lt;30",
 IF(Table1[[#This Row],[Age]]&lt;=40,"30-40",
 IF(Table1[[#This Row],[Age]]&lt;=50,"40-50","&gt;50")))</f>
        <v>40-50</v>
      </c>
      <c r="AL663" t="str">
        <f>IF(Table1[[#This Row],[YearsAtCompany]]&lt;3,"&lt;3 Years",
 IF(Table1[[#This Row],[YearsAtCompany]]&lt;=6,"3-6 Years","6+ Years"))</f>
        <v>&lt;3 Years</v>
      </c>
      <c r="AM663" s="1" t="str">
        <f>IF(Table1[[#This Row],[MonthlyIncome]]&lt;3000,"Low",
 IF(Table1[[#This Row],[MonthlyIncome]]&lt;6000,"Medium",
 IF(Table1[[#This Row],[MonthlyIncome]]&lt;10000,"High","Very High")))</f>
        <v>Medium</v>
      </c>
    </row>
    <row r="664" spans="1:39">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c r="AJ664">
        <f>IF(Table1[[#This Row],[Attrition]]="Yes",1,0)</f>
        <v>1</v>
      </c>
      <c r="AK664" t="str">
        <f>IF(Table1[[#This Row],[Age]]&lt;30,"&lt;30",
 IF(Table1[[#This Row],[Age]]&lt;=40,"30-40",
 IF(Table1[[#This Row],[Age]]&lt;=50,"40-50","&gt;50")))</f>
        <v>&lt;30</v>
      </c>
      <c r="AL664" t="str">
        <f>IF(Table1[[#This Row],[YearsAtCompany]]&lt;3,"&lt;3 Years",
 IF(Table1[[#This Row],[YearsAtCompany]]&lt;=6,"3-6 Years","6+ Years"))</f>
        <v>&lt;3 Years</v>
      </c>
      <c r="AM664" s="1" t="str">
        <f>IF(Table1[[#This Row],[MonthlyIncome]]&lt;3000,"Low",
 IF(Table1[[#This Row],[MonthlyIncome]]&lt;6000,"Medium",
 IF(Table1[[#This Row],[MonthlyIncome]]&lt;10000,"High","Very High")))</f>
        <v>Low</v>
      </c>
    </row>
    <row r="665" spans="1:39">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c r="AJ665">
        <f>IF(Table1[[#This Row],[Attrition]]="Yes",1,0)</f>
        <v>1</v>
      </c>
      <c r="AK665" t="str">
        <f>IF(Table1[[#This Row],[Age]]&lt;30,"&lt;30",
 IF(Table1[[#This Row],[Age]]&lt;=40,"30-40",
 IF(Table1[[#This Row],[Age]]&lt;=50,"40-50","&gt;50")))</f>
        <v>&lt;30</v>
      </c>
      <c r="AL665" t="str">
        <f>IF(Table1[[#This Row],[YearsAtCompany]]&lt;3,"&lt;3 Years",
 IF(Table1[[#This Row],[YearsAtCompany]]&lt;=6,"3-6 Years","6+ Years"))</f>
        <v>&lt;3 Years</v>
      </c>
      <c r="AM665" s="1" t="str">
        <f>IF(Table1[[#This Row],[MonthlyIncome]]&lt;3000,"Low",
 IF(Table1[[#This Row],[MonthlyIncome]]&lt;6000,"Medium",
 IF(Table1[[#This Row],[MonthlyIncome]]&lt;10000,"High","Very High")))</f>
        <v>Low</v>
      </c>
    </row>
    <row r="666" spans="1:39">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c r="AJ666">
        <f>IF(Table1[[#This Row],[Attrition]]="Yes",1,0)</f>
        <v>0</v>
      </c>
      <c r="AK666" t="str">
        <f>IF(Table1[[#This Row],[Age]]&lt;30,"&lt;30",
 IF(Table1[[#This Row],[Age]]&lt;=40,"30-40",
 IF(Table1[[#This Row],[Age]]&lt;=50,"40-50","&gt;50")))</f>
        <v>30-40</v>
      </c>
      <c r="AL666" t="str">
        <f>IF(Table1[[#This Row],[YearsAtCompany]]&lt;3,"&lt;3 Years",
 IF(Table1[[#This Row],[YearsAtCompany]]&lt;=6,"3-6 Years","6+ Years"))</f>
        <v>6+ Years</v>
      </c>
      <c r="AM666" s="1" t="str">
        <f>IF(Table1[[#This Row],[MonthlyIncome]]&lt;3000,"Low",
 IF(Table1[[#This Row],[MonthlyIncome]]&lt;6000,"Medium",
 IF(Table1[[#This Row],[MonthlyIncome]]&lt;10000,"High","Very High")))</f>
        <v>High</v>
      </c>
    </row>
    <row r="667" spans="1:39">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c r="AJ667">
        <f>IF(Table1[[#This Row],[Attrition]]="Yes",1,0)</f>
        <v>0</v>
      </c>
      <c r="AK667" t="str">
        <f>IF(Table1[[#This Row],[Age]]&lt;30,"&lt;30",
 IF(Table1[[#This Row],[Age]]&lt;=40,"30-40",
 IF(Table1[[#This Row],[Age]]&lt;=50,"40-50","&gt;50")))</f>
        <v>40-50</v>
      </c>
      <c r="AL667" t="str">
        <f>IF(Table1[[#This Row],[YearsAtCompany]]&lt;3,"&lt;3 Years",
 IF(Table1[[#This Row],[YearsAtCompany]]&lt;=6,"3-6 Years","6+ Years"))</f>
        <v>3-6 Years</v>
      </c>
      <c r="AM667" s="1" t="str">
        <f>IF(Table1[[#This Row],[MonthlyIncome]]&lt;3000,"Low",
 IF(Table1[[#This Row],[MonthlyIncome]]&lt;6000,"Medium",
 IF(Table1[[#This Row],[MonthlyIncome]]&lt;10000,"High","Very High")))</f>
        <v>Medium</v>
      </c>
    </row>
    <row r="668" spans="1:39">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c r="AJ668">
        <f>IF(Table1[[#This Row],[Attrition]]="Yes",1,0)</f>
        <v>1</v>
      </c>
      <c r="AK668" t="str">
        <f>IF(Table1[[#This Row],[Age]]&lt;30,"&lt;30",
 IF(Table1[[#This Row],[Age]]&lt;=40,"30-40",
 IF(Table1[[#This Row],[Age]]&lt;=50,"40-50","&gt;50")))</f>
        <v>&lt;30</v>
      </c>
      <c r="AL668" t="str">
        <f>IF(Table1[[#This Row],[YearsAtCompany]]&lt;3,"&lt;3 Years",
 IF(Table1[[#This Row],[YearsAtCompany]]&lt;=6,"3-6 Years","6+ Years"))</f>
        <v>3-6 Years</v>
      </c>
      <c r="AM668" s="1" t="str">
        <f>IF(Table1[[#This Row],[MonthlyIncome]]&lt;3000,"Low",
 IF(Table1[[#This Row],[MonthlyIncome]]&lt;6000,"Medium",
 IF(Table1[[#This Row],[MonthlyIncome]]&lt;10000,"High","Very High")))</f>
        <v>Medium</v>
      </c>
    </row>
    <row r="669" spans="1:39">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c r="AJ669">
        <f>IF(Table1[[#This Row],[Attrition]]="Yes",1,0)</f>
        <v>1</v>
      </c>
      <c r="AK669" t="str">
        <f>IF(Table1[[#This Row],[Age]]&lt;30,"&lt;30",
 IF(Table1[[#This Row],[Age]]&lt;=40,"30-40",
 IF(Table1[[#This Row],[Age]]&lt;=50,"40-50","&gt;50")))</f>
        <v>40-50</v>
      </c>
      <c r="AL669" t="str">
        <f>IF(Table1[[#This Row],[YearsAtCompany]]&lt;3,"&lt;3 Years",
 IF(Table1[[#This Row],[YearsAtCompany]]&lt;=6,"3-6 Years","6+ Years"))</f>
        <v>6+ Years</v>
      </c>
      <c r="AM669" s="1" t="str">
        <f>IF(Table1[[#This Row],[MonthlyIncome]]&lt;3000,"Low",
 IF(Table1[[#This Row],[MonthlyIncome]]&lt;6000,"Medium",
 IF(Table1[[#This Row],[MonthlyIncome]]&lt;10000,"High","Very High")))</f>
        <v>Low</v>
      </c>
    </row>
    <row r="670" spans="1:39">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c r="AJ670">
        <f>IF(Table1[[#This Row],[Attrition]]="Yes",1,0)</f>
        <v>0</v>
      </c>
      <c r="AK670" t="str">
        <f>IF(Table1[[#This Row],[Age]]&lt;30,"&lt;30",
 IF(Table1[[#This Row],[Age]]&lt;=40,"30-40",
 IF(Table1[[#This Row],[Age]]&lt;=50,"40-50","&gt;50")))</f>
        <v>&lt;30</v>
      </c>
      <c r="AL670" t="str">
        <f>IF(Table1[[#This Row],[YearsAtCompany]]&lt;3,"&lt;3 Years",
 IF(Table1[[#This Row],[YearsAtCompany]]&lt;=6,"3-6 Years","6+ Years"))</f>
        <v>&lt;3 Years</v>
      </c>
      <c r="AM670" s="1" t="str">
        <f>IF(Table1[[#This Row],[MonthlyIncome]]&lt;3000,"Low",
 IF(Table1[[#This Row],[MonthlyIncome]]&lt;6000,"Medium",
 IF(Table1[[#This Row],[MonthlyIncome]]&lt;10000,"High","Very High")))</f>
        <v>Low</v>
      </c>
    </row>
    <row r="671" spans="1:39">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c r="AJ671">
        <f>IF(Table1[[#This Row],[Attrition]]="Yes",1,0)</f>
        <v>1</v>
      </c>
      <c r="AK671" t="str">
        <f>IF(Table1[[#This Row],[Age]]&lt;30,"&lt;30",
 IF(Table1[[#This Row],[Age]]&lt;=40,"30-40",
 IF(Table1[[#This Row],[Age]]&lt;=50,"40-50","&gt;50")))</f>
        <v>30-40</v>
      </c>
      <c r="AL671" t="str">
        <f>IF(Table1[[#This Row],[YearsAtCompany]]&lt;3,"&lt;3 Years",
 IF(Table1[[#This Row],[YearsAtCompany]]&lt;=6,"3-6 Years","6+ Years"))</f>
        <v>&lt;3 Years</v>
      </c>
      <c r="AM671" s="1" t="str">
        <f>IF(Table1[[#This Row],[MonthlyIncome]]&lt;3000,"Low",
 IF(Table1[[#This Row],[MonthlyIncome]]&lt;6000,"Medium",
 IF(Table1[[#This Row],[MonthlyIncome]]&lt;10000,"High","Very High")))</f>
        <v>Low</v>
      </c>
    </row>
    <row r="672" spans="1:39">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c r="AJ672">
        <f>IF(Table1[[#This Row],[Attrition]]="Yes",1,0)</f>
        <v>0</v>
      </c>
      <c r="AK672" t="str">
        <f>IF(Table1[[#This Row],[Age]]&lt;30,"&lt;30",
 IF(Table1[[#This Row],[Age]]&lt;=40,"30-40",
 IF(Table1[[#This Row],[Age]]&lt;=50,"40-50","&gt;50")))</f>
        <v>&lt;30</v>
      </c>
      <c r="AL672" t="str">
        <f>IF(Table1[[#This Row],[YearsAtCompany]]&lt;3,"&lt;3 Years",
 IF(Table1[[#This Row],[YearsAtCompany]]&lt;=6,"3-6 Years","6+ Years"))</f>
        <v>&lt;3 Years</v>
      </c>
      <c r="AM672" s="1" t="str">
        <f>IF(Table1[[#This Row],[MonthlyIncome]]&lt;3000,"Low",
 IF(Table1[[#This Row],[MonthlyIncome]]&lt;6000,"Medium",
 IF(Table1[[#This Row],[MonthlyIncome]]&lt;10000,"High","Very High")))</f>
        <v>Low</v>
      </c>
    </row>
    <row r="673" spans="1:39">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c r="AJ673">
        <f>IF(Table1[[#This Row],[Attrition]]="Yes",1,0)</f>
        <v>0</v>
      </c>
      <c r="AK673" t="str">
        <f>IF(Table1[[#This Row],[Age]]&lt;30,"&lt;30",
 IF(Table1[[#This Row],[Age]]&lt;=40,"30-40",
 IF(Table1[[#This Row],[Age]]&lt;=50,"40-50","&gt;50")))</f>
        <v>30-40</v>
      </c>
      <c r="AL673" t="str">
        <f>IF(Table1[[#This Row],[YearsAtCompany]]&lt;3,"&lt;3 Years",
 IF(Table1[[#This Row],[YearsAtCompany]]&lt;=6,"3-6 Years","6+ Years"))</f>
        <v>&lt;3 Years</v>
      </c>
      <c r="AM673" s="1" t="str">
        <f>IF(Table1[[#This Row],[MonthlyIncome]]&lt;3000,"Low",
 IF(Table1[[#This Row],[MonthlyIncome]]&lt;6000,"Medium",
 IF(Table1[[#This Row],[MonthlyIncome]]&lt;10000,"High","Very High")))</f>
        <v>Low</v>
      </c>
    </row>
    <row r="674" spans="1:39">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c r="AJ674">
        <f>IF(Table1[[#This Row],[Attrition]]="Yes",1,0)</f>
        <v>0</v>
      </c>
      <c r="AK674" t="str">
        <f>IF(Table1[[#This Row],[Age]]&lt;30,"&lt;30",
 IF(Table1[[#This Row],[Age]]&lt;=40,"30-40",
 IF(Table1[[#This Row],[Age]]&lt;=50,"40-50","&gt;50")))</f>
        <v>40-50</v>
      </c>
      <c r="AL674" t="str">
        <f>IF(Table1[[#This Row],[YearsAtCompany]]&lt;3,"&lt;3 Years",
 IF(Table1[[#This Row],[YearsAtCompany]]&lt;=6,"3-6 Years","6+ Years"))</f>
        <v>3-6 Years</v>
      </c>
      <c r="AM674" s="1" t="str">
        <f>IF(Table1[[#This Row],[MonthlyIncome]]&lt;3000,"Low",
 IF(Table1[[#This Row],[MonthlyIncome]]&lt;6000,"Medium",
 IF(Table1[[#This Row],[MonthlyIncome]]&lt;10000,"High","Very High")))</f>
        <v>High</v>
      </c>
    </row>
    <row r="675" spans="1:39">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c r="AJ675">
        <f>IF(Table1[[#This Row],[Attrition]]="Yes",1,0)</f>
        <v>0</v>
      </c>
      <c r="AK675" t="str">
        <f>IF(Table1[[#This Row],[Age]]&lt;30,"&lt;30",
 IF(Table1[[#This Row],[Age]]&lt;=40,"30-40",
 IF(Table1[[#This Row],[Age]]&lt;=50,"40-50","&gt;50")))</f>
        <v>30-40</v>
      </c>
      <c r="AL675" t="str">
        <f>IF(Table1[[#This Row],[YearsAtCompany]]&lt;3,"&lt;3 Years",
 IF(Table1[[#This Row],[YearsAtCompany]]&lt;=6,"3-6 Years","6+ Years"))</f>
        <v>3-6 Years</v>
      </c>
      <c r="AM675" s="1" t="str">
        <f>IF(Table1[[#This Row],[MonthlyIncome]]&lt;3000,"Low",
 IF(Table1[[#This Row],[MonthlyIncome]]&lt;6000,"Medium",
 IF(Table1[[#This Row],[MonthlyIncome]]&lt;10000,"High","Very High")))</f>
        <v>Low</v>
      </c>
    </row>
    <row r="676" spans="1:39">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c r="AJ676">
        <f>IF(Table1[[#This Row],[Attrition]]="Yes",1,0)</f>
        <v>0</v>
      </c>
      <c r="AK676" t="str">
        <f>IF(Table1[[#This Row],[Age]]&lt;30,"&lt;30",
 IF(Table1[[#This Row],[Age]]&lt;=40,"30-40",
 IF(Table1[[#This Row],[Age]]&lt;=50,"40-50","&gt;50")))</f>
        <v>&gt;50</v>
      </c>
      <c r="AL676" t="str">
        <f>IF(Table1[[#This Row],[YearsAtCompany]]&lt;3,"&lt;3 Years",
 IF(Table1[[#This Row],[YearsAtCompany]]&lt;=6,"3-6 Years","6+ Years"))</f>
        <v>3-6 Years</v>
      </c>
      <c r="AM676" s="1" t="str">
        <f>IF(Table1[[#This Row],[MonthlyIncome]]&lt;3000,"Low",
 IF(Table1[[#This Row],[MonthlyIncome]]&lt;6000,"Medium",
 IF(Table1[[#This Row],[MonthlyIncome]]&lt;10000,"High","Very High")))</f>
        <v>Very High</v>
      </c>
    </row>
    <row r="677" spans="1:39">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c r="AJ677">
        <f>IF(Table1[[#This Row],[Attrition]]="Yes",1,0)</f>
        <v>0</v>
      </c>
      <c r="AK677" t="str">
        <f>IF(Table1[[#This Row],[Age]]&lt;30,"&lt;30",
 IF(Table1[[#This Row],[Age]]&lt;=40,"30-40",
 IF(Table1[[#This Row],[Age]]&lt;=50,"40-50","&gt;50")))</f>
        <v>30-40</v>
      </c>
      <c r="AL677" t="str">
        <f>IF(Table1[[#This Row],[YearsAtCompany]]&lt;3,"&lt;3 Years",
 IF(Table1[[#This Row],[YearsAtCompany]]&lt;=6,"3-6 Years","6+ Years"))</f>
        <v>6+ Years</v>
      </c>
      <c r="AM677" s="1" t="str">
        <f>IF(Table1[[#This Row],[MonthlyIncome]]&lt;3000,"Low",
 IF(Table1[[#This Row],[MonthlyIncome]]&lt;6000,"Medium",
 IF(Table1[[#This Row],[MonthlyIncome]]&lt;10000,"High","Very High")))</f>
        <v>Low</v>
      </c>
    </row>
    <row r="678" spans="1:39">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c r="AJ678">
        <f>IF(Table1[[#This Row],[Attrition]]="Yes",1,0)</f>
        <v>0</v>
      </c>
      <c r="AK678" t="str">
        <f>IF(Table1[[#This Row],[Age]]&lt;30,"&lt;30",
 IF(Table1[[#This Row],[Age]]&lt;=40,"30-40",
 IF(Table1[[#This Row],[Age]]&lt;=50,"40-50","&gt;50")))</f>
        <v>30-40</v>
      </c>
      <c r="AL678" t="str">
        <f>IF(Table1[[#This Row],[YearsAtCompany]]&lt;3,"&lt;3 Years",
 IF(Table1[[#This Row],[YearsAtCompany]]&lt;=6,"3-6 Years","6+ Years"))</f>
        <v>6+ Years</v>
      </c>
      <c r="AM678" s="1" t="str">
        <f>IF(Table1[[#This Row],[MonthlyIncome]]&lt;3000,"Low",
 IF(Table1[[#This Row],[MonthlyIncome]]&lt;6000,"Medium",
 IF(Table1[[#This Row],[MonthlyIncome]]&lt;10000,"High","Very High")))</f>
        <v>Medium</v>
      </c>
    </row>
    <row r="679" spans="1:39">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c r="AJ679">
        <f>IF(Table1[[#This Row],[Attrition]]="Yes",1,0)</f>
        <v>0</v>
      </c>
      <c r="AK679" t="str">
        <f>IF(Table1[[#This Row],[Age]]&lt;30,"&lt;30",
 IF(Table1[[#This Row],[Age]]&lt;=40,"30-40",
 IF(Table1[[#This Row],[Age]]&lt;=50,"40-50","&gt;50")))</f>
        <v>40-50</v>
      </c>
      <c r="AL679" t="str">
        <f>IF(Table1[[#This Row],[YearsAtCompany]]&lt;3,"&lt;3 Years",
 IF(Table1[[#This Row],[YearsAtCompany]]&lt;=6,"3-6 Years","6+ Years"))</f>
        <v>6+ Years</v>
      </c>
      <c r="AM679" s="1" t="str">
        <f>IF(Table1[[#This Row],[MonthlyIncome]]&lt;3000,"Low",
 IF(Table1[[#This Row],[MonthlyIncome]]&lt;6000,"Medium",
 IF(Table1[[#This Row],[MonthlyIncome]]&lt;10000,"High","Very High")))</f>
        <v>High</v>
      </c>
    </row>
    <row r="680" spans="1:39">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c r="AJ680">
        <f>IF(Table1[[#This Row],[Attrition]]="Yes",1,0)</f>
        <v>0</v>
      </c>
      <c r="AK680" t="str">
        <f>IF(Table1[[#This Row],[Age]]&lt;30,"&lt;30",
 IF(Table1[[#This Row],[Age]]&lt;=40,"30-40",
 IF(Table1[[#This Row],[Age]]&lt;=50,"40-50","&gt;50")))</f>
        <v>40-50</v>
      </c>
      <c r="AL680" t="str">
        <f>IF(Table1[[#This Row],[YearsAtCompany]]&lt;3,"&lt;3 Years",
 IF(Table1[[#This Row],[YearsAtCompany]]&lt;=6,"3-6 Years","6+ Years"))</f>
        <v>&lt;3 Years</v>
      </c>
      <c r="AM680" s="1" t="str">
        <f>IF(Table1[[#This Row],[MonthlyIncome]]&lt;3000,"Low",
 IF(Table1[[#This Row],[MonthlyIncome]]&lt;6000,"Medium",
 IF(Table1[[#This Row],[MonthlyIncome]]&lt;10000,"High","Very High")))</f>
        <v>Low</v>
      </c>
    </row>
    <row r="681" spans="1:39">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c r="AJ681">
        <f>IF(Table1[[#This Row],[Attrition]]="Yes",1,0)</f>
        <v>0</v>
      </c>
      <c r="AK681" t="str">
        <f>IF(Table1[[#This Row],[Age]]&lt;30,"&lt;30",
 IF(Table1[[#This Row],[Age]]&lt;=40,"30-40",
 IF(Table1[[#This Row],[Age]]&lt;=50,"40-50","&gt;50")))</f>
        <v>30-40</v>
      </c>
      <c r="AL681" t="str">
        <f>IF(Table1[[#This Row],[YearsAtCompany]]&lt;3,"&lt;3 Years",
 IF(Table1[[#This Row],[YearsAtCompany]]&lt;=6,"3-6 Years","6+ Years"))</f>
        <v>6+ Years</v>
      </c>
      <c r="AM681" s="1" t="str">
        <f>IF(Table1[[#This Row],[MonthlyIncome]]&lt;3000,"Low",
 IF(Table1[[#This Row],[MonthlyIncome]]&lt;6000,"Medium",
 IF(Table1[[#This Row],[MonthlyIncome]]&lt;10000,"High","Very High")))</f>
        <v>High</v>
      </c>
    </row>
    <row r="682" spans="1:39">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c r="AJ682">
        <f>IF(Table1[[#This Row],[Attrition]]="Yes",1,0)</f>
        <v>0</v>
      </c>
      <c r="AK682" t="str">
        <f>IF(Table1[[#This Row],[Age]]&lt;30,"&lt;30",
 IF(Table1[[#This Row],[Age]]&lt;=40,"30-40",
 IF(Table1[[#This Row],[Age]]&lt;=50,"40-50","&gt;50")))</f>
        <v>30-40</v>
      </c>
      <c r="AL682" t="str">
        <f>IF(Table1[[#This Row],[YearsAtCompany]]&lt;3,"&lt;3 Years",
 IF(Table1[[#This Row],[YearsAtCompany]]&lt;=6,"3-6 Years","6+ Years"))</f>
        <v>3-6 Years</v>
      </c>
      <c r="AM682" s="1" t="str">
        <f>IF(Table1[[#This Row],[MonthlyIncome]]&lt;3000,"Low",
 IF(Table1[[#This Row],[MonthlyIncome]]&lt;6000,"Medium",
 IF(Table1[[#This Row],[MonthlyIncome]]&lt;10000,"High","Very High")))</f>
        <v>Medium</v>
      </c>
    </row>
    <row r="683" spans="1:39">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c r="AJ683">
        <f>IF(Table1[[#This Row],[Attrition]]="Yes",1,0)</f>
        <v>0</v>
      </c>
      <c r="AK683" t="str">
        <f>IF(Table1[[#This Row],[Age]]&lt;30,"&lt;30",
 IF(Table1[[#This Row],[Age]]&lt;=40,"30-40",
 IF(Table1[[#This Row],[Age]]&lt;=50,"40-50","&gt;50")))</f>
        <v>30-40</v>
      </c>
      <c r="AL683" t="str">
        <f>IF(Table1[[#This Row],[YearsAtCompany]]&lt;3,"&lt;3 Years",
 IF(Table1[[#This Row],[YearsAtCompany]]&lt;=6,"3-6 Years","6+ Years"))</f>
        <v>6+ Years</v>
      </c>
      <c r="AM683" s="1" t="str">
        <f>IF(Table1[[#This Row],[MonthlyIncome]]&lt;3000,"Low",
 IF(Table1[[#This Row],[MonthlyIncome]]&lt;6000,"Medium",
 IF(Table1[[#This Row],[MonthlyIncome]]&lt;10000,"High","Very High")))</f>
        <v>Very High</v>
      </c>
    </row>
    <row r="684" spans="1:39">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c r="AJ684">
        <f>IF(Table1[[#This Row],[Attrition]]="Yes",1,0)</f>
        <v>0</v>
      </c>
      <c r="AK684" t="str">
        <f>IF(Table1[[#This Row],[Age]]&lt;30,"&lt;30",
 IF(Table1[[#This Row],[Age]]&lt;=40,"30-40",
 IF(Table1[[#This Row],[Age]]&lt;=50,"40-50","&gt;50")))</f>
        <v>30-40</v>
      </c>
      <c r="AL684" t="str">
        <f>IF(Table1[[#This Row],[YearsAtCompany]]&lt;3,"&lt;3 Years",
 IF(Table1[[#This Row],[YearsAtCompany]]&lt;=6,"3-6 Years","6+ Years"))</f>
        <v>3-6 Years</v>
      </c>
      <c r="AM684" s="1" t="str">
        <f>IF(Table1[[#This Row],[MonthlyIncome]]&lt;3000,"Low",
 IF(Table1[[#This Row],[MonthlyIncome]]&lt;6000,"Medium",
 IF(Table1[[#This Row],[MonthlyIncome]]&lt;10000,"High","Very High")))</f>
        <v>Low</v>
      </c>
    </row>
    <row r="685" spans="1:39">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c r="AJ685">
        <f>IF(Table1[[#This Row],[Attrition]]="Yes",1,0)</f>
        <v>1</v>
      </c>
      <c r="AK685" t="str">
        <f>IF(Table1[[#This Row],[Age]]&lt;30,"&lt;30",
 IF(Table1[[#This Row],[Age]]&lt;=40,"30-40",
 IF(Table1[[#This Row],[Age]]&lt;=50,"40-50","&gt;50")))</f>
        <v>&lt;30</v>
      </c>
      <c r="AL685" t="str">
        <f>IF(Table1[[#This Row],[YearsAtCompany]]&lt;3,"&lt;3 Years",
 IF(Table1[[#This Row],[YearsAtCompany]]&lt;=6,"3-6 Years","6+ Years"))</f>
        <v>&lt;3 Years</v>
      </c>
      <c r="AM685" s="1" t="str">
        <f>IF(Table1[[#This Row],[MonthlyIncome]]&lt;3000,"Low",
 IF(Table1[[#This Row],[MonthlyIncome]]&lt;6000,"Medium",
 IF(Table1[[#This Row],[MonthlyIncome]]&lt;10000,"High","Very High")))</f>
        <v>Low</v>
      </c>
    </row>
    <row r="686" spans="1:39">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c r="AJ686">
        <f>IF(Table1[[#This Row],[Attrition]]="Yes",1,0)</f>
        <v>0</v>
      </c>
      <c r="AK686" t="str">
        <f>IF(Table1[[#This Row],[Age]]&lt;30,"&lt;30",
 IF(Table1[[#This Row],[Age]]&lt;=40,"30-40",
 IF(Table1[[#This Row],[Age]]&lt;=50,"40-50","&gt;50")))</f>
        <v>30-40</v>
      </c>
      <c r="AL686" t="str">
        <f>IF(Table1[[#This Row],[YearsAtCompany]]&lt;3,"&lt;3 Years",
 IF(Table1[[#This Row],[YearsAtCompany]]&lt;=6,"3-6 Years","6+ Years"))</f>
        <v>&lt;3 Years</v>
      </c>
      <c r="AM686" s="1" t="str">
        <f>IF(Table1[[#This Row],[MonthlyIncome]]&lt;3000,"Low",
 IF(Table1[[#This Row],[MonthlyIncome]]&lt;6000,"Medium",
 IF(Table1[[#This Row],[MonthlyIncome]]&lt;10000,"High","Very High")))</f>
        <v>High</v>
      </c>
    </row>
    <row r="687" spans="1:39">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c r="AJ687">
        <f>IF(Table1[[#This Row],[Attrition]]="Yes",1,0)</f>
        <v>0</v>
      </c>
      <c r="AK687" t="str">
        <f>IF(Table1[[#This Row],[Age]]&lt;30,"&lt;30",
 IF(Table1[[#This Row],[Age]]&lt;=40,"30-40",
 IF(Table1[[#This Row],[Age]]&lt;=50,"40-50","&gt;50")))</f>
        <v>&lt;30</v>
      </c>
      <c r="AL687" t="str">
        <f>IF(Table1[[#This Row],[YearsAtCompany]]&lt;3,"&lt;3 Years",
 IF(Table1[[#This Row],[YearsAtCompany]]&lt;=6,"3-6 Years","6+ Years"))</f>
        <v>6+ Years</v>
      </c>
      <c r="AM687" s="1" t="str">
        <f>IF(Table1[[#This Row],[MonthlyIncome]]&lt;3000,"Low",
 IF(Table1[[#This Row],[MonthlyIncome]]&lt;6000,"Medium",
 IF(Table1[[#This Row],[MonthlyIncome]]&lt;10000,"High","Very High")))</f>
        <v>Medium</v>
      </c>
    </row>
    <row r="688" spans="1:39">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c r="AJ688">
        <f>IF(Table1[[#This Row],[Attrition]]="Yes",1,0)</f>
        <v>0</v>
      </c>
      <c r="AK688" t="str">
        <f>IF(Table1[[#This Row],[Age]]&lt;30,"&lt;30",
 IF(Table1[[#This Row],[Age]]&lt;=40,"30-40",
 IF(Table1[[#This Row],[Age]]&lt;=50,"40-50","&gt;50")))</f>
        <v>40-50</v>
      </c>
      <c r="AL688" t="str">
        <f>IF(Table1[[#This Row],[YearsAtCompany]]&lt;3,"&lt;3 Years",
 IF(Table1[[#This Row],[YearsAtCompany]]&lt;=6,"3-6 Years","6+ Years"))</f>
        <v>6+ Years</v>
      </c>
      <c r="AM688" s="1" t="str">
        <f>IF(Table1[[#This Row],[MonthlyIncome]]&lt;3000,"Low",
 IF(Table1[[#This Row],[MonthlyIncome]]&lt;6000,"Medium",
 IF(Table1[[#This Row],[MonthlyIncome]]&lt;10000,"High","Very High")))</f>
        <v>Medium</v>
      </c>
    </row>
    <row r="689" spans="1:39">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c r="AJ689">
        <f>IF(Table1[[#This Row],[Attrition]]="Yes",1,0)</f>
        <v>0</v>
      </c>
      <c r="AK689" t="str">
        <f>IF(Table1[[#This Row],[Age]]&lt;30,"&lt;30",
 IF(Table1[[#This Row],[Age]]&lt;=40,"30-40",
 IF(Table1[[#This Row],[Age]]&lt;=50,"40-50","&gt;50")))</f>
        <v>30-40</v>
      </c>
      <c r="AL689" t="str">
        <f>IF(Table1[[#This Row],[YearsAtCompany]]&lt;3,"&lt;3 Years",
 IF(Table1[[#This Row],[YearsAtCompany]]&lt;=6,"3-6 Years","6+ Years"))</f>
        <v>6+ Years</v>
      </c>
      <c r="AM689" s="1" t="str">
        <f>IF(Table1[[#This Row],[MonthlyIncome]]&lt;3000,"Low",
 IF(Table1[[#This Row],[MonthlyIncome]]&lt;6000,"Medium",
 IF(Table1[[#This Row],[MonthlyIncome]]&lt;10000,"High","Very High")))</f>
        <v>Low</v>
      </c>
    </row>
    <row r="690" spans="1:39">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c r="AJ690">
        <f>IF(Table1[[#This Row],[Attrition]]="Yes",1,0)</f>
        <v>1</v>
      </c>
      <c r="AK690" t="str">
        <f>IF(Table1[[#This Row],[Age]]&lt;30,"&lt;30",
 IF(Table1[[#This Row],[Age]]&lt;=40,"30-40",
 IF(Table1[[#This Row],[Age]]&lt;=50,"40-50","&gt;50")))</f>
        <v>&lt;30</v>
      </c>
      <c r="AL690" t="str">
        <f>IF(Table1[[#This Row],[YearsAtCompany]]&lt;3,"&lt;3 Years",
 IF(Table1[[#This Row],[YearsAtCompany]]&lt;=6,"3-6 Years","6+ Years"))</f>
        <v>&lt;3 Years</v>
      </c>
      <c r="AM690" s="1" t="str">
        <f>IF(Table1[[#This Row],[MonthlyIncome]]&lt;3000,"Low",
 IF(Table1[[#This Row],[MonthlyIncome]]&lt;6000,"Medium",
 IF(Table1[[#This Row],[MonthlyIncome]]&lt;10000,"High","Very High")))</f>
        <v>Low</v>
      </c>
    </row>
    <row r="691" spans="1:39">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c r="AJ691">
        <f>IF(Table1[[#This Row],[Attrition]]="Yes",1,0)</f>
        <v>1</v>
      </c>
      <c r="AK691" t="str">
        <f>IF(Table1[[#This Row],[Age]]&lt;30,"&lt;30",
 IF(Table1[[#This Row],[Age]]&lt;=40,"30-40",
 IF(Table1[[#This Row],[Age]]&lt;=50,"40-50","&gt;50")))</f>
        <v>&lt;30</v>
      </c>
      <c r="AL691" t="str">
        <f>IF(Table1[[#This Row],[YearsAtCompany]]&lt;3,"&lt;3 Years",
 IF(Table1[[#This Row],[YearsAtCompany]]&lt;=6,"3-6 Years","6+ Years"))</f>
        <v>&lt;3 Years</v>
      </c>
      <c r="AM691" s="1" t="str">
        <f>IF(Table1[[#This Row],[MonthlyIncome]]&lt;3000,"Low",
 IF(Table1[[#This Row],[MonthlyIncome]]&lt;6000,"Medium",
 IF(Table1[[#This Row],[MonthlyIncome]]&lt;10000,"High","Very High")))</f>
        <v>Low</v>
      </c>
    </row>
    <row r="692" spans="1:39">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c r="AJ692">
        <f>IF(Table1[[#This Row],[Attrition]]="Yes",1,0)</f>
        <v>0</v>
      </c>
      <c r="AK692" t="str">
        <f>IF(Table1[[#This Row],[Age]]&lt;30,"&lt;30",
 IF(Table1[[#This Row],[Age]]&lt;=40,"30-40",
 IF(Table1[[#This Row],[Age]]&lt;=50,"40-50","&gt;50")))</f>
        <v>30-40</v>
      </c>
      <c r="AL692" t="str">
        <f>IF(Table1[[#This Row],[YearsAtCompany]]&lt;3,"&lt;3 Years",
 IF(Table1[[#This Row],[YearsAtCompany]]&lt;=6,"3-6 Years","6+ Years"))</f>
        <v>6+ Years</v>
      </c>
      <c r="AM692" s="1" t="str">
        <f>IF(Table1[[#This Row],[MonthlyIncome]]&lt;3000,"Low",
 IF(Table1[[#This Row],[MonthlyIncome]]&lt;6000,"Medium",
 IF(Table1[[#This Row],[MonthlyIncome]]&lt;10000,"High","Very High")))</f>
        <v>Medium</v>
      </c>
    </row>
    <row r="693" spans="1:39">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c r="AJ693">
        <f>IF(Table1[[#This Row],[Attrition]]="Yes",1,0)</f>
        <v>0</v>
      </c>
      <c r="AK693" t="str">
        <f>IF(Table1[[#This Row],[Age]]&lt;30,"&lt;30",
 IF(Table1[[#This Row],[Age]]&lt;=40,"30-40",
 IF(Table1[[#This Row],[Age]]&lt;=50,"40-50","&gt;50")))</f>
        <v>30-40</v>
      </c>
      <c r="AL693" t="str">
        <f>IF(Table1[[#This Row],[YearsAtCompany]]&lt;3,"&lt;3 Years",
 IF(Table1[[#This Row],[YearsAtCompany]]&lt;=6,"3-6 Years","6+ Years"))</f>
        <v>&lt;3 Years</v>
      </c>
      <c r="AM693" s="1" t="str">
        <f>IF(Table1[[#This Row],[MonthlyIncome]]&lt;3000,"Low",
 IF(Table1[[#This Row],[MonthlyIncome]]&lt;6000,"Medium",
 IF(Table1[[#This Row],[MonthlyIncome]]&lt;10000,"High","Very High")))</f>
        <v>Medium</v>
      </c>
    </row>
    <row r="694" spans="1:39">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c r="AJ694">
        <f>IF(Table1[[#This Row],[Attrition]]="Yes",1,0)</f>
        <v>0</v>
      </c>
      <c r="AK694" t="str">
        <f>IF(Table1[[#This Row],[Age]]&lt;30,"&lt;30",
 IF(Table1[[#This Row],[Age]]&lt;=40,"30-40",
 IF(Table1[[#This Row],[Age]]&lt;=50,"40-50","&gt;50")))</f>
        <v>30-40</v>
      </c>
      <c r="AL694" t="str">
        <f>IF(Table1[[#This Row],[YearsAtCompany]]&lt;3,"&lt;3 Years",
 IF(Table1[[#This Row],[YearsAtCompany]]&lt;=6,"3-6 Years","6+ Years"))</f>
        <v>6+ Years</v>
      </c>
      <c r="AM694" s="1" t="str">
        <f>IF(Table1[[#This Row],[MonthlyIncome]]&lt;3000,"Low",
 IF(Table1[[#This Row],[MonthlyIncome]]&lt;6000,"Medium",
 IF(Table1[[#This Row],[MonthlyIncome]]&lt;10000,"High","Very High")))</f>
        <v>High</v>
      </c>
    </row>
    <row r="695" spans="1:39">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c r="AJ695">
        <f>IF(Table1[[#This Row],[Attrition]]="Yes",1,0)</f>
        <v>1</v>
      </c>
      <c r="AK695" t="str">
        <f>IF(Table1[[#This Row],[Age]]&lt;30,"&lt;30",
 IF(Table1[[#This Row],[Age]]&lt;=40,"30-40",
 IF(Table1[[#This Row],[Age]]&lt;=50,"40-50","&gt;50")))</f>
        <v>30-40</v>
      </c>
      <c r="AL695" t="str">
        <f>IF(Table1[[#This Row],[YearsAtCompany]]&lt;3,"&lt;3 Years",
 IF(Table1[[#This Row],[YearsAtCompany]]&lt;=6,"3-6 Years","6+ Years"))</f>
        <v>6+ Years</v>
      </c>
      <c r="AM695" s="1" t="str">
        <f>IF(Table1[[#This Row],[MonthlyIncome]]&lt;3000,"Low",
 IF(Table1[[#This Row],[MonthlyIncome]]&lt;6000,"Medium",
 IF(Table1[[#This Row],[MonthlyIncome]]&lt;10000,"High","Very High")))</f>
        <v>Very High</v>
      </c>
    </row>
    <row r="696" spans="1:39">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c r="AJ696">
        <f>IF(Table1[[#This Row],[Attrition]]="Yes",1,0)</f>
        <v>0</v>
      </c>
      <c r="AK696" t="str">
        <f>IF(Table1[[#This Row],[Age]]&lt;30,"&lt;30",
 IF(Table1[[#This Row],[Age]]&lt;=40,"30-40",
 IF(Table1[[#This Row],[Age]]&lt;=50,"40-50","&gt;50")))</f>
        <v>30-40</v>
      </c>
      <c r="AL696" t="str">
        <f>IF(Table1[[#This Row],[YearsAtCompany]]&lt;3,"&lt;3 Years",
 IF(Table1[[#This Row],[YearsAtCompany]]&lt;=6,"3-6 Years","6+ Years"))</f>
        <v>3-6 Years</v>
      </c>
      <c r="AM696" s="1" t="str">
        <f>IF(Table1[[#This Row],[MonthlyIncome]]&lt;3000,"Low",
 IF(Table1[[#This Row],[MonthlyIncome]]&lt;6000,"Medium",
 IF(Table1[[#This Row],[MonthlyIncome]]&lt;10000,"High","Very High")))</f>
        <v>High</v>
      </c>
    </row>
    <row r="697" spans="1:39">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c r="AJ697">
        <f>IF(Table1[[#This Row],[Attrition]]="Yes",1,0)</f>
        <v>1</v>
      </c>
      <c r="AK697" t="str">
        <f>IF(Table1[[#This Row],[Age]]&lt;30,"&lt;30",
 IF(Table1[[#This Row],[Age]]&lt;=40,"30-40",
 IF(Table1[[#This Row],[Age]]&lt;=50,"40-50","&gt;50")))</f>
        <v>30-40</v>
      </c>
      <c r="AL697" t="str">
        <f>IF(Table1[[#This Row],[YearsAtCompany]]&lt;3,"&lt;3 Years",
 IF(Table1[[#This Row],[YearsAtCompany]]&lt;=6,"3-6 Years","6+ Years"))</f>
        <v>6+ Years</v>
      </c>
      <c r="AM697" s="1" t="str">
        <f>IF(Table1[[#This Row],[MonthlyIncome]]&lt;3000,"Low",
 IF(Table1[[#This Row],[MonthlyIncome]]&lt;6000,"Medium",
 IF(Table1[[#This Row],[MonthlyIncome]]&lt;10000,"High","Very High")))</f>
        <v>Very High</v>
      </c>
    </row>
    <row r="698" spans="1:39">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c r="AJ698">
        <f>IF(Table1[[#This Row],[Attrition]]="Yes",1,0)</f>
        <v>0</v>
      </c>
      <c r="AK698" t="str">
        <f>IF(Table1[[#This Row],[Age]]&lt;30,"&lt;30",
 IF(Table1[[#This Row],[Age]]&lt;=40,"30-40",
 IF(Table1[[#This Row],[Age]]&lt;=50,"40-50","&gt;50")))</f>
        <v>40-50</v>
      </c>
      <c r="AL698" t="str">
        <f>IF(Table1[[#This Row],[YearsAtCompany]]&lt;3,"&lt;3 Years",
 IF(Table1[[#This Row],[YearsAtCompany]]&lt;=6,"3-6 Years","6+ Years"))</f>
        <v>6+ Years</v>
      </c>
      <c r="AM698" s="1" t="str">
        <f>IF(Table1[[#This Row],[MonthlyIncome]]&lt;3000,"Low",
 IF(Table1[[#This Row],[MonthlyIncome]]&lt;6000,"Medium",
 IF(Table1[[#This Row],[MonthlyIncome]]&lt;10000,"High","Very High")))</f>
        <v>Medium</v>
      </c>
    </row>
    <row r="699" spans="1:39">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c r="AJ699">
        <f>IF(Table1[[#This Row],[Attrition]]="Yes",1,0)</f>
        <v>0</v>
      </c>
      <c r="AK699" t="str">
        <f>IF(Table1[[#This Row],[Age]]&lt;30,"&lt;30",
 IF(Table1[[#This Row],[Age]]&lt;=40,"30-40",
 IF(Table1[[#This Row],[Age]]&lt;=50,"40-50","&gt;50")))</f>
        <v>&lt;30</v>
      </c>
      <c r="AL699" t="str">
        <f>IF(Table1[[#This Row],[YearsAtCompany]]&lt;3,"&lt;3 Years",
 IF(Table1[[#This Row],[YearsAtCompany]]&lt;=6,"3-6 Years","6+ Years"))</f>
        <v>3-6 Years</v>
      </c>
      <c r="AM699" s="1" t="str">
        <f>IF(Table1[[#This Row],[MonthlyIncome]]&lt;3000,"Low",
 IF(Table1[[#This Row],[MonthlyIncome]]&lt;6000,"Medium",
 IF(Table1[[#This Row],[MonthlyIncome]]&lt;10000,"High","Very High")))</f>
        <v>Low</v>
      </c>
    </row>
    <row r="700" spans="1:39">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c r="AJ700">
        <f>IF(Table1[[#This Row],[Attrition]]="Yes",1,0)</f>
        <v>0</v>
      </c>
      <c r="AK700" t="str">
        <f>IF(Table1[[#This Row],[Age]]&lt;30,"&lt;30",
 IF(Table1[[#This Row],[Age]]&lt;=40,"30-40",
 IF(Table1[[#This Row],[Age]]&lt;=50,"40-50","&gt;50")))</f>
        <v>30-40</v>
      </c>
      <c r="AL700" t="str">
        <f>IF(Table1[[#This Row],[YearsAtCompany]]&lt;3,"&lt;3 Years",
 IF(Table1[[#This Row],[YearsAtCompany]]&lt;=6,"3-6 Years","6+ Years"))</f>
        <v>3-6 Years</v>
      </c>
      <c r="AM700" s="1" t="str">
        <f>IF(Table1[[#This Row],[MonthlyIncome]]&lt;3000,"Low",
 IF(Table1[[#This Row],[MonthlyIncome]]&lt;6000,"Medium",
 IF(Table1[[#This Row],[MonthlyIncome]]&lt;10000,"High","Very High")))</f>
        <v>Medium</v>
      </c>
    </row>
    <row r="701" spans="1:39">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c r="AJ701">
        <f>IF(Table1[[#This Row],[Attrition]]="Yes",1,0)</f>
        <v>0</v>
      </c>
      <c r="AK701" t="str">
        <f>IF(Table1[[#This Row],[Age]]&lt;30,"&lt;30",
 IF(Table1[[#This Row],[Age]]&lt;=40,"30-40",
 IF(Table1[[#This Row],[Age]]&lt;=50,"40-50","&gt;50")))</f>
        <v>&gt;50</v>
      </c>
      <c r="AL701" t="str">
        <f>IF(Table1[[#This Row],[YearsAtCompany]]&lt;3,"&lt;3 Years",
 IF(Table1[[#This Row],[YearsAtCompany]]&lt;=6,"3-6 Years","6+ Years"))</f>
        <v>6+ Years</v>
      </c>
      <c r="AM701" s="1" t="str">
        <f>IF(Table1[[#This Row],[MonthlyIncome]]&lt;3000,"Low",
 IF(Table1[[#This Row],[MonthlyIncome]]&lt;6000,"Medium",
 IF(Table1[[#This Row],[MonthlyIncome]]&lt;10000,"High","Very High")))</f>
        <v>Very High</v>
      </c>
    </row>
    <row r="702" spans="1:39">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c r="AJ702">
        <f>IF(Table1[[#This Row],[Attrition]]="Yes",1,0)</f>
        <v>1</v>
      </c>
      <c r="AK702" t="str">
        <f>IF(Table1[[#This Row],[Age]]&lt;30,"&lt;30",
 IF(Table1[[#This Row],[Age]]&lt;=40,"30-40",
 IF(Table1[[#This Row],[Age]]&lt;=50,"40-50","&gt;50")))</f>
        <v>&gt;50</v>
      </c>
      <c r="AL702" t="str">
        <f>IF(Table1[[#This Row],[YearsAtCompany]]&lt;3,"&lt;3 Years",
 IF(Table1[[#This Row],[YearsAtCompany]]&lt;=6,"3-6 Years","6+ Years"))</f>
        <v>&lt;3 Years</v>
      </c>
      <c r="AM702" s="1" t="str">
        <f>IF(Table1[[#This Row],[MonthlyIncome]]&lt;3000,"Low",
 IF(Table1[[#This Row],[MonthlyIncome]]&lt;6000,"Medium",
 IF(Table1[[#This Row],[MonthlyIncome]]&lt;10000,"High","Very High")))</f>
        <v>Low</v>
      </c>
    </row>
    <row r="703" spans="1:39">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c r="AJ703">
        <f>IF(Table1[[#This Row],[Attrition]]="Yes",1,0)</f>
        <v>0</v>
      </c>
      <c r="AK703" t="str">
        <f>IF(Table1[[#This Row],[Age]]&lt;30,"&lt;30",
 IF(Table1[[#This Row],[Age]]&lt;=40,"30-40",
 IF(Table1[[#This Row],[Age]]&lt;=50,"40-50","&gt;50")))</f>
        <v>&gt;50</v>
      </c>
      <c r="AL703" t="str">
        <f>IF(Table1[[#This Row],[YearsAtCompany]]&lt;3,"&lt;3 Years",
 IF(Table1[[#This Row],[YearsAtCompany]]&lt;=6,"3-6 Years","6+ Years"))</f>
        <v>6+ Years</v>
      </c>
      <c r="AM703" s="1" t="str">
        <f>IF(Table1[[#This Row],[MonthlyIncome]]&lt;3000,"Low",
 IF(Table1[[#This Row],[MonthlyIncome]]&lt;6000,"Medium",
 IF(Table1[[#This Row],[MonthlyIncome]]&lt;10000,"High","Very High")))</f>
        <v>Very High</v>
      </c>
    </row>
    <row r="704" spans="1:39">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c r="AJ704">
        <f>IF(Table1[[#This Row],[Attrition]]="Yes",1,0)</f>
        <v>0</v>
      </c>
      <c r="AK704" t="str">
        <f>IF(Table1[[#This Row],[Age]]&lt;30,"&lt;30",
 IF(Table1[[#This Row],[Age]]&lt;=40,"30-40",
 IF(Table1[[#This Row],[Age]]&lt;=50,"40-50","&gt;50")))</f>
        <v>30-40</v>
      </c>
      <c r="AL704" t="str">
        <f>IF(Table1[[#This Row],[YearsAtCompany]]&lt;3,"&lt;3 Years",
 IF(Table1[[#This Row],[YearsAtCompany]]&lt;=6,"3-6 Years","6+ Years"))</f>
        <v>6+ Years</v>
      </c>
      <c r="AM704" s="1" t="str">
        <f>IF(Table1[[#This Row],[MonthlyIncome]]&lt;3000,"Low",
 IF(Table1[[#This Row],[MonthlyIncome]]&lt;6000,"Medium",
 IF(Table1[[#This Row],[MonthlyIncome]]&lt;10000,"High","Very High")))</f>
        <v>High</v>
      </c>
    </row>
    <row r="705" spans="1:39">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c r="AJ705">
        <f>IF(Table1[[#This Row],[Attrition]]="Yes",1,0)</f>
        <v>0</v>
      </c>
      <c r="AK705" t="str">
        <f>IF(Table1[[#This Row],[Age]]&lt;30,"&lt;30",
 IF(Table1[[#This Row],[Age]]&lt;=40,"30-40",
 IF(Table1[[#This Row],[Age]]&lt;=50,"40-50","&gt;50")))</f>
        <v>30-40</v>
      </c>
      <c r="AL705" t="str">
        <f>IF(Table1[[#This Row],[YearsAtCompany]]&lt;3,"&lt;3 Years",
 IF(Table1[[#This Row],[YearsAtCompany]]&lt;=6,"3-6 Years","6+ Years"))</f>
        <v>3-6 Years</v>
      </c>
      <c r="AM705" s="1" t="str">
        <f>IF(Table1[[#This Row],[MonthlyIncome]]&lt;3000,"Low",
 IF(Table1[[#This Row],[MonthlyIncome]]&lt;6000,"Medium",
 IF(Table1[[#This Row],[MonthlyIncome]]&lt;10000,"High","Very High")))</f>
        <v>Medium</v>
      </c>
    </row>
    <row r="706" spans="1:39">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c r="AJ706">
        <f>IF(Table1[[#This Row],[Attrition]]="Yes",1,0)</f>
        <v>0</v>
      </c>
      <c r="AK706" t="str">
        <f>IF(Table1[[#This Row],[Age]]&lt;30,"&lt;30",
 IF(Table1[[#This Row],[Age]]&lt;=40,"30-40",
 IF(Table1[[#This Row],[Age]]&lt;=50,"40-50","&gt;50")))</f>
        <v>30-40</v>
      </c>
      <c r="AL706" t="str">
        <f>IF(Table1[[#This Row],[YearsAtCompany]]&lt;3,"&lt;3 Years",
 IF(Table1[[#This Row],[YearsAtCompany]]&lt;=6,"3-6 Years","6+ Years"))</f>
        <v>6+ Years</v>
      </c>
      <c r="AM706" s="1" t="str">
        <f>IF(Table1[[#This Row],[MonthlyIncome]]&lt;3000,"Low",
 IF(Table1[[#This Row],[MonthlyIncome]]&lt;6000,"Medium",
 IF(Table1[[#This Row],[MonthlyIncome]]&lt;10000,"High","Very High")))</f>
        <v>High</v>
      </c>
    </row>
    <row r="707" spans="1:39">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c r="AJ707">
        <f>IF(Table1[[#This Row],[Attrition]]="Yes",1,0)</f>
        <v>0</v>
      </c>
      <c r="AK707" t="str">
        <f>IF(Table1[[#This Row],[Age]]&lt;30,"&lt;30",
 IF(Table1[[#This Row],[Age]]&lt;=40,"30-40",
 IF(Table1[[#This Row],[Age]]&lt;=50,"40-50","&gt;50")))</f>
        <v>30-40</v>
      </c>
      <c r="AL707" t="str">
        <f>IF(Table1[[#This Row],[YearsAtCompany]]&lt;3,"&lt;3 Years",
 IF(Table1[[#This Row],[YearsAtCompany]]&lt;=6,"3-6 Years","6+ Years"))</f>
        <v>6+ Years</v>
      </c>
      <c r="AM707" s="1" t="str">
        <f>IF(Table1[[#This Row],[MonthlyIncome]]&lt;3000,"Low",
 IF(Table1[[#This Row],[MonthlyIncome]]&lt;6000,"Medium",
 IF(Table1[[#This Row],[MonthlyIncome]]&lt;10000,"High","Very High")))</f>
        <v>High</v>
      </c>
    </row>
    <row r="708" spans="1:39">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c r="AJ708">
        <f>IF(Table1[[#This Row],[Attrition]]="Yes",1,0)</f>
        <v>1</v>
      </c>
      <c r="AK708" t="str">
        <f>IF(Table1[[#This Row],[Age]]&lt;30,"&lt;30",
 IF(Table1[[#This Row],[Age]]&lt;=40,"30-40",
 IF(Table1[[#This Row],[Age]]&lt;=50,"40-50","&gt;50")))</f>
        <v>30-40</v>
      </c>
      <c r="AL708" t="str">
        <f>IF(Table1[[#This Row],[YearsAtCompany]]&lt;3,"&lt;3 Years",
 IF(Table1[[#This Row],[YearsAtCompany]]&lt;=6,"3-6 Years","6+ Years"))</f>
        <v>&lt;3 Years</v>
      </c>
      <c r="AM708" s="1" t="str">
        <f>IF(Table1[[#This Row],[MonthlyIncome]]&lt;3000,"Low",
 IF(Table1[[#This Row],[MonthlyIncome]]&lt;6000,"Medium",
 IF(Table1[[#This Row],[MonthlyIncome]]&lt;10000,"High","Very High")))</f>
        <v>Very High</v>
      </c>
    </row>
    <row r="709" spans="1:39">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c r="AJ709">
        <f>IF(Table1[[#This Row],[Attrition]]="Yes",1,0)</f>
        <v>0</v>
      </c>
      <c r="AK709" t="str">
        <f>IF(Table1[[#This Row],[Age]]&lt;30,"&lt;30",
 IF(Table1[[#This Row],[Age]]&lt;=40,"30-40",
 IF(Table1[[#This Row],[Age]]&lt;=50,"40-50","&gt;50")))</f>
        <v>40-50</v>
      </c>
      <c r="AL709" t="str">
        <f>IF(Table1[[#This Row],[YearsAtCompany]]&lt;3,"&lt;3 Years",
 IF(Table1[[#This Row],[YearsAtCompany]]&lt;=6,"3-6 Years","6+ Years"))</f>
        <v>6+ Years</v>
      </c>
      <c r="AM709" s="1" t="str">
        <f>IF(Table1[[#This Row],[MonthlyIncome]]&lt;3000,"Low",
 IF(Table1[[#This Row],[MonthlyIncome]]&lt;6000,"Medium",
 IF(Table1[[#This Row],[MonthlyIncome]]&lt;10000,"High","Very High")))</f>
        <v>Medium</v>
      </c>
    </row>
    <row r="710" spans="1:39">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c r="AJ710">
        <f>IF(Table1[[#This Row],[Attrition]]="Yes",1,0)</f>
        <v>0</v>
      </c>
      <c r="AK710" t="str">
        <f>IF(Table1[[#This Row],[Age]]&lt;30,"&lt;30",
 IF(Table1[[#This Row],[Age]]&lt;=40,"30-40",
 IF(Table1[[#This Row],[Age]]&lt;=50,"40-50","&gt;50")))</f>
        <v>30-40</v>
      </c>
      <c r="AL710" t="str">
        <f>IF(Table1[[#This Row],[YearsAtCompany]]&lt;3,"&lt;3 Years",
 IF(Table1[[#This Row],[YearsAtCompany]]&lt;=6,"3-6 Years","6+ Years"))</f>
        <v>6+ Years</v>
      </c>
      <c r="AM710" s="1" t="str">
        <f>IF(Table1[[#This Row],[MonthlyIncome]]&lt;3000,"Low",
 IF(Table1[[#This Row],[MonthlyIncome]]&lt;6000,"Medium",
 IF(Table1[[#This Row],[MonthlyIncome]]&lt;10000,"High","Very High")))</f>
        <v>Medium</v>
      </c>
    </row>
    <row r="711" spans="1:39">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c r="AJ711">
        <f>IF(Table1[[#This Row],[Attrition]]="Yes",1,0)</f>
        <v>1</v>
      </c>
      <c r="AK711" t="str">
        <f>IF(Table1[[#This Row],[Age]]&lt;30,"&lt;30",
 IF(Table1[[#This Row],[Age]]&lt;=40,"30-40",
 IF(Table1[[#This Row],[Age]]&lt;=50,"40-50","&gt;50")))</f>
        <v>30-40</v>
      </c>
      <c r="AL711" t="str">
        <f>IF(Table1[[#This Row],[YearsAtCompany]]&lt;3,"&lt;3 Years",
 IF(Table1[[#This Row],[YearsAtCompany]]&lt;=6,"3-6 Years","6+ Years"))</f>
        <v>3-6 Years</v>
      </c>
      <c r="AM711" s="1" t="str">
        <f>IF(Table1[[#This Row],[MonthlyIncome]]&lt;3000,"Low",
 IF(Table1[[#This Row],[MonthlyIncome]]&lt;6000,"Medium",
 IF(Table1[[#This Row],[MonthlyIncome]]&lt;10000,"High","Very High")))</f>
        <v>Low</v>
      </c>
    </row>
    <row r="712" spans="1:39">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c r="AJ712">
        <f>IF(Table1[[#This Row],[Attrition]]="Yes",1,0)</f>
        <v>0</v>
      </c>
      <c r="AK712" t="str">
        <f>IF(Table1[[#This Row],[Age]]&lt;30,"&lt;30",
 IF(Table1[[#This Row],[Age]]&lt;=40,"30-40",
 IF(Table1[[#This Row],[Age]]&lt;=50,"40-50","&gt;50")))</f>
        <v>30-40</v>
      </c>
      <c r="AL712" t="str">
        <f>IF(Table1[[#This Row],[YearsAtCompany]]&lt;3,"&lt;3 Years",
 IF(Table1[[#This Row],[YearsAtCompany]]&lt;=6,"3-6 Years","6+ Years"))</f>
        <v>6+ Years</v>
      </c>
      <c r="AM712" s="1" t="str">
        <f>IF(Table1[[#This Row],[MonthlyIncome]]&lt;3000,"Low",
 IF(Table1[[#This Row],[MonthlyIncome]]&lt;6000,"Medium",
 IF(Table1[[#This Row],[MonthlyIncome]]&lt;10000,"High","Very High")))</f>
        <v>Very High</v>
      </c>
    </row>
    <row r="713" spans="1:39">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c r="AJ713">
        <f>IF(Table1[[#This Row],[Attrition]]="Yes",1,0)</f>
        <v>1</v>
      </c>
      <c r="AK713" t="str">
        <f>IF(Table1[[#This Row],[Age]]&lt;30,"&lt;30",
 IF(Table1[[#This Row],[Age]]&lt;=40,"30-40",
 IF(Table1[[#This Row],[Age]]&lt;=50,"40-50","&gt;50")))</f>
        <v>&lt;30</v>
      </c>
      <c r="AL713" t="str">
        <f>IF(Table1[[#This Row],[YearsAtCompany]]&lt;3,"&lt;3 Years",
 IF(Table1[[#This Row],[YearsAtCompany]]&lt;=6,"3-6 Years","6+ Years"))</f>
        <v>&lt;3 Years</v>
      </c>
      <c r="AM713" s="1" t="str">
        <f>IF(Table1[[#This Row],[MonthlyIncome]]&lt;3000,"Low",
 IF(Table1[[#This Row],[MonthlyIncome]]&lt;6000,"Medium",
 IF(Table1[[#This Row],[MonthlyIncome]]&lt;10000,"High","Very High")))</f>
        <v>Low</v>
      </c>
    </row>
    <row r="714" spans="1:39">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c r="AJ714">
        <f>IF(Table1[[#This Row],[Attrition]]="Yes",1,0)</f>
        <v>0</v>
      </c>
      <c r="AK714" t="str">
        <f>IF(Table1[[#This Row],[Age]]&lt;30,"&lt;30",
 IF(Table1[[#This Row],[Age]]&lt;=40,"30-40",
 IF(Table1[[#This Row],[Age]]&lt;=50,"40-50","&gt;50")))</f>
        <v>30-40</v>
      </c>
      <c r="AL714" t="str">
        <f>IF(Table1[[#This Row],[YearsAtCompany]]&lt;3,"&lt;3 Years",
 IF(Table1[[#This Row],[YearsAtCompany]]&lt;=6,"3-6 Years","6+ Years"))</f>
        <v>3-6 Years</v>
      </c>
      <c r="AM714" s="1" t="str">
        <f>IF(Table1[[#This Row],[MonthlyIncome]]&lt;3000,"Low",
 IF(Table1[[#This Row],[MonthlyIncome]]&lt;6000,"Medium",
 IF(Table1[[#This Row],[MonthlyIncome]]&lt;10000,"High","Very High")))</f>
        <v>Medium</v>
      </c>
    </row>
    <row r="715" spans="1:39">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c r="AJ715">
        <f>IF(Table1[[#This Row],[Attrition]]="Yes",1,0)</f>
        <v>0</v>
      </c>
      <c r="AK715" t="str">
        <f>IF(Table1[[#This Row],[Age]]&lt;30,"&lt;30",
 IF(Table1[[#This Row],[Age]]&lt;=40,"30-40",
 IF(Table1[[#This Row],[Age]]&lt;=50,"40-50","&gt;50")))</f>
        <v>40-50</v>
      </c>
      <c r="AL715" t="str">
        <f>IF(Table1[[#This Row],[YearsAtCompany]]&lt;3,"&lt;3 Years",
 IF(Table1[[#This Row],[YearsAtCompany]]&lt;=6,"3-6 Years","6+ Years"))</f>
        <v>3-6 Years</v>
      </c>
      <c r="AM715" s="1" t="str">
        <f>IF(Table1[[#This Row],[MonthlyIncome]]&lt;3000,"Low",
 IF(Table1[[#This Row],[MonthlyIncome]]&lt;6000,"Medium",
 IF(Table1[[#This Row],[MonthlyIncome]]&lt;10000,"High","Very High")))</f>
        <v>Low</v>
      </c>
    </row>
    <row r="716" spans="1:39">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c r="AJ716">
        <f>IF(Table1[[#This Row],[Attrition]]="Yes",1,0)</f>
        <v>0</v>
      </c>
      <c r="AK716" t="str">
        <f>IF(Table1[[#This Row],[Age]]&lt;30,"&lt;30",
 IF(Table1[[#This Row],[Age]]&lt;=40,"30-40",
 IF(Table1[[#This Row],[Age]]&lt;=50,"40-50","&gt;50")))</f>
        <v>40-50</v>
      </c>
      <c r="AL716" t="str">
        <f>IF(Table1[[#This Row],[YearsAtCompany]]&lt;3,"&lt;3 Years",
 IF(Table1[[#This Row],[YearsAtCompany]]&lt;=6,"3-6 Years","6+ Years"))</f>
        <v>3-6 Years</v>
      </c>
      <c r="AM716" s="1" t="str">
        <f>IF(Table1[[#This Row],[MonthlyIncome]]&lt;3000,"Low",
 IF(Table1[[#This Row],[MonthlyIncome]]&lt;6000,"Medium",
 IF(Table1[[#This Row],[MonthlyIncome]]&lt;10000,"High","Very High")))</f>
        <v>Very High</v>
      </c>
    </row>
    <row r="717" spans="1:39">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c r="AJ717">
        <f>IF(Table1[[#This Row],[Attrition]]="Yes",1,0)</f>
        <v>0</v>
      </c>
      <c r="AK717" t="str">
        <f>IF(Table1[[#This Row],[Age]]&lt;30,"&lt;30",
 IF(Table1[[#This Row],[Age]]&lt;=40,"30-40",
 IF(Table1[[#This Row],[Age]]&lt;=50,"40-50","&gt;50")))</f>
        <v>30-40</v>
      </c>
      <c r="AL717" t="str">
        <f>IF(Table1[[#This Row],[YearsAtCompany]]&lt;3,"&lt;3 Years",
 IF(Table1[[#This Row],[YearsAtCompany]]&lt;=6,"3-6 Years","6+ Years"))</f>
        <v>3-6 Years</v>
      </c>
      <c r="AM717" s="1" t="str">
        <f>IF(Table1[[#This Row],[MonthlyIncome]]&lt;3000,"Low",
 IF(Table1[[#This Row],[MonthlyIncome]]&lt;6000,"Medium",
 IF(Table1[[#This Row],[MonthlyIncome]]&lt;10000,"High","Very High")))</f>
        <v>Medium</v>
      </c>
    </row>
    <row r="718" spans="1:39">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c r="AJ718">
        <f>IF(Table1[[#This Row],[Attrition]]="Yes",1,0)</f>
        <v>0</v>
      </c>
      <c r="AK718" t="str">
        <f>IF(Table1[[#This Row],[Age]]&lt;30,"&lt;30",
 IF(Table1[[#This Row],[Age]]&lt;=40,"30-40",
 IF(Table1[[#This Row],[Age]]&lt;=50,"40-50","&gt;50")))</f>
        <v>40-50</v>
      </c>
      <c r="AL718" t="str">
        <f>IF(Table1[[#This Row],[YearsAtCompany]]&lt;3,"&lt;3 Years",
 IF(Table1[[#This Row],[YearsAtCompany]]&lt;=6,"3-6 Years","6+ Years"))</f>
        <v>6+ Years</v>
      </c>
      <c r="AM718" s="1" t="str">
        <f>IF(Table1[[#This Row],[MonthlyIncome]]&lt;3000,"Low",
 IF(Table1[[#This Row],[MonthlyIncome]]&lt;6000,"Medium",
 IF(Table1[[#This Row],[MonthlyIncome]]&lt;10000,"High","Very High")))</f>
        <v>Very High</v>
      </c>
    </row>
    <row r="719" spans="1:39">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c r="AJ719">
        <f>IF(Table1[[#This Row],[Attrition]]="Yes",1,0)</f>
        <v>0</v>
      </c>
      <c r="AK719" t="str">
        <f>IF(Table1[[#This Row],[Age]]&lt;30,"&lt;30",
 IF(Table1[[#This Row],[Age]]&lt;=40,"30-40",
 IF(Table1[[#This Row],[Age]]&lt;=50,"40-50","&gt;50")))</f>
        <v>&lt;30</v>
      </c>
      <c r="AL719" t="str">
        <f>IF(Table1[[#This Row],[YearsAtCompany]]&lt;3,"&lt;3 Years",
 IF(Table1[[#This Row],[YearsAtCompany]]&lt;=6,"3-6 Years","6+ Years"))</f>
        <v>&lt;3 Years</v>
      </c>
      <c r="AM719" s="1" t="str">
        <f>IF(Table1[[#This Row],[MonthlyIncome]]&lt;3000,"Low",
 IF(Table1[[#This Row],[MonthlyIncome]]&lt;6000,"Medium",
 IF(Table1[[#This Row],[MonthlyIncome]]&lt;10000,"High","Very High")))</f>
        <v>Low</v>
      </c>
    </row>
    <row r="720" spans="1:39">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c r="AJ720">
        <f>IF(Table1[[#This Row],[Attrition]]="Yes",1,0)</f>
        <v>0</v>
      </c>
      <c r="AK720" t="str">
        <f>IF(Table1[[#This Row],[Age]]&lt;30,"&lt;30",
 IF(Table1[[#This Row],[Age]]&lt;=40,"30-40",
 IF(Table1[[#This Row],[Age]]&lt;=50,"40-50","&gt;50")))</f>
        <v>40-50</v>
      </c>
      <c r="AL720" t="str">
        <f>IF(Table1[[#This Row],[YearsAtCompany]]&lt;3,"&lt;3 Years",
 IF(Table1[[#This Row],[YearsAtCompany]]&lt;=6,"3-6 Years","6+ Years"))</f>
        <v>6+ Years</v>
      </c>
      <c r="AM720" s="1" t="str">
        <f>IF(Table1[[#This Row],[MonthlyIncome]]&lt;3000,"Low",
 IF(Table1[[#This Row],[MonthlyIncome]]&lt;6000,"Medium",
 IF(Table1[[#This Row],[MonthlyIncome]]&lt;10000,"High","Very High")))</f>
        <v>Medium</v>
      </c>
    </row>
    <row r="721" spans="1:39">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c r="AJ721">
        <f>IF(Table1[[#This Row],[Attrition]]="Yes",1,0)</f>
        <v>0</v>
      </c>
      <c r="AK721" t="str">
        <f>IF(Table1[[#This Row],[Age]]&lt;30,"&lt;30",
 IF(Table1[[#This Row],[Age]]&lt;=40,"30-40",
 IF(Table1[[#This Row],[Age]]&lt;=50,"40-50","&gt;50")))</f>
        <v>40-50</v>
      </c>
      <c r="AL721" t="str">
        <f>IF(Table1[[#This Row],[YearsAtCompany]]&lt;3,"&lt;3 Years",
 IF(Table1[[#This Row],[YearsAtCompany]]&lt;=6,"3-6 Years","6+ Years"))</f>
        <v>6+ Years</v>
      </c>
      <c r="AM721" s="1" t="str">
        <f>IF(Table1[[#This Row],[MonthlyIncome]]&lt;3000,"Low",
 IF(Table1[[#This Row],[MonthlyIncome]]&lt;6000,"Medium",
 IF(Table1[[#This Row],[MonthlyIncome]]&lt;10000,"High","Very High")))</f>
        <v>Medium</v>
      </c>
    </row>
    <row r="722" spans="1:39">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c r="AJ722">
        <f>IF(Table1[[#This Row],[Attrition]]="Yes",1,0)</f>
        <v>1</v>
      </c>
      <c r="AK722" t="str">
        <f>IF(Table1[[#This Row],[Age]]&lt;30,"&lt;30",
 IF(Table1[[#This Row],[Age]]&lt;=40,"30-40",
 IF(Table1[[#This Row],[Age]]&lt;=50,"40-50","&gt;50")))</f>
        <v>30-40</v>
      </c>
      <c r="AL722" t="str">
        <f>IF(Table1[[#This Row],[YearsAtCompany]]&lt;3,"&lt;3 Years",
 IF(Table1[[#This Row],[YearsAtCompany]]&lt;=6,"3-6 Years","6+ Years"))</f>
        <v>3-6 Years</v>
      </c>
      <c r="AM722" s="1" t="str">
        <f>IF(Table1[[#This Row],[MonthlyIncome]]&lt;3000,"Low",
 IF(Table1[[#This Row],[MonthlyIncome]]&lt;6000,"Medium",
 IF(Table1[[#This Row],[MonthlyIncome]]&lt;10000,"High","Very High")))</f>
        <v>Low</v>
      </c>
    </row>
    <row r="723" spans="1:39">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c r="AJ723">
        <f>IF(Table1[[#This Row],[Attrition]]="Yes",1,0)</f>
        <v>0</v>
      </c>
      <c r="AK723" t="str">
        <f>IF(Table1[[#This Row],[Age]]&lt;30,"&lt;30",
 IF(Table1[[#This Row],[Age]]&lt;=40,"30-40",
 IF(Table1[[#This Row],[Age]]&lt;=50,"40-50","&gt;50")))</f>
        <v>40-50</v>
      </c>
      <c r="AL723" t="str">
        <f>IF(Table1[[#This Row],[YearsAtCompany]]&lt;3,"&lt;3 Years",
 IF(Table1[[#This Row],[YearsAtCompany]]&lt;=6,"3-6 Years","6+ Years"))</f>
        <v>6+ Years</v>
      </c>
      <c r="AM723" s="1" t="str">
        <f>IF(Table1[[#This Row],[MonthlyIncome]]&lt;3000,"Low",
 IF(Table1[[#This Row],[MonthlyIncome]]&lt;6000,"Medium",
 IF(Table1[[#This Row],[MonthlyIncome]]&lt;10000,"High","Very High")))</f>
        <v>Very High</v>
      </c>
    </row>
    <row r="724" spans="1:39">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c r="AJ724">
        <f>IF(Table1[[#This Row],[Attrition]]="Yes",1,0)</f>
        <v>0</v>
      </c>
      <c r="AK724" t="str">
        <f>IF(Table1[[#This Row],[Age]]&lt;30,"&lt;30",
 IF(Table1[[#This Row],[Age]]&lt;=40,"30-40",
 IF(Table1[[#This Row],[Age]]&lt;=50,"40-50","&gt;50")))</f>
        <v>30-40</v>
      </c>
      <c r="AL724" t="str">
        <f>IF(Table1[[#This Row],[YearsAtCompany]]&lt;3,"&lt;3 Years",
 IF(Table1[[#This Row],[YearsAtCompany]]&lt;=6,"3-6 Years","6+ Years"))</f>
        <v>&lt;3 Years</v>
      </c>
      <c r="AM724" s="1" t="str">
        <f>IF(Table1[[#This Row],[MonthlyIncome]]&lt;3000,"Low",
 IF(Table1[[#This Row],[MonthlyIncome]]&lt;6000,"Medium",
 IF(Table1[[#This Row],[MonthlyIncome]]&lt;10000,"High","Very High")))</f>
        <v>Low</v>
      </c>
    </row>
    <row r="725" spans="1:39">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c r="AJ725">
        <f>IF(Table1[[#This Row],[Attrition]]="Yes",1,0)</f>
        <v>0</v>
      </c>
      <c r="AK725" t="str">
        <f>IF(Table1[[#This Row],[Age]]&lt;30,"&lt;30",
 IF(Table1[[#This Row],[Age]]&lt;=40,"30-40",
 IF(Table1[[#This Row],[Age]]&lt;=50,"40-50","&gt;50")))</f>
        <v>40-50</v>
      </c>
      <c r="AL725" t="str">
        <f>IF(Table1[[#This Row],[YearsAtCompany]]&lt;3,"&lt;3 Years",
 IF(Table1[[#This Row],[YearsAtCompany]]&lt;=6,"3-6 Years","6+ Years"))</f>
        <v>6+ Years</v>
      </c>
      <c r="AM725" s="1" t="str">
        <f>IF(Table1[[#This Row],[MonthlyIncome]]&lt;3000,"Low",
 IF(Table1[[#This Row],[MonthlyIncome]]&lt;6000,"Medium",
 IF(Table1[[#This Row],[MonthlyIncome]]&lt;10000,"High","Very High")))</f>
        <v>Very High</v>
      </c>
    </row>
    <row r="726" spans="1:39">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c r="AJ726">
        <f>IF(Table1[[#This Row],[Attrition]]="Yes",1,0)</f>
        <v>0</v>
      </c>
      <c r="AK726" t="str">
        <f>IF(Table1[[#This Row],[Age]]&lt;30,"&lt;30",
 IF(Table1[[#This Row],[Age]]&lt;=40,"30-40",
 IF(Table1[[#This Row],[Age]]&lt;=50,"40-50","&gt;50")))</f>
        <v>&lt;30</v>
      </c>
      <c r="AL726" t="str">
        <f>IF(Table1[[#This Row],[YearsAtCompany]]&lt;3,"&lt;3 Years",
 IF(Table1[[#This Row],[YearsAtCompany]]&lt;=6,"3-6 Years","6+ Years"))</f>
        <v>3-6 Years</v>
      </c>
      <c r="AM726" s="1" t="str">
        <f>IF(Table1[[#This Row],[MonthlyIncome]]&lt;3000,"Low",
 IF(Table1[[#This Row],[MonthlyIncome]]&lt;6000,"Medium",
 IF(Table1[[#This Row],[MonthlyIncome]]&lt;10000,"High","Very High")))</f>
        <v>Medium</v>
      </c>
    </row>
    <row r="727" spans="1:39">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c r="AJ727">
        <f>IF(Table1[[#This Row],[Attrition]]="Yes",1,0)</f>
        <v>1</v>
      </c>
      <c r="AK727" t="str">
        <f>IF(Table1[[#This Row],[Age]]&lt;30,"&lt;30",
 IF(Table1[[#This Row],[Age]]&lt;=40,"30-40",
 IF(Table1[[#This Row],[Age]]&lt;=50,"40-50","&gt;50")))</f>
        <v>30-40</v>
      </c>
      <c r="AL727" t="str">
        <f>IF(Table1[[#This Row],[YearsAtCompany]]&lt;3,"&lt;3 Years",
 IF(Table1[[#This Row],[YearsAtCompany]]&lt;=6,"3-6 Years","6+ Years"))</f>
        <v>3-6 Years</v>
      </c>
      <c r="AM727" s="1" t="str">
        <f>IF(Table1[[#This Row],[MonthlyIncome]]&lt;3000,"Low",
 IF(Table1[[#This Row],[MonthlyIncome]]&lt;6000,"Medium",
 IF(Table1[[#This Row],[MonthlyIncome]]&lt;10000,"High","Very High")))</f>
        <v>Medium</v>
      </c>
    </row>
    <row r="728" spans="1:39">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c r="AJ728">
        <f>IF(Table1[[#This Row],[Attrition]]="Yes",1,0)</f>
        <v>0</v>
      </c>
      <c r="AK728" t="str">
        <f>IF(Table1[[#This Row],[Age]]&lt;30,"&lt;30",
 IF(Table1[[#This Row],[Age]]&lt;=40,"30-40",
 IF(Table1[[#This Row],[Age]]&lt;=50,"40-50","&gt;50")))</f>
        <v>30-40</v>
      </c>
      <c r="AL728" t="str">
        <f>IF(Table1[[#This Row],[YearsAtCompany]]&lt;3,"&lt;3 Years",
 IF(Table1[[#This Row],[YearsAtCompany]]&lt;=6,"3-6 Years","6+ Years"))</f>
        <v>3-6 Years</v>
      </c>
      <c r="AM728" s="1" t="str">
        <f>IF(Table1[[#This Row],[MonthlyIncome]]&lt;3000,"Low",
 IF(Table1[[#This Row],[MonthlyIncome]]&lt;6000,"Medium",
 IF(Table1[[#This Row],[MonthlyIncome]]&lt;10000,"High","Very High")))</f>
        <v>Medium</v>
      </c>
    </row>
    <row r="729" spans="1:39">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c r="AJ729">
        <f>IF(Table1[[#This Row],[Attrition]]="Yes",1,0)</f>
        <v>0</v>
      </c>
      <c r="AK729" t="str">
        <f>IF(Table1[[#This Row],[Age]]&lt;30,"&lt;30",
 IF(Table1[[#This Row],[Age]]&lt;=40,"30-40",
 IF(Table1[[#This Row],[Age]]&lt;=50,"40-50","&gt;50")))</f>
        <v>&lt;30</v>
      </c>
      <c r="AL729" t="str">
        <f>IF(Table1[[#This Row],[YearsAtCompany]]&lt;3,"&lt;3 Years",
 IF(Table1[[#This Row],[YearsAtCompany]]&lt;=6,"3-6 Years","6+ Years"))</f>
        <v>&lt;3 Years</v>
      </c>
      <c r="AM729" s="1" t="str">
        <f>IF(Table1[[#This Row],[MonthlyIncome]]&lt;3000,"Low",
 IF(Table1[[#This Row],[MonthlyIncome]]&lt;6000,"Medium",
 IF(Table1[[#This Row],[MonthlyIncome]]&lt;10000,"High","Very High")))</f>
        <v>Low</v>
      </c>
    </row>
    <row r="730" spans="1:39">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c r="AJ730">
        <f>IF(Table1[[#This Row],[Attrition]]="Yes",1,0)</f>
        <v>0</v>
      </c>
      <c r="AK730" t="str">
        <f>IF(Table1[[#This Row],[Age]]&lt;30,"&lt;30",
 IF(Table1[[#This Row],[Age]]&lt;=40,"30-40",
 IF(Table1[[#This Row],[Age]]&lt;=50,"40-50","&gt;50")))</f>
        <v>&gt;50</v>
      </c>
      <c r="AL730" t="str">
        <f>IF(Table1[[#This Row],[YearsAtCompany]]&lt;3,"&lt;3 Years",
 IF(Table1[[#This Row],[YearsAtCompany]]&lt;=6,"3-6 Years","6+ Years"))</f>
        <v>6+ Years</v>
      </c>
      <c r="AM730" s="1" t="str">
        <f>IF(Table1[[#This Row],[MonthlyIncome]]&lt;3000,"Low",
 IF(Table1[[#This Row],[MonthlyIncome]]&lt;6000,"Medium",
 IF(Table1[[#This Row],[MonthlyIncome]]&lt;10000,"High","Very High")))</f>
        <v>Very High</v>
      </c>
    </row>
    <row r="731" spans="1:39">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c r="AJ731">
        <f>IF(Table1[[#This Row],[Attrition]]="Yes",1,0)</f>
        <v>0</v>
      </c>
      <c r="AK731" t="str">
        <f>IF(Table1[[#This Row],[Age]]&lt;30,"&lt;30",
 IF(Table1[[#This Row],[Age]]&lt;=40,"30-40",
 IF(Table1[[#This Row],[Age]]&lt;=50,"40-50","&gt;50")))</f>
        <v>30-40</v>
      </c>
      <c r="AL731" t="str">
        <f>IF(Table1[[#This Row],[YearsAtCompany]]&lt;3,"&lt;3 Years",
 IF(Table1[[#This Row],[YearsAtCompany]]&lt;=6,"3-6 Years","6+ Years"))</f>
        <v>6+ Years</v>
      </c>
      <c r="AM731" s="1" t="str">
        <f>IF(Table1[[#This Row],[MonthlyIncome]]&lt;3000,"Low",
 IF(Table1[[#This Row],[MonthlyIncome]]&lt;6000,"Medium",
 IF(Table1[[#This Row],[MonthlyIncome]]&lt;10000,"High","Very High")))</f>
        <v>Very High</v>
      </c>
    </row>
    <row r="732" spans="1:39">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c r="AJ732">
        <f>IF(Table1[[#This Row],[Attrition]]="Yes",1,0)</f>
        <v>0</v>
      </c>
      <c r="AK732" t="str">
        <f>IF(Table1[[#This Row],[Age]]&lt;30,"&lt;30",
 IF(Table1[[#This Row],[Age]]&lt;=40,"30-40",
 IF(Table1[[#This Row],[Age]]&lt;=50,"40-50","&gt;50")))</f>
        <v>30-40</v>
      </c>
      <c r="AL732" t="str">
        <f>IF(Table1[[#This Row],[YearsAtCompany]]&lt;3,"&lt;3 Years",
 IF(Table1[[#This Row],[YearsAtCompany]]&lt;=6,"3-6 Years","6+ Years"))</f>
        <v>6+ Years</v>
      </c>
      <c r="AM732" s="1" t="str">
        <f>IF(Table1[[#This Row],[MonthlyIncome]]&lt;3000,"Low",
 IF(Table1[[#This Row],[MonthlyIncome]]&lt;6000,"Medium",
 IF(Table1[[#This Row],[MonthlyIncome]]&lt;10000,"High","Very High")))</f>
        <v>Very High</v>
      </c>
    </row>
    <row r="733" spans="1:39">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c r="AJ733">
        <f>IF(Table1[[#This Row],[Attrition]]="Yes",1,0)</f>
        <v>1</v>
      </c>
      <c r="AK733" t="str">
        <f>IF(Table1[[#This Row],[Age]]&lt;30,"&lt;30",
 IF(Table1[[#This Row],[Age]]&lt;=40,"30-40",
 IF(Table1[[#This Row],[Age]]&lt;=50,"40-50","&gt;50")))</f>
        <v>&lt;30</v>
      </c>
      <c r="AL733" t="str">
        <f>IF(Table1[[#This Row],[YearsAtCompany]]&lt;3,"&lt;3 Years",
 IF(Table1[[#This Row],[YearsAtCompany]]&lt;=6,"3-6 Years","6+ Years"))</f>
        <v>&lt;3 Years</v>
      </c>
      <c r="AM733" s="1" t="str">
        <f>IF(Table1[[#This Row],[MonthlyIncome]]&lt;3000,"Low",
 IF(Table1[[#This Row],[MonthlyIncome]]&lt;6000,"Medium",
 IF(Table1[[#This Row],[MonthlyIncome]]&lt;10000,"High","Very High")))</f>
        <v>Low</v>
      </c>
    </row>
    <row r="734" spans="1:39">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c r="AJ734">
        <f>IF(Table1[[#This Row],[Attrition]]="Yes",1,0)</f>
        <v>1</v>
      </c>
      <c r="AK734" t="str">
        <f>IF(Table1[[#This Row],[Age]]&lt;30,"&lt;30",
 IF(Table1[[#This Row],[Age]]&lt;=40,"30-40",
 IF(Table1[[#This Row],[Age]]&lt;=50,"40-50","&gt;50")))</f>
        <v>30-40</v>
      </c>
      <c r="AL734" t="str">
        <f>IF(Table1[[#This Row],[YearsAtCompany]]&lt;3,"&lt;3 Years",
 IF(Table1[[#This Row],[YearsAtCompany]]&lt;=6,"3-6 Years","6+ Years"))</f>
        <v>3-6 Years</v>
      </c>
      <c r="AM734" s="1" t="str">
        <f>IF(Table1[[#This Row],[MonthlyIncome]]&lt;3000,"Low",
 IF(Table1[[#This Row],[MonthlyIncome]]&lt;6000,"Medium",
 IF(Table1[[#This Row],[MonthlyIncome]]&lt;10000,"High","Very High")))</f>
        <v>Low</v>
      </c>
    </row>
    <row r="735" spans="1:39">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c r="AJ735">
        <f>IF(Table1[[#This Row],[Attrition]]="Yes",1,0)</f>
        <v>0</v>
      </c>
      <c r="AK735" t="str">
        <f>IF(Table1[[#This Row],[Age]]&lt;30,"&lt;30",
 IF(Table1[[#This Row],[Age]]&lt;=40,"30-40",
 IF(Table1[[#This Row],[Age]]&lt;=50,"40-50","&gt;50")))</f>
        <v>&lt;30</v>
      </c>
      <c r="AL735" t="str">
        <f>IF(Table1[[#This Row],[YearsAtCompany]]&lt;3,"&lt;3 Years",
 IF(Table1[[#This Row],[YearsAtCompany]]&lt;=6,"3-6 Years","6+ Years"))</f>
        <v>6+ Years</v>
      </c>
      <c r="AM735" s="1" t="str">
        <f>IF(Table1[[#This Row],[MonthlyIncome]]&lt;3000,"Low",
 IF(Table1[[#This Row],[MonthlyIncome]]&lt;6000,"Medium",
 IF(Table1[[#This Row],[MonthlyIncome]]&lt;10000,"High","Very High")))</f>
        <v>Medium</v>
      </c>
    </row>
    <row r="736" spans="1:39">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c r="AJ736">
        <f>IF(Table1[[#This Row],[Attrition]]="Yes",1,0)</f>
        <v>0</v>
      </c>
      <c r="AK736" t="str">
        <f>IF(Table1[[#This Row],[Age]]&lt;30,"&lt;30",
 IF(Table1[[#This Row],[Age]]&lt;=40,"30-40",
 IF(Table1[[#This Row],[Age]]&lt;=50,"40-50","&gt;50")))</f>
        <v>&lt;30</v>
      </c>
      <c r="AL736" t="str">
        <f>IF(Table1[[#This Row],[YearsAtCompany]]&lt;3,"&lt;3 Years",
 IF(Table1[[#This Row],[YearsAtCompany]]&lt;=6,"3-6 Years","6+ Years"))</f>
        <v>3-6 Years</v>
      </c>
      <c r="AM736" s="1" t="str">
        <f>IF(Table1[[#This Row],[MonthlyIncome]]&lt;3000,"Low",
 IF(Table1[[#This Row],[MonthlyIncome]]&lt;6000,"Medium",
 IF(Table1[[#This Row],[MonthlyIncome]]&lt;10000,"High","Very High")))</f>
        <v>Low</v>
      </c>
    </row>
    <row r="737" spans="1:39">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c r="AJ737">
        <f>IF(Table1[[#This Row],[Attrition]]="Yes",1,0)</f>
        <v>0</v>
      </c>
      <c r="AK737" t="str">
        <f>IF(Table1[[#This Row],[Age]]&lt;30,"&lt;30",
 IF(Table1[[#This Row],[Age]]&lt;=40,"30-40",
 IF(Table1[[#This Row],[Age]]&lt;=50,"40-50","&gt;50")))</f>
        <v>40-50</v>
      </c>
      <c r="AL737" t="str">
        <f>IF(Table1[[#This Row],[YearsAtCompany]]&lt;3,"&lt;3 Years",
 IF(Table1[[#This Row],[YearsAtCompany]]&lt;=6,"3-6 Years","6+ Years"))</f>
        <v>&lt;3 Years</v>
      </c>
      <c r="AM737" s="1" t="str">
        <f>IF(Table1[[#This Row],[MonthlyIncome]]&lt;3000,"Low",
 IF(Table1[[#This Row],[MonthlyIncome]]&lt;6000,"Medium",
 IF(Table1[[#This Row],[MonthlyIncome]]&lt;10000,"High","Very High")))</f>
        <v>Medium</v>
      </c>
    </row>
    <row r="738" spans="1:39">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c r="AJ738">
        <f>IF(Table1[[#This Row],[Attrition]]="Yes",1,0)</f>
        <v>0</v>
      </c>
      <c r="AK738" t="str">
        <f>IF(Table1[[#This Row],[Age]]&lt;30,"&lt;30",
 IF(Table1[[#This Row],[Age]]&lt;=40,"30-40",
 IF(Table1[[#This Row],[Age]]&lt;=50,"40-50","&gt;50")))</f>
        <v>40-50</v>
      </c>
      <c r="AL738" t="str">
        <f>IF(Table1[[#This Row],[YearsAtCompany]]&lt;3,"&lt;3 Years",
 IF(Table1[[#This Row],[YearsAtCompany]]&lt;=6,"3-6 Years","6+ Years"))</f>
        <v>6+ Years</v>
      </c>
      <c r="AM738" s="1" t="str">
        <f>IF(Table1[[#This Row],[MonthlyIncome]]&lt;3000,"Low",
 IF(Table1[[#This Row],[MonthlyIncome]]&lt;6000,"Medium",
 IF(Table1[[#This Row],[MonthlyIncome]]&lt;10000,"High","Very High")))</f>
        <v>Very High</v>
      </c>
    </row>
    <row r="739" spans="1:39">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c r="AJ739">
        <f>IF(Table1[[#This Row],[Attrition]]="Yes",1,0)</f>
        <v>0</v>
      </c>
      <c r="AK739" t="str">
        <f>IF(Table1[[#This Row],[Age]]&lt;30,"&lt;30",
 IF(Table1[[#This Row],[Age]]&lt;=40,"30-40",
 IF(Table1[[#This Row],[Age]]&lt;=50,"40-50","&gt;50")))</f>
        <v>40-50</v>
      </c>
      <c r="AL739" t="str">
        <f>IF(Table1[[#This Row],[YearsAtCompany]]&lt;3,"&lt;3 Years",
 IF(Table1[[#This Row],[YearsAtCompany]]&lt;=6,"3-6 Years","6+ Years"))</f>
        <v>&lt;3 Years</v>
      </c>
      <c r="AM739" s="1" t="str">
        <f>IF(Table1[[#This Row],[MonthlyIncome]]&lt;3000,"Low",
 IF(Table1[[#This Row],[MonthlyIncome]]&lt;6000,"Medium",
 IF(Table1[[#This Row],[MonthlyIncome]]&lt;10000,"High","Very High")))</f>
        <v>Medium</v>
      </c>
    </row>
    <row r="740" spans="1:39">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c r="AJ740">
        <f>IF(Table1[[#This Row],[Attrition]]="Yes",1,0)</f>
        <v>0</v>
      </c>
      <c r="AK740" t="str">
        <f>IF(Table1[[#This Row],[Age]]&lt;30,"&lt;30",
 IF(Table1[[#This Row],[Age]]&lt;=40,"30-40",
 IF(Table1[[#This Row],[Age]]&lt;=50,"40-50","&gt;50")))</f>
        <v>30-40</v>
      </c>
      <c r="AL740" t="str">
        <f>IF(Table1[[#This Row],[YearsAtCompany]]&lt;3,"&lt;3 Years",
 IF(Table1[[#This Row],[YearsAtCompany]]&lt;=6,"3-6 Years","6+ Years"))</f>
        <v>6+ Years</v>
      </c>
      <c r="AM740" s="1" t="str">
        <f>IF(Table1[[#This Row],[MonthlyIncome]]&lt;3000,"Low",
 IF(Table1[[#This Row],[MonthlyIncome]]&lt;6000,"Medium",
 IF(Table1[[#This Row],[MonthlyIncome]]&lt;10000,"High","Very High")))</f>
        <v>Very High</v>
      </c>
    </row>
    <row r="741" spans="1:39">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c r="AJ741">
        <f>IF(Table1[[#This Row],[Attrition]]="Yes",1,0)</f>
        <v>0</v>
      </c>
      <c r="AK741" t="str">
        <f>IF(Table1[[#This Row],[Age]]&lt;30,"&lt;30",
 IF(Table1[[#This Row],[Age]]&lt;=40,"30-40",
 IF(Table1[[#This Row],[Age]]&lt;=50,"40-50","&gt;50")))</f>
        <v>&lt;30</v>
      </c>
      <c r="AL741" t="str">
        <f>IF(Table1[[#This Row],[YearsAtCompany]]&lt;3,"&lt;3 Years",
 IF(Table1[[#This Row],[YearsAtCompany]]&lt;=6,"3-6 Years","6+ Years"))</f>
        <v>3-6 Years</v>
      </c>
      <c r="AM741" s="1" t="str">
        <f>IF(Table1[[#This Row],[MonthlyIncome]]&lt;3000,"Low",
 IF(Table1[[#This Row],[MonthlyIncome]]&lt;6000,"Medium",
 IF(Table1[[#This Row],[MonthlyIncome]]&lt;10000,"High","Very High")))</f>
        <v>Medium</v>
      </c>
    </row>
    <row r="742" spans="1:39">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c r="AJ742">
        <f>IF(Table1[[#This Row],[Attrition]]="Yes",1,0)</f>
        <v>0</v>
      </c>
      <c r="AK742" t="str">
        <f>IF(Table1[[#This Row],[Age]]&lt;30,"&lt;30",
 IF(Table1[[#This Row],[Age]]&lt;=40,"30-40",
 IF(Table1[[#This Row],[Age]]&lt;=50,"40-50","&gt;50")))</f>
        <v>30-40</v>
      </c>
      <c r="AL742" t="str">
        <f>IF(Table1[[#This Row],[YearsAtCompany]]&lt;3,"&lt;3 Years",
 IF(Table1[[#This Row],[YearsAtCompany]]&lt;=6,"3-6 Years","6+ Years"))</f>
        <v>3-6 Years</v>
      </c>
      <c r="AM742" s="1" t="str">
        <f>IF(Table1[[#This Row],[MonthlyIncome]]&lt;3000,"Low",
 IF(Table1[[#This Row],[MonthlyIncome]]&lt;6000,"Medium",
 IF(Table1[[#This Row],[MonthlyIncome]]&lt;10000,"High","Very High")))</f>
        <v>Medium</v>
      </c>
    </row>
    <row r="743" spans="1:39">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c r="AJ743">
        <f>IF(Table1[[#This Row],[Attrition]]="Yes",1,0)</f>
        <v>0</v>
      </c>
      <c r="AK743" t="str">
        <f>IF(Table1[[#This Row],[Age]]&lt;30,"&lt;30",
 IF(Table1[[#This Row],[Age]]&lt;=40,"30-40",
 IF(Table1[[#This Row],[Age]]&lt;=50,"40-50","&gt;50")))</f>
        <v>40-50</v>
      </c>
      <c r="AL743" t="str">
        <f>IF(Table1[[#This Row],[YearsAtCompany]]&lt;3,"&lt;3 Years",
 IF(Table1[[#This Row],[YearsAtCompany]]&lt;=6,"3-6 Years","6+ Years"))</f>
        <v>&lt;3 Years</v>
      </c>
      <c r="AM743" s="1" t="str">
        <f>IF(Table1[[#This Row],[MonthlyIncome]]&lt;3000,"Low",
 IF(Table1[[#This Row],[MonthlyIncome]]&lt;6000,"Medium",
 IF(Table1[[#This Row],[MonthlyIncome]]&lt;10000,"High","Very High")))</f>
        <v>Very High</v>
      </c>
    </row>
    <row r="744" spans="1:39">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c r="AJ744">
        <f>IF(Table1[[#This Row],[Attrition]]="Yes",1,0)</f>
        <v>0</v>
      </c>
      <c r="AK744" t="str">
        <f>IF(Table1[[#This Row],[Age]]&lt;30,"&lt;30",
 IF(Table1[[#This Row],[Age]]&lt;=40,"30-40",
 IF(Table1[[#This Row],[Age]]&lt;=50,"40-50","&gt;50")))</f>
        <v>40-50</v>
      </c>
      <c r="AL744" t="str">
        <f>IF(Table1[[#This Row],[YearsAtCompany]]&lt;3,"&lt;3 Years",
 IF(Table1[[#This Row],[YearsAtCompany]]&lt;=6,"3-6 Years","6+ Years"))</f>
        <v>&lt;3 Years</v>
      </c>
      <c r="AM744" s="1" t="str">
        <f>IF(Table1[[#This Row],[MonthlyIncome]]&lt;3000,"Low",
 IF(Table1[[#This Row],[MonthlyIncome]]&lt;6000,"Medium",
 IF(Table1[[#This Row],[MonthlyIncome]]&lt;10000,"High","Very High")))</f>
        <v>Low</v>
      </c>
    </row>
    <row r="745" spans="1:39">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c r="AJ745">
        <f>IF(Table1[[#This Row],[Attrition]]="Yes",1,0)</f>
        <v>0</v>
      </c>
      <c r="AK745" t="str">
        <f>IF(Table1[[#This Row],[Age]]&lt;30,"&lt;30",
 IF(Table1[[#This Row],[Age]]&lt;=40,"30-40",
 IF(Table1[[#This Row],[Age]]&lt;=50,"40-50","&gt;50")))</f>
        <v>&gt;50</v>
      </c>
      <c r="AL745" t="str">
        <f>IF(Table1[[#This Row],[YearsAtCompany]]&lt;3,"&lt;3 Years",
 IF(Table1[[#This Row],[YearsAtCompany]]&lt;=6,"3-6 Years","6+ Years"))</f>
        <v>3-6 Years</v>
      </c>
      <c r="AM745" s="1" t="str">
        <f>IF(Table1[[#This Row],[MonthlyIncome]]&lt;3000,"Low",
 IF(Table1[[#This Row],[MonthlyIncome]]&lt;6000,"Medium",
 IF(Table1[[#This Row],[MonthlyIncome]]&lt;10000,"High","Very High")))</f>
        <v>Very High</v>
      </c>
    </row>
    <row r="746" spans="1:39">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c r="AJ746">
        <f>IF(Table1[[#This Row],[Attrition]]="Yes",1,0)</f>
        <v>1</v>
      </c>
      <c r="AK746" t="str">
        <f>IF(Table1[[#This Row],[Age]]&lt;30,"&lt;30",
 IF(Table1[[#This Row],[Age]]&lt;=40,"30-40",
 IF(Table1[[#This Row],[Age]]&lt;=50,"40-50","&gt;50")))</f>
        <v>30-40</v>
      </c>
      <c r="AL746" t="str">
        <f>IF(Table1[[#This Row],[YearsAtCompany]]&lt;3,"&lt;3 Years",
 IF(Table1[[#This Row],[YearsAtCompany]]&lt;=6,"3-6 Years","6+ Years"))</f>
        <v>&lt;3 Years</v>
      </c>
      <c r="AM746" s="1" t="str">
        <f>IF(Table1[[#This Row],[MonthlyIncome]]&lt;3000,"Low",
 IF(Table1[[#This Row],[MonthlyIncome]]&lt;6000,"Medium",
 IF(Table1[[#This Row],[MonthlyIncome]]&lt;10000,"High","Very High")))</f>
        <v>Medium</v>
      </c>
    </row>
    <row r="747" spans="1:39">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c r="AJ747">
        <f>IF(Table1[[#This Row],[Attrition]]="Yes",1,0)</f>
        <v>0</v>
      </c>
      <c r="AK747" t="str">
        <f>IF(Table1[[#This Row],[Age]]&lt;30,"&lt;30",
 IF(Table1[[#This Row],[Age]]&lt;=40,"30-40",
 IF(Table1[[#This Row],[Age]]&lt;=50,"40-50","&gt;50")))</f>
        <v>&gt;50</v>
      </c>
      <c r="AL747" t="str">
        <f>IF(Table1[[#This Row],[YearsAtCompany]]&lt;3,"&lt;3 Years",
 IF(Table1[[#This Row],[YearsAtCompany]]&lt;=6,"3-6 Years","6+ Years"))</f>
        <v>6+ Years</v>
      </c>
      <c r="AM747" s="1" t="str">
        <f>IF(Table1[[#This Row],[MonthlyIncome]]&lt;3000,"Low",
 IF(Table1[[#This Row],[MonthlyIncome]]&lt;6000,"Medium",
 IF(Table1[[#This Row],[MonthlyIncome]]&lt;10000,"High","Very High")))</f>
        <v>High</v>
      </c>
    </row>
    <row r="748" spans="1:39">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c r="AJ748">
        <f>IF(Table1[[#This Row],[Attrition]]="Yes",1,0)</f>
        <v>0</v>
      </c>
      <c r="AK748" t="str">
        <f>IF(Table1[[#This Row],[Age]]&lt;30,"&lt;30",
 IF(Table1[[#This Row],[Age]]&lt;=40,"30-40",
 IF(Table1[[#This Row],[Age]]&lt;=50,"40-50","&gt;50")))</f>
        <v>40-50</v>
      </c>
      <c r="AL748" t="str">
        <f>IF(Table1[[#This Row],[YearsAtCompany]]&lt;3,"&lt;3 Years",
 IF(Table1[[#This Row],[YearsAtCompany]]&lt;=6,"3-6 Years","6+ Years"))</f>
        <v>6+ Years</v>
      </c>
      <c r="AM748" s="1" t="str">
        <f>IF(Table1[[#This Row],[MonthlyIncome]]&lt;3000,"Low",
 IF(Table1[[#This Row],[MonthlyIncome]]&lt;6000,"Medium",
 IF(Table1[[#This Row],[MonthlyIncome]]&lt;10000,"High","Very High")))</f>
        <v>Very High</v>
      </c>
    </row>
    <row r="749" spans="1:39">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c r="AJ749">
        <f>IF(Table1[[#This Row],[Attrition]]="Yes",1,0)</f>
        <v>0</v>
      </c>
      <c r="AK749" t="str">
        <f>IF(Table1[[#This Row],[Age]]&lt;30,"&lt;30",
 IF(Table1[[#This Row],[Age]]&lt;=40,"30-40",
 IF(Table1[[#This Row],[Age]]&lt;=50,"40-50","&gt;50")))</f>
        <v>30-40</v>
      </c>
      <c r="AL749" t="str">
        <f>IF(Table1[[#This Row],[YearsAtCompany]]&lt;3,"&lt;3 Years",
 IF(Table1[[#This Row],[YearsAtCompany]]&lt;=6,"3-6 Years","6+ Years"))</f>
        <v>&lt;3 Years</v>
      </c>
      <c r="AM749" s="1" t="str">
        <f>IF(Table1[[#This Row],[MonthlyIncome]]&lt;3000,"Low",
 IF(Table1[[#This Row],[MonthlyIncome]]&lt;6000,"Medium",
 IF(Table1[[#This Row],[MonthlyIncome]]&lt;10000,"High","Very High")))</f>
        <v>High</v>
      </c>
    </row>
    <row r="750" spans="1:39">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c r="AJ750">
        <f>IF(Table1[[#This Row],[Attrition]]="Yes",1,0)</f>
        <v>1</v>
      </c>
      <c r="AK750" t="str">
        <f>IF(Table1[[#This Row],[Age]]&lt;30,"&lt;30",
 IF(Table1[[#This Row],[Age]]&lt;=40,"30-40",
 IF(Table1[[#This Row],[Age]]&lt;=50,"40-50","&gt;50")))</f>
        <v>&lt;30</v>
      </c>
      <c r="AL750" t="str">
        <f>IF(Table1[[#This Row],[YearsAtCompany]]&lt;3,"&lt;3 Years",
 IF(Table1[[#This Row],[YearsAtCompany]]&lt;=6,"3-6 Years","6+ Years"))</f>
        <v>&lt;3 Years</v>
      </c>
      <c r="AM750" s="1" t="str">
        <f>IF(Table1[[#This Row],[MonthlyIncome]]&lt;3000,"Low",
 IF(Table1[[#This Row],[MonthlyIncome]]&lt;6000,"Medium",
 IF(Table1[[#This Row],[MonthlyIncome]]&lt;10000,"High","Very High")))</f>
        <v>Medium</v>
      </c>
    </row>
    <row r="751" spans="1:39">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c r="AJ751">
        <f>IF(Table1[[#This Row],[Attrition]]="Yes",1,0)</f>
        <v>1</v>
      </c>
      <c r="AK751" t="str">
        <f>IF(Table1[[#This Row],[Age]]&lt;30,"&lt;30",
 IF(Table1[[#This Row],[Age]]&lt;=40,"30-40",
 IF(Table1[[#This Row],[Age]]&lt;=50,"40-50","&gt;50")))</f>
        <v>&gt;50</v>
      </c>
      <c r="AL751" t="str">
        <f>IF(Table1[[#This Row],[YearsAtCompany]]&lt;3,"&lt;3 Years",
 IF(Table1[[#This Row],[YearsAtCompany]]&lt;=6,"3-6 Years","6+ Years"))</f>
        <v>6+ Years</v>
      </c>
      <c r="AM751" s="1" t="str">
        <f>IF(Table1[[#This Row],[MonthlyIncome]]&lt;3000,"Low",
 IF(Table1[[#This Row],[MonthlyIncome]]&lt;6000,"Medium",
 IF(Table1[[#This Row],[MonthlyIncome]]&lt;10000,"High","Very High")))</f>
        <v>Very High</v>
      </c>
    </row>
    <row r="752" spans="1:39">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c r="AJ752">
        <f>IF(Table1[[#This Row],[Attrition]]="Yes",1,0)</f>
        <v>0</v>
      </c>
      <c r="AK752" t="str">
        <f>IF(Table1[[#This Row],[Age]]&lt;30,"&lt;30",
 IF(Table1[[#This Row],[Age]]&lt;=40,"30-40",
 IF(Table1[[#This Row],[Age]]&lt;=50,"40-50","&gt;50")))</f>
        <v>40-50</v>
      </c>
      <c r="AL752" t="str">
        <f>IF(Table1[[#This Row],[YearsAtCompany]]&lt;3,"&lt;3 Years",
 IF(Table1[[#This Row],[YearsAtCompany]]&lt;=6,"3-6 Years","6+ Years"))</f>
        <v>6+ Years</v>
      </c>
      <c r="AM752" s="1" t="str">
        <f>IF(Table1[[#This Row],[MonthlyIncome]]&lt;3000,"Low",
 IF(Table1[[#This Row],[MonthlyIncome]]&lt;6000,"Medium",
 IF(Table1[[#This Row],[MonthlyIncome]]&lt;10000,"High","Very High")))</f>
        <v>Very High</v>
      </c>
    </row>
    <row r="753" spans="1:39">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c r="AJ753">
        <f>IF(Table1[[#This Row],[Attrition]]="Yes",1,0)</f>
        <v>0</v>
      </c>
      <c r="AK753" t="str">
        <f>IF(Table1[[#This Row],[Age]]&lt;30,"&lt;30",
 IF(Table1[[#This Row],[Age]]&lt;=40,"30-40",
 IF(Table1[[#This Row],[Age]]&lt;=50,"40-50","&gt;50")))</f>
        <v>40-50</v>
      </c>
      <c r="AL753" t="str">
        <f>IF(Table1[[#This Row],[YearsAtCompany]]&lt;3,"&lt;3 Years",
 IF(Table1[[#This Row],[YearsAtCompany]]&lt;=6,"3-6 Years","6+ Years"))</f>
        <v>6+ Years</v>
      </c>
      <c r="AM753" s="1" t="str">
        <f>IF(Table1[[#This Row],[MonthlyIncome]]&lt;3000,"Low",
 IF(Table1[[#This Row],[MonthlyIncome]]&lt;6000,"Medium",
 IF(Table1[[#This Row],[MonthlyIncome]]&lt;10000,"High","Very High")))</f>
        <v>High</v>
      </c>
    </row>
    <row r="754" spans="1:39">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c r="AJ754">
        <f>IF(Table1[[#This Row],[Attrition]]="Yes",1,0)</f>
        <v>1</v>
      </c>
      <c r="AK754" t="str">
        <f>IF(Table1[[#This Row],[Age]]&lt;30,"&lt;30",
 IF(Table1[[#This Row],[Age]]&lt;=40,"30-40",
 IF(Table1[[#This Row],[Age]]&lt;=50,"40-50","&gt;50")))</f>
        <v>30-40</v>
      </c>
      <c r="AL754" t="str">
        <f>IF(Table1[[#This Row],[YearsAtCompany]]&lt;3,"&lt;3 Years",
 IF(Table1[[#This Row],[YearsAtCompany]]&lt;=6,"3-6 Years","6+ Years"))</f>
        <v>6+ Years</v>
      </c>
      <c r="AM754" s="1" t="str">
        <f>IF(Table1[[#This Row],[MonthlyIncome]]&lt;3000,"Low",
 IF(Table1[[#This Row],[MonthlyIncome]]&lt;6000,"Medium",
 IF(Table1[[#This Row],[MonthlyIncome]]&lt;10000,"High","Very High")))</f>
        <v>Low</v>
      </c>
    </row>
    <row r="755" spans="1:39">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c r="AJ755">
        <f>IF(Table1[[#This Row],[Attrition]]="Yes",1,0)</f>
        <v>0</v>
      </c>
      <c r="AK755" t="str">
        <f>IF(Table1[[#This Row],[Age]]&lt;30,"&lt;30",
 IF(Table1[[#This Row],[Age]]&lt;=40,"30-40",
 IF(Table1[[#This Row],[Age]]&lt;=50,"40-50","&gt;50")))</f>
        <v>30-40</v>
      </c>
      <c r="AL755" t="str">
        <f>IF(Table1[[#This Row],[YearsAtCompany]]&lt;3,"&lt;3 Years",
 IF(Table1[[#This Row],[YearsAtCompany]]&lt;=6,"3-6 Years","6+ Years"))</f>
        <v>6+ Years</v>
      </c>
      <c r="AM755" s="1" t="str">
        <f>IF(Table1[[#This Row],[MonthlyIncome]]&lt;3000,"Low",
 IF(Table1[[#This Row],[MonthlyIncome]]&lt;6000,"Medium",
 IF(Table1[[#This Row],[MonthlyIncome]]&lt;10000,"High","Very High")))</f>
        <v>Very High</v>
      </c>
    </row>
    <row r="756" spans="1:39">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c r="AJ756">
        <f>IF(Table1[[#This Row],[Attrition]]="Yes",1,0)</f>
        <v>0</v>
      </c>
      <c r="AK756" t="str">
        <f>IF(Table1[[#This Row],[Age]]&lt;30,"&lt;30",
 IF(Table1[[#This Row],[Age]]&lt;=40,"30-40",
 IF(Table1[[#This Row],[Age]]&lt;=50,"40-50","&gt;50")))</f>
        <v>30-40</v>
      </c>
      <c r="AL756" t="str">
        <f>IF(Table1[[#This Row],[YearsAtCompany]]&lt;3,"&lt;3 Years",
 IF(Table1[[#This Row],[YearsAtCompany]]&lt;=6,"3-6 Years","6+ Years"))</f>
        <v>&lt;3 Years</v>
      </c>
      <c r="AM756" s="1" t="str">
        <f>IF(Table1[[#This Row],[MonthlyIncome]]&lt;3000,"Low",
 IF(Table1[[#This Row],[MonthlyIncome]]&lt;6000,"Medium",
 IF(Table1[[#This Row],[MonthlyIncome]]&lt;10000,"High","Very High")))</f>
        <v>Low</v>
      </c>
    </row>
    <row r="757" spans="1:39">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c r="AJ757">
        <f>IF(Table1[[#This Row],[Attrition]]="Yes",1,0)</f>
        <v>0</v>
      </c>
      <c r="AK757" t="str">
        <f>IF(Table1[[#This Row],[Age]]&lt;30,"&lt;30",
 IF(Table1[[#This Row],[Age]]&lt;=40,"30-40",
 IF(Table1[[#This Row],[Age]]&lt;=50,"40-50","&gt;50")))</f>
        <v>40-50</v>
      </c>
      <c r="AL757" t="str">
        <f>IF(Table1[[#This Row],[YearsAtCompany]]&lt;3,"&lt;3 Years",
 IF(Table1[[#This Row],[YearsAtCompany]]&lt;=6,"3-6 Years","6+ Years"))</f>
        <v>6+ Years</v>
      </c>
      <c r="AM757" s="1" t="str">
        <f>IF(Table1[[#This Row],[MonthlyIncome]]&lt;3000,"Low",
 IF(Table1[[#This Row],[MonthlyIncome]]&lt;6000,"Medium",
 IF(Table1[[#This Row],[MonthlyIncome]]&lt;10000,"High","Very High")))</f>
        <v>Very High</v>
      </c>
    </row>
    <row r="758" spans="1:39">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c r="AJ758">
        <f>IF(Table1[[#This Row],[Attrition]]="Yes",1,0)</f>
        <v>0</v>
      </c>
      <c r="AK758" t="str">
        <f>IF(Table1[[#This Row],[Age]]&lt;30,"&lt;30",
 IF(Table1[[#This Row],[Age]]&lt;=40,"30-40",
 IF(Table1[[#This Row],[Age]]&lt;=50,"40-50","&gt;50")))</f>
        <v>30-40</v>
      </c>
      <c r="AL758" t="str">
        <f>IF(Table1[[#This Row],[YearsAtCompany]]&lt;3,"&lt;3 Years",
 IF(Table1[[#This Row],[YearsAtCompany]]&lt;=6,"3-6 Years","6+ Years"))</f>
        <v>6+ Years</v>
      </c>
      <c r="AM758" s="1" t="str">
        <f>IF(Table1[[#This Row],[MonthlyIncome]]&lt;3000,"Low",
 IF(Table1[[#This Row],[MonthlyIncome]]&lt;6000,"Medium",
 IF(Table1[[#This Row],[MonthlyIncome]]&lt;10000,"High","Very High")))</f>
        <v>Medium</v>
      </c>
    </row>
    <row r="759" spans="1:39">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c r="AJ759">
        <f>IF(Table1[[#This Row],[Attrition]]="Yes",1,0)</f>
        <v>0</v>
      </c>
      <c r="AK759" t="str">
        <f>IF(Table1[[#This Row],[Age]]&lt;30,"&lt;30",
 IF(Table1[[#This Row],[Age]]&lt;=40,"30-40",
 IF(Table1[[#This Row],[Age]]&lt;=50,"40-50","&gt;50")))</f>
        <v>30-40</v>
      </c>
      <c r="AL759" t="str">
        <f>IF(Table1[[#This Row],[YearsAtCompany]]&lt;3,"&lt;3 Years",
 IF(Table1[[#This Row],[YearsAtCompany]]&lt;=6,"3-6 Years","6+ Years"))</f>
        <v>6+ Years</v>
      </c>
      <c r="AM759" s="1" t="str">
        <f>IF(Table1[[#This Row],[MonthlyIncome]]&lt;3000,"Low",
 IF(Table1[[#This Row],[MonthlyIncome]]&lt;6000,"Medium",
 IF(Table1[[#This Row],[MonthlyIncome]]&lt;10000,"High","Very High")))</f>
        <v>High</v>
      </c>
    </row>
    <row r="760" spans="1:39">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c r="AJ760">
        <f>IF(Table1[[#This Row],[Attrition]]="Yes",1,0)</f>
        <v>0</v>
      </c>
      <c r="AK760" t="str">
        <f>IF(Table1[[#This Row],[Age]]&lt;30,"&lt;30",
 IF(Table1[[#This Row],[Age]]&lt;=40,"30-40",
 IF(Table1[[#This Row],[Age]]&lt;=50,"40-50","&gt;50")))</f>
        <v>&gt;50</v>
      </c>
      <c r="AL760" t="str">
        <f>IF(Table1[[#This Row],[YearsAtCompany]]&lt;3,"&lt;3 Years",
 IF(Table1[[#This Row],[YearsAtCompany]]&lt;=6,"3-6 Years","6+ Years"))</f>
        <v>3-6 Years</v>
      </c>
      <c r="AM760" s="1" t="str">
        <f>IF(Table1[[#This Row],[MonthlyIncome]]&lt;3000,"Low",
 IF(Table1[[#This Row],[MonthlyIncome]]&lt;6000,"Medium",
 IF(Table1[[#This Row],[MonthlyIncome]]&lt;10000,"High","Very High")))</f>
        <v>Very High</v>
      </c>
    </row>
    <row r="761" spans="1:39">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c r="AJ761">
        <f>IF(Table1[[#This Row],[Attrition]]="Yes",1,0)</f>
        <v>0</v>
      </c>
      <c r="AK761" t="str">
        <f>IF(Table1[[#This Row],[Age]]&lt;30,"&lt;30",
 IF(Table1[[#This Row],[Age]]&lt;=40,"30-40",
 IF(Table1[[#This Row],[Age]]&lt;=50,"40-50","&gt;50")))</f>
        <v>40-50</v>
      </c>
      <c r="AL761" t="str">
        <f>IF(Table1[[#This Row],[YearsAtCompany]]&lt;3,"&lt;3 Years",
 IF(Table1[[#This Row],[YearsAtCompany]]&lt;=6,"3-6 Years","6+ Years"))</f>
        <v>3-6 Years</v>
      </c>
      <c r="AM761" s="1" t="str">
        <f>IF(Table1[[#This Row],[MonthlyIncome]]&lt;3000,"Low",
 IF(Table1[[#This Row],[MonthlyIncome]]&lt;6000,"Medium",
 IF(Table1[[#This Row],[MonthlyIncome]]&lt;10000,"High","Very High")))</f>
        <v>Low</v>
      </c>
    </row>
    <row r="762" spans="1:39">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c r="AJ762">
        <f>IF(Table1[[#This Row],[Attrition]]="Yes",1,0)</f>
        <v>0</v>
      </c>
      <c r="AK762" t="str">
        <f>IF(Table1[[#This Row],[Age]]&lt;30,"&lt;30",
 IF(Table1[[#This Row],[Age]]&lt;=40,"30-40",
 IF(Table1[[#This Row],[Age]]&lt;=50,"40-50","&gt;50")))</f>
        <v>&gt;50</v>
      </c>
      <c r="AL762" t="str">
        <f>IF(Table1[[#This Row],[YearsAtCompany]]&lt;3,"&lt;3 Years",
 IF(Table1[[#This Row],[YearsAtCompany]]&lt;=6,"3-6 Years","6+ Years"))</f>
        <v>6+ Years</v>
      </c>
      <c r="AM762" s="1" t="str">
        <f>IF(Table1[[#This Row],[MonthlyIncome]]&lt;3000,"Low",
 IF(Table1[[#This Row],[MonthlyIncome]]&lt;6000,"Medium",
 IF(Table1[[#This Row],[MonthlyIncome]]&lt;10000,"High","Very High")))</f>
        <v>High</v>
      </c>
    </row>
    <row r="763" spans="1:39">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c r="AJ763">
        <f>IF(Table1[[#This Row],[Attrition]]="Yes",1,0)</f>
        <v>1</v>
      </c>
      <c r="AK763" t="str">
        <f>IF(Table1[[#This Row],[Age]]&lt;30,"&lt;30",
 IF(Table1[[#This Row],[Age]]&lt;=40,"30-40",
 IF(Table1[[#This Row],[Age]]&lt;=50,"40-50","&gt;50")))</f>
        <v>30-40</v>
      </c>
      <c r="AL763" t="str">
        <f>IF(Table1[[#This Row],[YearsAtCompany]]&lt;3,"&lt;3 Years",
 IF(Table1[[#This Row],[YearsAtCompany]]&lt;=6,"3-6 Years","6+ Years"))</f>
        <v>&lt;3 Years</v>
      </c>
      <c r="AM763" s="1" t="str">
        <f>IF(Table1[[#This Row],[MonthlyIncome]]&lt;3000,"Low",
 IF(Table1[[#This Row],[MonthlyIncome]]&lt;6000,"Medium",
 IF(Table1[[#This Row],[MonthlyIncome]]&lt;10000,"High","Very High")))</f>
        <v>Medium</v>
      </c>
    </row>
    <row r="764" spans="1:39">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c r="AJ764">
        <f>IF(Table1[[#This Row],[Attrition]]="Yes",1,0)</f>
        <v>1</v>
      </c>
      <c r="AK764" t="str">
        <f>IF(Table1[[#This Row],[Age]]&lt;30,"&lt;30",
 IF(Table1[[#This Row],[Age]]&lt;=40,"30-40",
 IF(Table1[[#This Row],[Age]]&lt;=50,"40-50","&gt;50")))</f>
        <v>&lt;30</v>
      </c>
      <c r="AL764" t="str">
        <f>IF(Table1[[#This Row],[YearsAtCompany]]&lt;3,"&lt;3 Years",
 IF(Table1[[#This Row],[YearsAtCompany]]&lt;=6,"3-6 Years","6+ Years"))</f>
        <v>3-6 Years</v>
      </c>
      <c r="AM764" s="1" t="str">
        <f>IF(Table1[[#This Row],[MonthlyIncome]]&lt;3000,"Low",
 IF(Table1[[#This Row],[MonthlyIncome]]&lt;6000,"Medium",
 IF(Table1[[#This Row],[MonthlyIncome]]&lt;10000,"High","Very High")))</f>
        <v>Low</v>
      </c>
    </row>
    <row r="765" spans="1:39">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c r="AJ765">
        <f>IF(Table1[[#This Row],[Attrition]]="Yes",1,0)</f>
        <v>0</v>
      </c>
      <c r="AK765" t="str">
        <f>IF(Table1[[#This Row],[Age]]&lt;30,"&lt;30",
 IF(Table1[[#This Row],[Age]]&lt;=40,"30-40",
 IF(Table1[[#This Row],[Age]]&lt;=50,"40-50","&gt;50")))</f>
        <v>30-40</v>
      </c>
      <c r="AL765" t="str">
        <f>IF(Table1[[#This Row],[YearsAtCompany]]&lt;3,"&lt;3 Years",
 IF(Table1[[#This Row],[YearsAtCompany]]&lt;=6,"3-6 Years","6+ Years"))</f>
        <v>&lt;3 Years</v>
      </c>
      <c r="AM765" s="1" t="str">
        <f>IF(Table1[[#This Row],[MonthlyIncome]]&lt;3000,"Low",
 IF(Table1[[#This Row],[MonthlyIncome]]&lt;6000,"Medium",
 IF(Table1[[#This Row],[MonthlyIncome]]&lt;10000,"High","Very High")))</f>
        <v>Low</v>
      </c>
    </row>
    <row r="766" spans="1:39">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c r="AJ766">
        <f>IF(Table1[[#This Row],[Attrition]]="Yes",1,0)</f>
        <v>0</v>
      </c>
      <c r="AK766" t="str">
        <f>IF(Table1[[#This Row],[Age]]&lt;30,"&lt;30",
 IF(Table1[[#This Row],[Age]]&lt;=40,"30-40",
 IF(Table1[[#This Row],[Age]]&lt;=50,"40-50","&gt;50")))</f>
        <v>&lt;30</v>
      </c>
      <c r="AL766" t="str">
        <f>IF(Table1[[#This Row],[YearsAtCompany]]&lt;3,"&lt;3 Years",
 IF(Table1[[#This Row],[YearsAtCompany]]&lt;=6,"3-6 Years","6+ Years"))</f>
        <v>&lt;3 Years</v>
      </c>
      <c r="AM766" s="1" t="str">
        <f>IF(Table1[[#This Row],[MonthlyIncome]]&lt;3000,"Low",
 IF(Table1[[#This Row],[MonthlyIncome]]&lt;6000,"Medium",
 IF(Table1[[#This Row],[MonthlyIncome]]&lt;10000,"High","Very High")))</f>
        <v>Low</v>
      </c>
    </row>
    <row r="767" spans="1:39">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c r="AJ767">
        <f>IF(Table1[[#This Row],[Attrition]]="Yes",1,0)</f>
        <v>0</v>
      </c>
      <c r="AK767" t="str">
        <f>IF(Table1[[#This Row],[Age]]&lt;30,"&lt;30",
 IF(Table1[[#This Row],[Age]]&lt;=40,"30-40",
 IF(Table1[[#This Row],[Age]]&lt;=50,"40-50","&gt;50")))</f>
        <v>30-40</v>
      </c>
      <c r="AL767" t="str">
        <f>IF(Table1[[#This Row],[YearsAtCompany]]&lt;3,"&lt;3 Years",
 IF(Table1[[#This Row],[YearsAtCompany]]&lt;=6,"3-6 Years","6+ Years"))</f>
        <v>&lt;3 Years</v>
      </c>
      <c r="AM767" s="1" t="str">
        <f>IF(Table1[[#This Row],[MonthlyIncome]]&lt;3000,"Low",
 IF(Table1[[#This Row],[MonthlyIncome]]&lt;6000,"Medium",
 IF(Table1[[#This Row],[MonthlyIncome]]&lt;10000,"High","Very High")))</f>
        <v>Low</v>
      </c>
    </row>
    <row r="768" spans="1:39">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c r="AJ768">
        <f>IF(Table1[[#This Row],[Attrition]]="Yes",1,0)</f>
        <v>0</v>
      </c>
      <c r="AK768" t="str">
        <f>IF(Table1[[#This Row],[Age]]&lt;30,"&lt;30",
 IF(Table1[[#This Row],[Age]]&lt;=40,"30-40",
 IF(Table1[[#This Row],[Age]]&lt;=50,"40-50","&gt;50")))</f>
        <v>40-50</v>
      </c>
      <c r="AL768" t="str">
        <f>IF(Table1[[#This Row],[YearsAtCompany]]&lt;3,"&lt;3 Years",
 IF(Table1[[#This Row],[YearsAtCompany]]&lt;=6,"3-6 Years","6+ Years"))</f>
        <v>6+ Years</v>
      </c>
      <c r="AM768" s="1" t="str">
        <f>IF(Table1[[#This Row],[MonthlyIncome]]&lt;3000,"Low",
 IF(Table1[[#This Row],[MonthlyIncome]]&lt;6000,"Medium",
 IF(Table1[[#This Row],[MonthlyIncome]]&lt;10000,"High","Very High")))</f>
        <v>Very High</v>
      </c>
    </row>
    <row r="769" spans="1:39">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c r="AJ769">
        <f>IF(Table1[[#This Row],[Attrition]]="Yes",1,0)</f>
        <v>0</v>
      </c>
      <c r="AK769" t="str">
        <f>IF(Table1[[#This Row],[Age]]&lt;30,"&lt;30",
 IF(Table1[[#This Row],[Age]]&lt;=40,"30-40",
 IF(Table1[[#This Row],[Age]]&lt;=50,"40-50","&gt;50")))</f>
        <v>30-40</v>
      </c>
      <c r="AL769" t="str">
        <f>IF(Table1[[#This Row],[YearsAtCompany]]&lt;3,"&lt;3 Years",
 IF(Table1[[#This Row],[YearsAtCompany]]&lt;=6,"3-6 Years","6+ Years"))</f>
        <v>3-6 Years</v>
      </c>
      <c r="AM769" s="1" t="str">
        <f>IF(Table1[[#This Row],[MonthlyIncome]]&lt;3000,"Low",
 IF(Table1[[#This Row],[MonthlyIncome]]&lt;6000,"Medium",
 IF(Table1[[#This Row],[MonthlyIncome]]&lt;10000,"High","Very High")))</f>
        <v>Medium</v>
      </c>
    </row>
    <row r="770" spans="1:39">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c r="AJ770">
        <f>IF(Table1[[#This Row],[Attrition]]="Yes",1,0)</f>
        <v>0</v>
      </c>
      <c r="AK770" t="str">
        <f>IF(Table1[[#This Row],[Age]]&lt;30,"&lt;30",
 IF(Table1[[#This Row],[Age]]&lt;=40,"30-40",
 IF(Table1[[#This Row],[Age]]&lt;=50,"40-50","&gt;50")))</f>
        <v>30-40</v>
      </c>
      <c r="AL770" t="str">
        <f>IF(Table1[[#This Row],[YearsAtCompany]]&lt;3,"&lt;3 Years",
 IF(Table1[[#This Row],[YearsAtCompany]]&lt;=6,"3-6 Years","6+ Years"))</f>
        <v>6+ Years</v>
      </c>
      <c r="AM770" s="1" t="str">
        <f>IF(Table1[[#This Row],[MonthlyIncome]]&lt;3000,"Low",
 IF(Table1[[#This Row],[MonthlyIncome]]&lt;6000,"Medium",
 IF(Table1[[#This Row],[MonthlyIncome]]&lt;10000,"High","Very High")))</f>
        <v>High</v>
      </c>
    </row>
    <row r="771" spans="1:39">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c r="AJ771">
        <f>IF(Table1[[#This Row],[Attrition]]="Yes",1,0)</f>
        <v>0</v>
      </c>
      <c r="AK771" t="str">
        <f>IF(Table1[[#This Row],[Age]]&lt;30,"&lt;30",
 IF(Table1[[#This Row],[Age]]&lt;=40,"30-40",
 IF(Table1[[#This Row],[Age]]&lt;=50,"40-50","&gt;50")))</f>
        <v>&lt;30</v>
      </c>
      <c r="AL771" t="str">
        <f>IF(Table1[[#This Row],[YearsAtCompany]]&lt;3,"&lt;3 Years",
 IF(Table1[[#This Row],[YearsAtCompany]]&lt;=6,"3-6 Years","6+ Years"))</f>
        <v>3-6 Years</v>
      </c>
      <c r="AM771" s="1" t="str">
        <f>IF(Table1[[#This Row],[MonthlyIncome]]&lt;3000,"Low",
 IF(Table1[[#This Row],[MonthlyIncome]]&lt;6000,"Medium",
 IF(Table1[[#This Row],[MonthlyIncome]]&lt;10000,"High","Very High")))</f>
        <v>Low</v>
      </c>
    </row>
    <row r="772" spans="1:39">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c r="AJ772">
        <f>IF(Table1[[#This Row],[Attrition]]="Yes",1,0)</f>
        <v>0</v>
      </c>
      <c r="AK772" t="str">
        <f>IF(Table1[[#This Row],[Age]]&lt;30,"&lt;30",
 IF(Table1[[#This Row],[Age]]&lt;=40,"30-40",
 IF(Table1[[#This Row],[Age]]&lt;=50,"40-50","&gt;50")))</f>
        <v>40-50</v>
      </c>
      <c r="AL772" t="str">
        <f>IF(Table1[[#This Row],[YearsAtCompany]]&lt;3,"&lt;3 Years",
 IF(Table1[[#This Row],[YearsAtCompany]]&lt;=6,"3-6 Years","6+ Years"))</f>
        <v>&lt;3 Years</v>
      </c>
      <c r="AM772" s="1" t="str">
        <f>IF(Table1[[#This Row],[MonthlyIncome]]&lt;3000,"Low",
 IF(Table1[[#This Row],[MonthlyIncome]]&lt;6000,"Medium",
 IF(Table1[[#This Row],[MonthlyIncome]]&lt;10000,"High","Very High")))</f>
        <v>Very High</v>
      </c>
    </row>
    <row r="773" spans="1:39">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c r="AJ773">
        <f>IF(Table1[[#This Row],[Attrition]]="Yes",1,0)</f>
        <v>0</v>
      </c>
      <c r="AK773" t="str">
        <f>IF(Table1[[#This Row],[Age]]&lt;30,"&lt;30",
 IF(Table1[[#This Row],[Age]]&lt;=40,"30-40",
 IF(Table1[[#This Row],[Age]]&lt;=50,"40-50","&gt;50")))</f>
        <v>&gt;50</v>
      </c>
      <c r="AL773" t="str">
        <f>IF(Table1[[#This Row],[YearsAtCompany]]&lt;3,"&lt;3 Years",
 IF(Table1[[#This Row],[YearsAtCompany]]&lt;=6,"3-6 Years","6+ Years"))</f>
        <v>6+ Years</v>
      </c>
      <c r="AM773" s="1" t="str">
        <f>IF(Table1[[#This Row],[MonthlyIncome]]&lt;3000,"Low",
 IF(Table1[[#This Row],[MonthlyIncome]]&lt;6000,"Medium",
 IF(Table1[[#This Row],[MonthlyIncome]]&lt;10000,"High","Very High")))</f>
        <v>Very High</v>
      </c>
    </row>
    <row r="774" spans="1:39">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c r="AJ774">
        <f>IF(Table1[[#This Row],[Attrition]]="Yes",1,0)</f>
        <v>0</v>
      </c>
      <c r="AK774" t="str">
        <f>IF(Table1[[#This Row],[Age]]&lt;30,"&lt;30",
 IF(Table1[[#This Row],[Age]]&lt;=40,"30-40",
 IF(Table1[[#This Row],[Age]]&lt;=50,"40-50","&gt;50")))</f>
        <v>&gt;50</v>
      </c>
      <c r="AL774" t="str">
        <f>IF(Table1[[#This Row],[YearsAtCompany]]&lt;3,"&lt;3 Years",
 IF(Table1[[#This Row],[YearsAtCompany]]&lt;=6,"3-6 Years","6+ Years"))</f>
        <v>3-6 Years</v>
      </c>
      <c r="AM774" s="1" t="str">
        <f>IF(Table1[[#This Row],[MonthlyIncome]]&lt;3000,"Low",
 IF(Table1[[#This Row],[MonthlyIncome]]&lt;6000,"Medium",
 IF(Table1[[#This Row],[MonthlyIncome]]&lt;10000,"High","Very High")))</f>
        <v>Low</v>
      </c>
    </row>
    <row r="775" spans="1:39">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c r="AJ775">
        <f>IF(Table1[[#This Row],[Attrition]]="Yes",1,0)</f>
        <v>0</v>
      </c>
      <c r="AK775" t="str">
        <f>IF(Table1[[#This Row],[Age]]&lt;30,"&lt;30",
 IF(Table1[[#This Row],[Age]]&lt;=40,"30-40",
 IF(Table1[[#This Row],[Age]]&lt;=50,"40-50","&gt;50")))</f>
        <v>30-40</v>
      </c>
      <c r="AL775" t="str">
        <f>IF(Table1[[#This Row],[YearsAtCompany]]&lt;3,"&lt;3 Years",
 IF(Table1[[#This Row],[YearsAtCompany]]&lt;=6,"3-6 Years","6+ Years"))</f>
        <v>6+ Years</v>
      </c>
      <c r="AM775" s="1" t="str">
        <f>IF(Table1[[#This Row],[MonthlyIncome]]&lt;3000,"Low",
 IF(Table1[[#This Row],[MonthlyIncome]]&lt;6000,"Medium",
 IF(Table1[[#This Row],[MonthlyIncome]]&lt;10000,"High","Very High")))</f>
        <v>High</v>
      </c>
    </row>
    <row r="776" spans="1:39">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c r="AJ776">
        <f>IF(Table1[[#This Row],[Attrition]]="Yes",1,0)</f>
        <v>0</v>
      </c>
      <c r="AK776" t="str">
        <f>IF(Table1[[#This Row],[Age]]&lt;30,"&lt;30",
 IF(Table1[[#This Row],[Age]]&lt;=40,"30-40",
 IF(Table1[[#This Row],[Age]]&lt;=50,"40-50","&gt;50")))</f>
        <v>&gt;50</v>
      </c>
      <c r="AL776" t="str">
        <f>IF(Table1[[#This Row],[YearsAtCompany]]&lt;3,"&lt;3 Years",
 IF(Table1[[#This Row],[YearsAtCompany]]&lt;=6,"3-6 Years","6+ Years"))</f>
        <v>6+ Years</v>
      </c>
      <c r="AM776" s="1" t="str">
        <f>IF(Table1[[#This Row],[MonthlyIncome]]&lt;3000,"Low",
 IF(Table1[[#This Row],[MonthlyIncome]]&lt;6000,"Medium",
 IF(Table1[[#This Row],[MonthlyIncome]]&lt;10000,"High","Very High")))</f>
        <v>Very High</v>
      </c>
    </row>
    <row r="777" spans="1:39">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c r="AJ777">
        <f>IF(Table1[[#This Row],[Attrition]]="Yes",1,0)</f>
        <v>0</v>
      </c>
      <c r="AK777" t="str">
        <f>IF(Table1[[#This Row],[Age]]&lt;30,"&lt;30",
 IF(Table1[[#This Row],[Age]]&lt;=40,"30-40",
 IF(Table1[[#This Row],[Age]]&lt;=50,"40-50","&gt;50")))</f>
        <v>40-50</v>
      </c>
      <c r="AL777" t="str">
        <f>IF(Table1[[#This Row],[YearsAtCompany]]&lt;3,"&lt;3 Years",
 IF(Table1[[#This Row],[YearsAtCompany]]&lt;=6,"3-6 Years","6+ Years"))</f>
        <v>&lt;3 Years</v>
      </c>
      <c r="AM777" s="1" t="str">
        <f>IF(Table1[[#This Row],[MonthlyIncome]]&lt;3000,"Low",
 IF(Table1[[#This Row],[MonthlyIncome]]&lt;6000,"Medium",
 IF(Table1[[#This Row],[MonthlyIncome]]&lt;10000,"High","Very High")))</f>
        <v>Very High</v>
      </c>
    </row>
    <row r="778" spans="1:39">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c r="AJ778">
        <f>IF(Table1[[#This Row],[Attrition]]="Yes",1,0)</f>
        <v>1</v>
      </c>
      <c r="AK778" t="str">
        <f>IF(Table1[[#This Row],[Age]]&lt;30,"&lt;30",
 IF(Table1[[#This Row],[Age]]&lt;=40,"30-40",
 IF(Table1[[#This Row],[Age]]&lt;=50,"40-50","&gt;50")))</f>
        <v>&lt;30</v>
      </c>
      <c r="AL778" t="str">
        <f>IF(Table1[[#This Row],[YearsAtCompany]]&lt;3,"&lt;3 Years",
 IF(Table1[[#This Row],[YearsAtCompany]]&lt;=6,"3-6 Years","6+ Years"))</f>
        <v>&lt;3 Years</v>
      </c>
      <c r="AM778" s="1" t="str">
        <f>IF(Table1[[#This Row],[MonthlyIncome]]&lt;3000,"Low",
 IF(Table1[[#This Row],[MonthlyIncome]]&lt;6000,"Medium",
 IF(Table1[[#This Row],[MonthlyIncome]]&lt;10000,"High","Very High")))</f>
        <v>Low</v>
      </c>
    </row>
    <row r="779" spans="1:39">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c r="AJ779">
        <f>IF(Table1[[#This Row],[Attrition]]="Yes",1,0)</f>
        <v>1</v>
      </c>
      <c r="AK779" t="str">
        <f>IF(Table1[[#This Row],[Age]]&lt;30,"&lt;30",
 IF(Table1[[#This Row],[Age]]&lt;=40,"30-40",
 IF(Table1[[#This Row],[Age]]&lt;=50,"40-50","&gt;50")))</f>
        <v>&lt;30</v>
      </c>
      <c r="AL779" t="str">
        <f>IF(Table1[[#This Row],[YearsAtCompany]]&lt;3,"&lt;3 Years",
 IF(Table1[[#This Row],[YearsAtCompany]]&lt;=6,"3-6 Years","6+ Years"))</f>
        <v>&lt;3 Years</v>
      </c>
      <c r="AM779" s="1" t="str">
        <f>IF(Table1[[#This Row],[MonthlyIncome]]&lt;3000,"Low",
 IF(Table1[[#This Row],[MonthlyIncome]]&lt;6000,"Medium",
 IF(Table1[[#This Row],[MonthlyIncome]]&lt;10000,"High","Very High")))</f>
        <v>Low</v>
      </c>
    </row>
    <row r="780" spans="1:39">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c r="AJ780">
        <f>IF(Table1[[#This Row],[Attrition]]="Yes",1,0)</f>
        <v>0</v>
      </c>
      <c r="AK780" t="str">
        <f>IF(Table1[[#This Row],[Age]]&lt;30,"&lt;30",
 IF(Table1[[#This Row],[Age]]&lt;=40,"30-40",
 IF(Table1[[#This Row],[Age]]&lt;=50,"40-50","&gt;50")))</f>
        <v>40-50</v>
      </c>
      <c r="AL780" t="str">
        <f>IF(Table1[[#This Row],[YearsAtCompany]]&lt;3,"&lt;3 Years",
 IF(Table1[[#This Row],[YearsAtCompany]]&lt;=6,"3-6 Years","6+ Years"))</f>
        <v>6+ Years</v>
      </c>
      <c r="AM780" s="1" t="str">
        <f>IF(Table1[[#This Row],[MonthlyIncome]]&lt;3000,"Low",
 IF(Table1[[#This Row],[MonthlyIncome]]&lt;6000,"Medium",
 IF(Table1[[#This Row],[MonthlyIncome]]&lt;10000,"High","Very High")))</f>
        <v>Medium</v>
      </c>
    </row>
    <row r="781" spans="1:39">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c r="AJ781">
        <f>IF(Table1[[#This Row],[Attrition]]="Yes",1,0)</f>
        <v>1</v>
      </c>
      <c r="AK781" t="str">
        <f>IF(Table1[[#This Row],[Age]]&lt;30,"&lt;30",
 IF(Table1[[#This Row],[Age]]&lt;=40,"30-40",
 IF(Table1[[#This Row],[Age]]&lt;=50,"40-50","&gt;50")))</f>
        <v>&gt;50</v>
      </c>
      <c r="AL781" t="str">
        <f>IF(Table1[[#This Row],[YearsAtCompany]]&lt;3,"&lt;3 Years",
 IF(Table1[[#This Row],[YearsAtCompany]]&lt;=6,"3-6 Years","6+ Years"))</f>
        <v>6+ Years</v>
      </c>
      <c r="AM781" s="1" t="str">
        <f>IF(Table1[[#This Row],[MonthlyIncome]]&lt;3000,"Low",
 IF(Table1[[#This Row],[MonthlyIncome]]&lt;6000,"Medium",
 IF(Table1[[#This Row],[MonthlyIncome]]&lt;10000,"High","Very High")))</f>
        <v>Low</v>
      </c>
    </row>
    <row r="782" spans="1:39">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c r="AJ782">
        <f>IF(Table1[[#This Row],[Attrition]]="Yes",1,0)</f>
        <v>1</v>
      </c>
      <c r="AK782" t="str">
        <f>IF(Table1[[#This Row],[Age]]&lt;30,"&lt;30",
 IF(Table1[[#This Row],[Age]]&lt;=40,"30-40",
 IF(Table1[[#This Row],[Age]]&lt;=50,"40-50","&gt;50")))</f>
        <v>&lt;30</v>
      </c>
      <c r="AL782" t="str">
        <f>IF(Table1[[#This Row],[YearsAtCompany]]&lt;3,"&lt;3 Years",
 IF(Table1[[#This Row],[YearsAtCompany]]&lt;=6,"3-6 Years","6+ Years"))</f>
        <v>6+ Years</v>
      </c>
      <c r="AM782" s="1" t="str">
        <f>IF(Table1[[#This Row],[MonthlyIncome]]&lt;3000,"Low",
 IF(Table1[[#This Row],[MonthlyIncome]]&lt;6000,"Medium",
 IF(Table1[[#This Row],[MonthlyIncome]]&lt;10000,"High","Very High")))</f>
        <v>High</v>
      </c>
    </row>
    <row r="783" spans="1:39">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c r="AJ783">
        <f>IF(Table1[[#This Row],[Attrition]]="Yes",1,0)</f>
        <v>0</v>
      </c>
      <c r="AK783" t="str">
        <f>IF(Table1[[#This Row],[Age]]&lt;30,"&lt;30",
 IF(Table1[[#This Row],[Age]]&lt;=40,"30-40",
 IF(Table1[[#This Row],[Age]]&lt;=50,"40-50","&gt;50")))</f>
        <v>&lt;30</v>
      </c>
      <c r="AL783" t="str">
        <f>IF(Table1[[#This Row],[YearsAtCompany]]&lt;3,"&lt;3 Years",
 IF(Table1[[#This Row],[YearsAtCompany]]&lt;=6,"3-6 Years","6+ Years"))</f>
        <v>3-6 Years</v>
      </c>
      <c r="AM783" s="1" t="str">
        <f>IF(Table1[[#This Row],[MonthlyIncome]]&lt;3000,"Low",
 IF(Table1[[#This Row],[MonthlyIncome]]&lt;6000,"Medium",
 IF(Table1[[#This Row],[MonthlyIncome]]&lt;10000,"High","Very High")))</f>
        <v>Medium</v>
      </c>
    </row>
    <row r="784" spans="1:39">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c r="AJ784">
        <f>IF(Table1[[#This Row],[Attrition]]="Yes",1,0)</f>
        <v>0</v>
      </c>
      <c r="AK784" t="str">
        <f>IF(Table1[[#This Row],[Age]]&lt;30,"&lt;30",
 IF(Table1[[#This Row],[Age]]&lt;=40,"30-40",
 IF(Table1[[#This Row],[Age]]&lt;=50,"40-50","&gt;50")))</f>
        <v>30-40</v>
      </c>
      <c r="AL784" t="str">
        <f>IF(Table1[[#This Row],[YearsAtCompany]]&lt;3,"&lt;3 Years",
 IF(Table1[[#This Row],[YearsAtCompany]]&lt;=6,"3-6 Years","6+ Years"))</f>
        <v>3-6 Years</v>
      </c>
      <c r="AM784" s="1" t="str">
        <f>IF(Table1[[#This Row],[MonthlyIncome]]&lt;3000,"Low",
 IF(Table1[[#This Row],[MonthlyIncome]]&lt;6000,"Medium",
 IF(Table1[[#This Row],[MonthlyIncome]]&lt;10000,"High","Very High")))</f>
        <v>High</v>
      </c>
    </row>
    <row r="785" spans="1:39">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c r="AJ785">
        <f>IF(Table1[[#This Row],[Attrition]]="Yes",1,0)</f>
        <v>0</v>
      </c>
      <c r="AK785" t="str">
        <f>IF(Table1[[#This Row],[Age]]&lt;30,"&lt;30",
 IF(Table1[[#This Row],[Age]]&lt;=40,"30-40",
 IF(Table1[[#This Row],[Age]]&lt;=50,"40-50","&gt;50")))</f>
        <v>40-50</v>
      </c>
      <c r="AL785" t="str">
        <f>IF(Table1[[#This Row],[YearsAtCompany]]&lt;3,"&lt;3 Years",
 IF(Table1[[#This Row],[YearsAtCompany]]&lt;=6,"3-6 Years","6+ Years"))</f>
        <v>6+ Years</v>
      </c>
      <c r="AM785" s="1" t="str">
        <f>IF(Table1[[#This Row],[MonthlyIncome]]&lt;3000,"Low",
 IF(Table1[[#This Row],[MonthlyIncome]]&lt;6000,"Medium",
 IF(Table1[[#This Row],[MonthlyIncome]]&lt;10000,"High","Very High")))</f>
        <v>Medium</v>
      </c>
    </row>
    <row r="786" spans="1:39">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c r="AJ786">
        <f>IF(Table1[[#This Row],[Attrition]]="Yes",1,0)</f>
        <v>0</v>
      </c>
      <c r="AK786" t="str">
        <f>IF(Table1[[#This Row],[Age]]&lt;30,"&lt;30",
 IF(Table1[[#This Row],[Age]]&lt;=40,"30-40",
 IF(Table1[[#This Row],[Age]]&lt;=50,"40-50","&gt;50")))</f>
        <v>30-40</v>
      </c>
      <c r="AL786" t="str">
        <f>IF(Table1[[#This Row],[YearsAtCompany]]&lt;3,"&lt;3 Years",
 IF(Table1[[#This Row],[YearsAtCompany]]&lt;=6,"3-6 Years","6+ Years"))</f>
        <v>6+ Years</v>
      </c>
      <c r="AM786" s="1" t="str">
        <f>IF(Table1[[#This Row],[MonthlyIncome]]&lt;3000,"Low",
 IF(Table1[[#This Row],[MonthlyIncome]]&lt;6000,"Medium",
 IF(Table1[[#This Row],[MonthlyIncome]]&lt;10000,"High","Very High")))</f>
        <v>High</v>
      </c>
    </row>
    <row r="787" spans="1:39">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c r="AJ787">
        <f>IF(Table1[[#This Row],[Attrition]]="Yes",1,0)</f>
        <v>0</v>
      </c>
      <c r="AK787" t="str">
        <f>IF(Table1[[#This Row],[Age]]&lt;30,"&lt;30",
 IF(Table1[[#This Row],[Age]]&lt;=40,"30-40",
 IF(Table1[[#This Row],[Age]]&lt;=50,"40-50","&gt;50")))</f>
        <v>30-40</v>
      </c>
      <c r="AL787" t="str">
        <f>IF(Table1[[#This Row],[YearsAtCompany]]&lt;3,"&lt;3 Years",
 IF(Table1[[#This Row],[YearsAtCompany]]&lt;=6,"3-6 Years","6+ Years"))</f>
        <v>6+ Years</v>
      </c>
      <c r="AM787" s="1" t="str">
        <f>IF(Table1[[#This Row],[MonthlyIncome]]&lt;3000,"Low",
 IF(Table1[[#This Row],[MonthlyIncome]]&lt;6000,"Medium",
 IF(Table1[[#This Row],[MonthlyIncome]]&lt;10000,"High","Very High")))</f>
        <v>Very High</v>
      </c>
    </row>
    <row r="788" spans="1:39">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c r="AJ788">
        <f>IF(Table1[[#This Row],[Attrition]]="Yes",1,0)</f>
        <v>0</v>
      </c>
      <c r="AK788" t="str">
        <f>IF(Table1[[#This Row],[Age]]&lt;30,"&lt;30",
 IF(Table1[[#This Row],[Age]]&lt;=40,"30-40",
 IF(Table1[[#This Row],[Age]]&lt;=50,"40-50","&gt;50")))</f>
        <v>&lt;30</v>
      </c>
      <c r="AL788" t="str">
        <f>IF(Table1[[#This Row],[YearsAtCompany]]&lt;3,"&lt;3 Years",
 IF(Table1[[#This Row],[YearsAtCompany]]&lt;=6,"3-6 Years","6+ Years"))</f>
        <v>3-6 Years</v>
      </c>
      <c r="AM788" s="1" t="str">
        <f>IF(Table1[[#This Row],[MonthlyIncome]]&lt;3000,"Low",
 IF(Table1[[#This Row],[MonthlyIncome]]&lt;6000,"Medium",
 IF(Table1[[#This Row],[MonthlyIncome]]&lt;10000,"High","Very High")))</f>
        <v>Medium</v>
      </c>
    </row>
    <row r="789" spans="1:39">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c r="AJ789">
        <f>IF(Table1[[#This Row],[Attrition]]="Yes",1,0)</f>
        <v>0</v>
      </c>
      <c r="AK789" t="str">
        <f>IF(Table1[[#This Row],[Age]]&lt;30,"&lt;30",
 IF(Table1[[#This Row],[Age]]&lt;=40,"30-40",
 IF(Table1[[#This Row],[Age]]&lt;=50,"40-50","&gt;50")))</f>
        <v>&gt;50</v>
      </c>
      <c r="AL789" t="str">
        <f>IF(Table1[[#This Row],[YearsAtCompany]]&lt;3,"&lt;3 Years",
 IF(Table1[[#This Row],[YearsAtCompany]]&lt;=6,"3-6 Years","6+ Years"))</f>
        <v>3-6 Years</v>
      </c>
      <c r="AM789" s="1" t="str">
        <f>IF(Table1[[#This Row],[MonthlyIncome]]&lt;3000,"Low",
 IF(Table1[[#This Row],[MonthlyIncome]]&lt;6000,"Medium",
 IF(Table1[[#This Row],[MonthlyIncome]]&lt;10000,"High","Very High")))</f>
        <v>Very High</v>
      </c>
    </row>
    <row r="790" spans="1:39">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c r="AJ790">
        <f>IF(Table1[[#This Row],[Attrition]]="Yes",1,0)</f>
        <v>0</v>
      </c>
      <c r="AK790" t="str">
        <f>IF(Table1[[#This Row],[Age]]&lt;30,"&lt;30",
 IF(Table1[[#This Row],[Age]]&lt;=40,"30-40",
 IF(Table1[[#This Row],[Age]]&lt;=50,"40-50","&gt;50")))</f>
        <v>&lt;30</v>
      </c>
      <c r="AL790" t="str">
        <f>IF(Table1[[#This Row],[YearsAtCompany]]&lt;3,"&lt;3 Years",
 IF(Table1[[#This Row],[YearsAtCompany]]&lt;=6,"3-6 Years","6+ Years"))</f>
        <v>6+ Years</v>
      </c>
      <c r="AM790" s="1" t="str">
        <f>IF(Table1[[#This Row],[MonthlyIncome]]&lt;3000,"Low",
 IF(Table1[[#This Row],[MonthlyIncome]]&lt;6000,"Medium",
 IF(Table1[[#This Row],[MonthlyIncome]]&lt;10000,"High","Very High")))</f>
        <v>Medium</v>
      </c>
    </row>
    <row r="791" spans="1:39">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c r="AJ791">
        <f>IF(Table1[[#This Row],[Attrition]]="Yes",1,0)</f>
        <v>1</v>
      </c>
      <c r="AK791" t="str">
        <f>IF(Table1[[#This Row],[Age]]&lt;30,"&lt;30",
 IF(Table1[[#This Row],[Age]]&lt;=40,"30-40",
 IF(Table1[[#This Row],[Age]]&lt;=50,"40-50","&gt;50")))</f>
        <v>40-50</v>
      </c>
      <c r="AL791" t="str">
        <f>IF(Table1[[#This Row],[YearsAtCompany]]&lt;3,"&lt;3 Years",
 IF(Table1[[#This Row],[YearsAtCompany]]&lt;=6,"3-6 Years","6+ Years"))</f>
        <v>6+ Years</v>
      </c>
      <c r="AM791" s="1" t="str">
        <f>IF(Table1[[#This Row],[MonthlyIncome]]&lt;3000,"Low",
 IF(Table1[[#This Row],[MonthlyIncome]]&lt;6000,"Medium",
 IF(Table1[[#This Row],[MonthlyIncome]]&lt;10000,"High","Very High")))</f>
        <v>Very High</v>
      </c>
    </row>
    <row r="792" spans="1:39">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c r="AJ792">
        <f>IF(Table1[[#This Row],[Attrition]]="Yes",1,0)</f>
        <v>0</v>
      </c>
      <c r="AK792" t="str">
        <f>IF(Table1[[#This Row],[Age]]&lt;30,"&lt;30",
 IF(Table1[[#This Row],[Age]]&lt;=40,"30-40",
 IF(Table1[[#This Row],[Age]]&lt;=50,"40-50","&gt;50")))</f>
        <v>30-40</v>
      </c>
      <c r="AL792" t="str">
        <f>IF(Table1[[#This Row],[YearsAtCompany]]&lt;3,"&lt;3 Years",
 IF(Table1[[#This Row],[YearsAtCompany]]&lt;=6,"3-6 Years","6+ Years"))</f>
        <v>3-6 Years</v>
      </c>
      <c r="AM792" s="1" t="str">
        <f>IF(Table1[[#This Row],[MonthlyIncome]]&lt;3000,"Low",
 IF(Table1[[#This Row],[MonthlyIncome]]&lt;6000,"Medium",
 IF(Table1[[#This Row],[MonthlyIncome]]&lt;10000,"High","Very High")))</f>
        <v>High</v>
      </c>
    </row>
    <row r="793" spans="1:39">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c r="AJ793">
        <f>IF(Table1[[#This Row],[Attrition]]="Yes",1,0)</f>
        <v>1</v>
      </c>
      <c r="AK793" t="str">
        <f>IF(Table1[[#This Row],[Age]]&lt;30,"&lt;30",
 IF(Table1[[#This Row],[Age]]&lt;=40,"30-40",
 IF(Table1[[#This Row],[Age]]&lt;=50,"40-50","&gt;50")))</f>
        <v>30-40</v>
      </c>
      <c r="AL793" t="str">
        <f>IF(Table1[[#This Row],[YearsAtCompany]]&lt;3,"&lt;3 Years",
 IF(Table1[[#This Row],[YearsAtCompany]]&lt;=6,"3-6 Years","6+ Years"))</f>
        <v>6+ Years</v>
      </c>
      <c r="AM793" s="1" t="str">
        <f>IF(Table1[[#This Row],[MonthlyIncome]]&lt;3000,"Low",
 IF(Table1[[#This Row],[MonthlyIncome]]&lt;6000,"Medium",
 IF(Table1[[#This Row],[MonthlyIncome]]&lt;10000,"High","Very High")))</f>
        <v>High</v>
      </c>
    </row>
    <row r="794" spans="1:39">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c r="AJ794">
        <f>IF(Table1[[#This Row],[Attrition]]="Yes",1,0)</f>
        <v>1</v>
      </c>
      <c r="AK794" t="str">
        <f>IF(Table1[[#This Row],[Age]]&lt;30,"&lt;30",
 IF(Table1[[#This Row],[Age]]&lt;=40,"30-40",
 IF(Table1[[#This Row],[Age]]&lt;=50,"40-50","&gt;50")))</f>
        <v>30-40</v>
      </c>
      <c r="AL794" t="str">
        <f>IF(Table1[[#This Row],[YearsAtCompany]]&lt;3,"&lt;3 Years",
 IF(Table1[[#This Row],[YearsAtCompany]]&lt;=6,"3-6 Years","6+ Years"))</f>
        <v>6+ Years</v>
      </c>
      <c r="AM794" s="1" t="str">
        <f>IF(Table1[[#This Row],[MonthlyIncome]]&lt;3000,"Low",
 IF(Table1[[#This Row],[MonthlyIncome]]&lt;6000,"Medium",
 IF(Table1[[#This Row],[MonthlyIncome]]&lt;10000,"High","Very High")))</f>
        <v>Medium</v>
      </c>
    </row>
    <row r="795" spans="1:39">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c r="AJ795">
        <f>IF(Table1[[#This Row],[Attrition]]="Yes",1,0)</f>
        <v>0</v>
      </c>
      <c r="AK795" t="str">
        <f>IF(Table1[[#This Row],[Age]]&lt;30,"&lt;30",
 IF(Table1[[#This Row],[Age]]&lt;=40,"30-40",
 IF(Table1[[#This Row],[Age]]&lt;=50,"40-50","&gt;50")))</f>
        <v>&lt;30</v>
      </c>
      <c r="AL795" t="str">
        <f>IF(Table1[[#This Row],[YearsAtCompany]]&lt;3,"&lt;3 Years",
 IF(Table1[[#This Row],[YearsAtCompany]]&lt;=6,"3-6 Years","6+ Years"))</f>
        <v>3-6 Years</v>
      </c>
      <c r="AM795" s="1" t="str">
        <f>IF(Table1[[#This Row],[MonthlyIncome]]&lt;3000,"Low",
 IF(Table1[[#This Row],[MonthlyIncome]]&lt;6000,"Medium",
 IF(Table1[[#This Row],[MonthlyIncome]]&lt;10000,"High","Very High")))</f>
        <v>Low</v>
      </c>
    </row>
    <row r="796" spans="1:39">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c r="AJ796">
        <f>IF(Table1[[#This Row],[Attrition]]="Yes",1,0)</f>
        <v>0</v>
      </c>
      <c r="AK796" t="str">
        <f>IF(Table1[[#This Row],[Age]]&lt;30,"&lt;30",
 IF(Table1[[#This Row],[Age]]&lt;=40,"30-40",
 IF(Table1[[#This Row],[Age]]&lt;=50,"40-50","&gt;50")))</f>
        <v>30-40</v>
      </c>
      <c r="AL796" t="str">
        <f>IF(Table1[[#This Row],[YearsAtCompany]]&lt;3,"&lt;3 Years",
 IF(Table1[[#This Row],[YearsAtCompany]]&lt;=6,"3-6 Years","6+ Years"))</f>
        <v>3-6 Years</v>
      </c>
      <c r="AM796" s="1" t="str">
        <f>IF(Table1[[#This Row],[MonthlyIncome]]&lt;3000,"Low",
 IF(Table1[[#This Row],[MonthlyIncome]]&lt;6000,"Medium",
 IF(Table1[[#This Row],[MonthlyIncome]]&lt;10000,"High","Very High")))</f>
        <v>High</v>
      </c>
    </row>
    <row r="797" spans="1:39">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c r="AJ797">
        <f>IF(Table1[[#This Row],[Attrition]]="Yes",1,0)</f>
        <v>0</v>
      </c>
      <c r="AK797" t="str">
        <f>IF(Table1[[#This Row],[Age]]&lt;30,"&lt;30",
 IF(Table1[[#This Row],[Age]]&lt;=40,"30-40",
 IF(Table1[[#This Row],[Age]]&lt;=50,"40-50","&gt;50")))</f>
        <v>30-40</v>
      </c>
      <c r="AL797" t="str">
        <f>IF(Table1[[#This Row],[YearsAtCompany]]&lt;3,"&lt;3 Years",
 IF(Table1[[#This Row],[YearsAtCompany]]&lt;=6,"3-6 Years","6+ Years"))</f>
        <v>&lt;3 Years</v>
      </c>
      <c r="AM797" s="1" t="str">
        <f>IF(Table1[[#This Row],[MonthlyIncome]]&lt;3000,"Low",
 IF(Table1[[#This Row],[MonthlyIncome]]&lt;6000,"Medium",
 IF(Table1[[#This Row],[MonthlyIncome]]&lt;10000,"High","Very High")))</f>
        <v>High</v>
      </c>
    </row>
    <row r="798" spans="1:39">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c r="AJ798">
        <f>IF(Table1[[#This Row],[Attrition]]="Yes",1,0)</f>
        <v>1</v>
      </c>
      <c r="AK798" t="str">
        <f>IF(Table1[[#This Row],[Age]]&lt;30,"&lt;30",
 IF(Table1[[#This Row],[Age]]&lt;=40,"30-40",
 IF(Table1[[#This Row],[Age]]&lt;=50,"40-50","&gt;50")))</f>
        <v>&lt;30</v>
      </c>
      <c r="AL798" t="str">
        <f>IF(Table1[[#This Row],[YearsAtCompany]]&lt;3,"&lt;3 Years",
 IF(Table1[[#This Row],[YearsAtCompany]]&lt;=6,"3-6 Years","6+ Years"))</f>
        <v>6+ Years</v>
      </c>
      <c r="AM798" s="1" t="str">
        <f>IF(Table1[[#This Row],[MonthlyIncome]]&lt;3000,"Low",
 IF(Table1[[#This Row],[MonthlyIncome]]&lt;6000,"Medium",
 IF(Table1[[#This Row],[MonthlyIncome]]&lt;10000,"High","Very High")))</f>
        <v>Medium</v>
      </c>
    </row>
    <row r="799" spans="1:39">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c r="AJ799">
        <f>IF(Table1[[#This Row],[Attrition]]="Yes",1,0)</f>
        <v>1</v>
      </c>
      <c r="AK799" t="str">
        <f>IF(Table1[[#This Row],[Age]]&lt;30,"&lt;30",
 IF(Table1[[#This Row],[Age]]&lt;=40,"30-40",
 IF(Table1[[#This Row],[Age]]&lt;=50,"40-50","&gt;50")))</f>
        <v>&lt;30</v>
      </c>
      <c r="AL799" t="str">
        <f>IF(Table1[[#This Row],[YearsAtCompany]]&lt;3,"&lt;3 Years",
 IF(Table1[[#This Row],[YearsAtCompany]]&lt;=6,"3-6 Years","6+ Years"))</f>
        <v>&lt;3 Years</v>
      </c>
      <c r="AM799" s="1" t="str">
        <f>IF(Table1[[#This Row],[MonthlyIncome]]&lt;3000,"Low",
 IF(Table1[[#This Row],[MonthlyIncome]]&lt;6000,"Medium",
 IF(Table1[[#This Row],[MonthlyIncome]]&lt;10000,"High","Very High")))</f>
        <v>Low</v>
      </c>
    </row>
    <row r="800" spans="1:39">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c r="AJ800">
        <f>IF(Table1[[#This Row],[Attrition]]="Yes",1,0)</f>
        <v>1</v>
      </c>
      <c r="AK800" t="str">
        <f>IF(Table1[[#This Row],[Age]]&lt;30,"&lt;30",
 IF(Table1[[#This Row],[Age]]&lt;=40,"30-40",
 IF(Table1[[#This Row],[Age]]&lt;=50,"40-50","&gt;50")))</f>
        <v>30-40</v>
      </c>
      <c r="AL800" t="str">
        <f>IF(Table1[[#This Row],[YearsAtCompany]]&lt;3,"&lt;3 Years",
 IF(Table1[[#This Row],[YearsAtCompany]]&lt;=6,"3-6 Years","6+ Years"))</f>
        <v>&lt;3 Years</v>
      </c>
      <c r="AM800" s="1" t="str">
        <f>IF(Table1[[#This Row],[MonthlyIncome]]&lt;3000,"Low",
 IF(Table1[[#This Row],[MonthlyIncome]]&lt;6000,"Medium",
 IF(Table1[[#This Row],[MonthlyIncome]]&lt;10000,"High","Very High")))</f>
        <v>Low</v>
      </c>
    </row>
    <row r="801" spans="1:39">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c r="AJ801">
        <f>IF(Table1[[#This Row],[Attrition]]="Yes",1,0)</f>
        <v>0</v>
      </c>
      <c r="AK801" t="str">
        <f>IF(Table1[[#This Row],[Age]]&lt;30,"&lt;30",
 IF(Table1[[#This Row],[Age]]&lt;=40,"30-40",
 IF(Table1[[#This Row],[Age]]&lt;=50,"40-50","&gt;50")))</f>
        <v>40-50</v>
      </c>
      <c r="AL801" t="str">
        <f>IF(Table1[[#This Row],[YearsAtCompany]]&lt;3,"&lt;3 Years",
 IF(Table1[[#This Row],[YearsAtCompany]]&lt;=6,"3-6 Years","6+ Years"))</f>
        <v>6+ Years</v>
      </c>
      <c r="AM801" s="1" t="str">
        <f>IF(Table1[[#This Row],[MonthlyIncome]]&lt;3000,"Low",
 IF(Table1[[#This Row],[MonthlyIncome]]&lt;6000,"Medium",
 IF(Table1[[#This Row],[MonthlyIncome]]&lt;10000,"High","Very High")))</f>
        <v>Very High</v>
      </c>
    </row>
    <row r="802" spans="1:39">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c r="AJ802">
        <f>IF(Table1[[#This Row],[Attrition]]="Yes",1,0)</f>
        <v>1</v>
      </c>
      <c r="AK802" t="str">
        <f>IF(Table1[[#This Row],[Age]]&lt;30,"&lt;30",
 IF(Table1[[#This Row],[Age]]&lt;=40,"30-40",
 IF(Table1[[#This Row],[Age]]&lt;=50,"40-50","&gt;50")))</f>
        <v>&lt;30</v>
      </c>
      <c r="AL802" t="str">
        <f>IF(Table1[[#This Row],[YearsAtCompany]]&lt;3,"&lt;3 Years",
 IF(Table1[[#This Row],[YearsAtCompany]]&lt;=6,"3-6 Years","6+ Years"))</f>
        <v>&lt;3 Years</v>
      </c>
      <c r="AM802" s="1" t="str">
        <f>IF(Table1[[#This Row],[MonthlyIncome]]&lt;3000,"Low",
 IF(Table1[[#This Row],[MonthlyIncome]]&lt;6000,"Medium",
 IF(Table1[[#This Row],[MonthlyIncome]]&lt;10000,"High","Very High")))</f>
        <v>Low</v>
      </c>
    </row>
    <row r="803" spans="1:39">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c r="AJ803">
        <f>IF(Table1[[#This Row],[Attrition]]="Yes",1,0)</f>
        <v>1</v>
      </c>
      <c r="AK803" t="str">
        <f>IF(Table1[[#This Row],[Age]]&lt;30,"&lt;30",
 IF(Table1[[#This Row],[Age]]&lt;=40,"30-40",
 IF(Table1[[#This Row],[Age]]&lt;=50,"40-50","&gt;50")))</f>
        <v>40-50</v>
      </c>
      <c r="AL803" t="str">
        <f>IF(Table1[[#This Row],[YearsAtCompany]]&lt;3,"&lt;3 Years",
 IF(Table1[[#This Row],[YearsAtCompany]]&lt;=6,"3-6 Years","6+ Years"))</f>
        <v>&lt;3 Years</v>
      </c>
      <c r="AM803" s="1" t="str">
        <f>IF(Table1[[#This Row],[MonthlyIncome]]&lt;3000,"Low",
 IF(Table1[[#This Row],[MonthlyIncome]]&lt;6000,"Medium",
 IF(Table1[[#This Row],[MonthlyIncome]]&lt;10000,"High","Very High")))</f>
        <v>Medium</v>
      </c>
    </row>
    <row r="804" spans="1:39">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c r="AJ804">
        <f>IF(Table1[[#This Row],[Attrition]]="Yes",1,0)</f>
        <v>0</v>
      </c>
      <c r="AK804" t="str">
        <f>IF(Table1[[#This Row],[Age]]&lt;30,"&lt;30",
 IF(Table1[[#This Row],[Age]]&lt;=40,"30-40",
 IF(Table1[[#This Row],[Age]]&lt;=50,"40-50","&gt;50")))</f>
        <v>30-40</v>
      </c>
      <c r="AL804" t="str">
        <f>IF(Table1[[#This Row],[YearsAtCompany]]&lt;3,"&lt;3 Years",
 IF(Table1[[#This Row],[YearsAtCompany]]&lt;=6,"3-6 Years","6+ Years"))</f>
        <v>3-6 Years</v>
      </c>
      <c r="AM804" s="1" t="str">
        <f>IF(Table1[[#This Row],[MonthlyIncome]]&lt;3000,"Low",
 IF(Table1[[#This Row],[MonthlyIncome]]&lt;6000,"Medium",
 IF(Table1[[#This Row],[MonthlyIncome]]&lt;10000,"High","Very High")))</f>
        <v>Medium</v>
      </c>
    </row>
    <row r="805" spans="1:39">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c r="AJ805">
        <f>IF(Table1[[#This Row],[Attrition]]="Yes",1,0)</f>
        <v>0</v>
      </c>
      <c r="AK805" t="str">
        <f>IF(Table1[[#This Row],[Age]]&lt;30,"&lt;30",
 IF(Table1[[#This Row],[Age]]&lt;=40,"30-40",
 IF(Table1[[#This Row],[Age]]&lt;=50,"40-50","&gt;50")))</f>
        <v>30-40</v>
      </c>
      <c r="AL805" t="str">
        <f>IF(Table1[[#This Row],[YearsAtCompany]]&lt;3,"&lt;3 Years",
 IF(Table1[[#This Row],[YearsAtCompany]]&lt;=6,"3-6 Years","6+ Years"))</f>
        <v>&lt;3 Years</v>
      </c>
      <c r="AM805" s="1" t="str">
        <f>IF(Table1[[#This Row],[MonthlyIncome]]&lt;3000,"Low",
 IF(Table1[[#This Row],[MonthlyIncome]]&lt;6000,"Medium",
 IF(Table1[[#This Row],[MonthlyIncome]]&lt;10000,"High","Very High")))</f>
        <v>Low</v>
      </c>
    </row>
    <row r="806" spans="1:39">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c r="AJ806">
        <f>IF(Table1[[#This Row],[Attrition]]="Yes",1,0)</f>
        <v>0</v>
      </c>
      <c r="AK806" t="str">
        <f>IF(Table1[[#This Row],[Age]]&lt;30,"&lt;30",
 IF(Table1[[#This Row],[Age]]&lt;=40,"30-40",
 IF(Table1[[#This Row],[Age]]&lt;=50,"40-50","&gt;50")))</f>
        <v>40-50</v>
      </c>
      <c r="AL806" t="str">
        <f>IF(Table1[[#This Row],[YearsAtCompany]]&lt;3,"&lt;3 Years",
 IF(Table1[[#This Row],[YearsAtCompany]]&lt;=6,"3-6 Years","6+ Years"))</f>
        <v>3-6 Years</v>
      </c>
      <c r="AM806" s="1" t="str">
        <f>IF(Table1[[#This Row],[MonthlyIncome]]&lt;3000,"Low",
 IF(Table1[[#This Row],[MonthlyIncome]]&lt;6000,"Medium",
 IF(Table1[[#This Row],[MonthlyIncome]]&lt;10000,"High","Very High")))</f>
        <v>Very High</v>
      </c>
    </row>
    <row r="807" spans="1:39">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c r="AJ807">
        <f>IF(Table1[[#This Row],[Attrition]]="Yes",1,0)</f>
        <v>0</v>
      </c>
      <c r="AK807" t="str">
        <f>IF(Table1[[#This Row],[Age]]&lt;30,"&lt;30",
 IF(Table1[[#This Row],[Age]]&lt;=40,"30-40",
 IF(Table1[[#This Row],[Age]]&lt;=50,"40-50","&gt;50")))</f>
        <v>40-50</v>
      </c>
      <c r="AL807" t="str">
        <f>IF(Table1[[#This Row],[YearsAtCompany]]&lt;3,"&lt;3 Years",
 IF(Table1[[#This Row],[YearsAtCompany]]&lt;=6,"3-6 Years","6+ Years"))</f>
        <v>6+ Years</v>
      </c>
      <c r="AM807" s="1" t="str">
        <f>IF(Table1[[#This Row],[MonthlyIncome]]&lt;3000,"Low",
 IF(Table1[[#This Row],[MonthlyIncome]]&lt;6000,"Medium",
 IF(Table1[[#This Row],[MonthlyIncome]]&lt;10000,"High","Very High")))</f>
        <v>Medium</v>
      </c>
    </row>
    <row r="808" spans="1:39">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c r="AJ808">
        <f>IF(Table1[[#This Row],[Attrition]]="Yes",1,0)</f>
        <v>0</v>
      </c>
      <c r="AK808" t="str">
        <f>IF(Table1[[#This Row],[Age]]&lt;30,"&lt;30",
 IF(Table1[[#This Row],[Age]]&lt;=40,"30-40",
 IF(Table1[[#This Row],[Age]]&lt;=50,"40-50","&gt;50")))</f>
        <v>&gt;50</v>
      </c>
      <c r="AL808" t="str">
        <f>IF(Table1[[#This Row],[YearsAtCompany]]&lt;3,"&lt;3 Years",
 IF(Table1[[#This Row],[YearsAtCompany]]&lt;=6,"3-6 Years","6+ Years"))</f>
        <v>6+ Years</v>
      </c>
      <c r="AM808" s="1" t="str">
        <f>IF(Table1[[#This Row],[MonthlyIncome]]&lt;3000,"Low",
 IF(Table1[[#This Row],[MonthlyIncome]]&lt;6000,"Medium",
 IF(Table1[[#This Row],[MonthlyIncome]]&lt;10000,"High","Very High")))</f>
        <v>Very High</v>
      </c>
    </row>
    <row r="809" spans="1:39">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c r="AJ809">
        <f>IF(Table1[[#This Row],[Attrition]]="Yes",1,0)</f>
        <v>0</v>
      </c>
      <c r="AK809" t="str">
        <f>IF(Table1[[#This Row],[Age]]&lt;30,"&lt;30",
 IF(Table1[[#This Row],[Age]]&lt;=40,"30-40",
 IF(Table1[[#This Row],[Age]]&lt;=50,"40-50","&gt;50")))</f>
        <v>30-40</v>
      </c>
      <c r="AL809" t="str">
        <f>IF(Table1[[#This Row],[YearsAtCompany]]&lt;3,"&lt;3 Years",
 IF(Table1[[#This Row],[YearsAtCompany]]&lt;=6,"3-6 Years","6+ Years"))</f>
        <v>6+ Years</v>
      </c>
      <c r="AM809" s="1" t="str">
        <f>IF(Table1[[#This Row],[MonthlyIncome]]&lt;3000,"Low",
 IF(Table1[[#This Row],[MonthlyIncome]]&lt;6000,"Medium",
 IF(Table1[[#This Row],[MonthlyIncome]]&lt;10000,"High","Very High")))</f>
        <v>High</v>
      </c>
    </row>
    <row r="810" spans="1:39">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c r="AJ810">
        <f>IF(Table1[[#This Row],[Attrition]]="Yes",1,0)</f>
        <v>0</v>
      </c>
      <c r="AK810" t="str">
        <f>IF(Table1[[#This Row],[Age]]&lt;30,"&lt;30",
 IF(Table1[[#This Row],[Age]]&lt;=40,"30-40",
 IF(Table1[[#This Row],[Age]]&lt;=50,"40-50","&gt;50")))</f>
        <v>&lt;30</v>
      </c>
      <c r="AL810" t="str">
        <f>IF(Table1[[#This Row],[YearsAtCompany]]&lt;3,"&lt;3 Years",
 IF(Table1[[#This Row],[YearsAtCompany]]&lt;=6,"3-6 Years","6+ Years"))</f>
        <v>6+ Years</v>
      </c>
      <c r="AM810" s="1" t="str">
        <f>IF(Table1[[#This Row],[MonthlyIncome]]&lt;3000,"Low",
 IF(Table1[[#This Row],[MonthlyIncome]]&lt;6000,"Medium",
 IF(Table1[[#This Row],[MonthlyIncome]]&lt;10000,"High","Very High")))</f>
        <v>Low</v>
      </c>
    </row>
    <row r="811" spans="1:39">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c r="AJ811">
        <f>IF(Table1[[#This Row],[Attrition]]="Yes",1,0)</f>
        <v>0</v>
      </c>
      <c r="AK811" t="str">
        <f>IF(Table1[[#This Row],[Age]]&lt;30,"&lt;30",
 IF(Table1[[#This Row],[Age]]&lt;=40,"30-40",
 IF(Table1[[#This Row],[Age]]&lt;=50,"40-50","&gt;50")))</f>
        <v>&lt;30</v>
      </c>
      <c r="AL811" t="str">
        <f>IF(Table1[[#This Row],[YearsAtCompany]]&lt;3,"&lt;3 Years",
 IF(Table1[[#This Row],[YearsAtCompany]]&lt;=6,"3-6 Years","6+ Years"))</f>
        <v>6+ Years</v>
      </c>
      <c r="AM811" s="1" t="str">
        <f>IF(Table1[[#This Row],[MonthlyIncome]]&lt;3000,"Low",
 IF(Table1[[#This Row],[MonthlyIncome]]&lt;6000,"Medium",
 IF(Table1[[#This Row],[MonthlyIncome]]&lt;10000,"High","Very High")))</f>
        <v>High</v>
      </c>
    </row>
    <row r="812" spans="1:39">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c r="AJ812">
        <f>IF(Table1[[#This Row],[Attrition]]="Yes",1,0)</f>
        <v>0</v>
      </c>
      <c r="AK812" t="str">
        <f>IF(Table1[[#This Row],[Age]]&lt;30,"&lt;30",
 IF(Table1[[#This Row],[Age]]&lt;=40,"30-40",
 IF(Table1[[#This Row],[Age]]&lt;=50,"40-50","&gt;50")))</f>
        <v>40-50</v>
      </c>
      <c r="AL812" t="str">
        <f>IF(Table1[[#This Row],[YearsAtCompany]]&lt;3,"&lt;3 Years",
 IF(Table1[[#This Row],[YearsAtCompany]]&lt;=6,"3-6 Years","6+ Years"))</f>
        <v>6+ Years</v>
      </c>
      <c r="AM812" s="1" t="str">
        <f>IF(Table1[[#This Row],[MonthlyIncome]]&lt;3000,"Low",
 IF(Table1[[#This Row],[MonthlyIncome]]&lt;6000,"Medium",
 IF(Table1[[#This Row],[MonthlyIncome]]&lt;10000,"High","Very High")))</f>
        <v>Very High</v>
      </c>
    </row>
    <row r="813" spans="1:39">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c r="AJ813">
        <f>IF(Table1[[#This Row],[Attrition]]="Yes",1,0)</f>
        <v>0</v>
      </c>
      <c r="AK813" t="str">
        <f>IF(Table1[[#This Row],[Age]]&lt;30,"&lt;30",
 IF(Table1[[#This Row],[Age]]&lt;=40,"30-40",
 IF(Table1[[#This Row],[Age]]&lt;=50,"40-50","&gt;50")))</f>
        <v>30-40</v>
      </c>
      <c r="AL813" t="str">
        <f>IF(Table1[[#This Row],[YearsAtCompany]]&lt;3,"&lt;3 Years",
 IF(Table1[[#This Row],[YearsAtCompany]]&lt;=6,"3-6 Years","6+ Years"))</f>
        <v>&lt;3 Years</v>
      </c>
      <c r="AM813" s="1" t="str">
        <f>IF(Table1[[#This Row],[MonthlyIncome]]&lt;3000,"Low",
 IF(Table1[[#This Row],[MonthlyIncome]]&lt;6000,"Medium",
 IF(Table1[[#This Row],[MonthlyIncome]]&lt;10000,"High","Very High")))</f>
        <v>High</v>
      </c>
    </row>
    <row r="814" spans="1:39">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c r="AJ814">
        <f>IF(Table1[[#This Row],[Attrition]]="Yes",1,0)</f>
        <v>0</v>
      </c>
      <c r="AK814" t="str">
        <f>IF(Table1[[#This Row],[Age]]&lt;30,"&lt;30",
 IF(Table1[[#This Row],[Age]]&lt;=40,"30-40",
 IF(Table1[[#This Row],[Age]]&lt;=50,"40-50","&gt;50")))</f>
        <v>40-50</v>
      </c>
      <c r="AL814" t="str">
        <f>IF(Table1[[#This Row],[YearsAtCompany]]&lt;3,"&lt;3 Years",
 IF(Table1[[#This Row],[YearsAtCompany]]&lt;=6,"3-6 Years","6+ Years"))</f>
        <v>6+ Years</v>
      </c>
      <c r="AM814" s="1" t="str">
        <f>IF(Table1[[#This Row],[MonthlyIncome]]&lt;3000,"Low",
 IF(Table1[[#This Row],[MonthlyIncome]]&lt;6000,"Medium",
 IF(Table1[[#This Row],[MonthlyIncome]]&lt;10000,"High","Very High")))</f>
        <v>Very High</v>
      </c>
    </row>
    <row r="815" spans="1:39">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c r="AJ815">
        <f>IF(Table1[[#This Row],[Attrition]]="Yes",1,0)</f>
        <v>1</v>
      </c>
      <c r="AK815" t="str">
        <f>IF(Table1[[#This Row],[Age]]&lt;30,"&lt;30",
 IF(Table1[[#This Row],[Age]]&lt;=40,"30-40",
 IF(Table1[[#This Row],[Age]]&lt;=50,"40-50","&gt;50")))</f>
        <v>30-40</v>
      </c>
      <c r="AL815" t="str">
        <f>IF(Table1[[#This Row],[YearsAtCompany]]&lt;3,"&lt;3 Years",
 IF(Table1[[#This Row],[YearsAtCompany]]&lt;=6,"3-6 Years","6+ Years"))</f>
        <v>6+ Years</v>
      </c>
      <c r="AM815" s="1" t="str">
        <f>IF(Table1[[#This Row],[MonthlyIncome]]&lt;3000,"Low",
 IF(Table1[[#This Row],[MonthlyIncome]]&lt;6000,"Medium",
 IF(Table1[[#This Row],[MonthlyIncome]]&lt;10000,"High","Very High")))</f>
        <v>Very High</v>
      </c>
    </row>
    <row r="816" spans="1:39">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c r="AJ816">
        <f>IF(Table1[[#This Row],[Attrition]]="Yes",1,0)</f>
        <v>0</v>
      </c>
      <c r="AK816" t="str">
        <f>IF(Table1[[#This Row],[Age]]&lt;30,"&lt;30",
 IF(Table1[[#This Row],[Age]]&lt;=40,"30-40",
 IF(Table1[[#This Row],[Age]]&lt;=50,"40-50","&gt;50")))</f>
        <v>30-40</v>
      </c>
      <c r="AL816" t="str">
        <f>IF(Table1[[#This Row],[YearsAtCompany]]&lt;3,"&lt;3 Years",
 IF(Table1[[#This Row],[YearsAtCompany]]&lt;=6,"3-6 Years","6+ Years"))</f>
        <v>6+ Years</v>
      </c>
      <c r="AM816" s="1" t="str">
        <f>IF(Table1[[#This Row],[MonthlyIncome]]&lt;3000,"Low",
 IF(Table1[[#This Row],[MonthlyIncome]]&lt;6000,"Medium",
 IF(Table1[[#This Row],[MonthlyIncome]]&lt;10000,"High","Very High")))</f>
        <v>Very High</v>
      </c>
    </row>
    <row r="817" spans="1:39">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c r="AJ817">
        <f>IF(Table1[[#This Row],[Attrition]]="Yes",1,0)</f>
        <v>0</v>
      </c>
      <c r="AK817" t="str">
        <f>IF(Table1[[#This Row],[Age]]&lt;30,"&lt;30",
 IF(Table1[[#This Row],[Age]]&lt;=40,"30-40",
 IF(Table1[[#This Row],[Age]]&lt;=50,"40-50","&gt;50")))</f>
        <v>&lt;30</v>
      </c>
      <c r="AL817" t="str">
        <f>IF(Table1[[#This Row],[YearsAtCompany]]&lt;3,"&lt;3 Years",
 IF(Table1[[#This Row],[YearsAtCompany]]&lt;=6,"3-6 Years","6+ Years"))</f>
        <v>&lt;3 Years</v>
      </c>
      <c r="AM817" s="1" t="str">
        <f>IF(Table1[[#This Row],[MonthlyIncome]]&lt;3000,"Low",
 IF(Table1[[#This Row],[MonthlyIncome]]&lt;6000,"Medium",
 IF(Table1[[#This Row],[MonthlyIncome]]&lt;10000,"High","Very High")))</f>
        <v>Low</v>
      </c>
    </row>
    <row r="818" spans="1:39">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c r="AJ818">
        <f>IF(Table1[[#This Row],[Attrition]]="Yes",1,0)</f>
        <v>0</v>
      </c>
      <c r="AK818" t="str">
        <f>IF(Table1[[#This Row],[Age]]&lt;30,"&lt;30",
 IF(Table1[[#This Row],[Age]]&lt;=40,"30-40",
 IF(Table1[[#This Row],[Age]]&lt;=50,"40-50","&gt;50")))</f>
        <v>30-40</v>
      </c>
      <c r="AL818" t="str">
        <f>IF(Table1[[#This Row],[YearsAtCompany]]&lt;3,"&lt;3 Years",
 IF(Table1[[#This Row],[YearsAtCompany]]&lt;=6,"3-6 Years","6+ Years"))</f>
        <v>3-6 Years</v>
      </c>
      <c r="AM818" s="1" t="str">
        <f>IF(Table1[[#This Row],[MonthlyIncome]]&lt;3000,"Low",
 IF(Table1[[#This Row],[MonthlyIncome]]&lt;6000,"Medium",
 IF(Table1[[#This Row],[MonthlyIncome]]&lt;10000,"High","Very High")))</f>
        <v>High</v>
      </c>
    </row>
    <row r="819" spans="1:39">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c r="AJ819">
        <f>IF(Table1[[#This Row],[Attrition]]="Yes",1,0)</f>
        <v>0</v>
      </c>
      <c r="AK819" t="str">
        <f>IF(Table1[[#This Row],[Age]]&lt;30,"&lt;30",
 IF(Table1[[#This Row],[Age]]&lt;=40,"30-40",
 IF(Table1[[#This Row],[Age]]&lt;=50,"40-50","&gt;50")))</f>
        <v>30-40</v>
      </c>
      <c r="AL819" t="str">
        <f>IF(Table1[[#This Row],[YearsAtCompany]]&lt;3,"&lt;3 Years",
 IF(Table1[[#This Row],[YearsAtCompany]]&lt;=6,"3-6 Years","6+ Years"))</f>
        <v>6+ Years</v>
      </c>
      <c r="AM819" s="1" t="str">
        <f>IF(Table1[[#This Row],[MonthlyIncome]]&lt;3000,"Low",
 IF(Table1[[#This Row],[MonthlyIncome]]&lt;6000,"Medium",
 IF(Table1[[#This Row],[MonthlyIncome]]&lt;10000,"High","Very High")))</f>
        <v>High</v>
      </c>
    </row>
    <row r="820" spans="1:39">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c r="AJ820">
        <f>IF(Table1[[#This Row],[Attrition]]="Yes",1,0)</f>
        <v>0</v>
      </c>
      <c r="AK820" t="str">
        <f>IF(Table1[[#This Row],[Age]]&lt;30,"&lt;30",
 IF(Table1[[#This Row],[Age]]&lt;=40,"30-40",
 IF(Table1[[#This Row],[Age]]&lt;=50,"40-50","&gt;50")))</f>
        <v>30-40</v>
      </c>
      <c r="AL820" t="str">
        <f>IF(Table1[[#This Row],[YearsAtCompany]]&lt;3,"&lt;3 Years",
 IF(Table1[[#This Row],[YearsAtCompany]]&lt;=6,"3-6 Years","6+ Years"))</f>
        <v>&lt;3 Years</v>
      </c>
      <c r="AM820" s="1" t="str">
        <f>IF(Table1[[#This Row],[MonthlyIncome]]&lt;3000,"Low",
 IF(Table1[[#This Row],[MonthlyIncome]]&lt;6000,"Medium",
 IF(Table1[[#This Row],[MonthlyIncome]]&lt;10000,"High","Very High")))</f>
        <v>Low</v>
      </c>
    </row>
    <row r="821" spans="1:39">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c r="AJ821">
        <f>IF(Table1[[#This Row],[Attrition]]="Yes",1,0)</f>
        <v>0</v>
      </c>
      <c r="AK821" t="str">
        <f>IF(Table1[[#This Row],[Age]]&lt;30,"&lt;30",
 IF(Table1[[#This Row],[Age]]&lt;=40,"30-40",
 IF(Table1[[#This Row],[Age]]&lt;=50,"40-50","&gt;50")))</f>
        <v>&lt;30</v>
      </c>
      <c r="AL821" t="str">
        <f>IF(Table1[[#This Row],[YearsAtCompany]]&lt;3,"&lt;3 Years",
 IF(Table1[[#This Row],[YearsAtCompany]]&lt;=6,"3-6 Years","6+ Years"))</f>
        <v>3-6 Years</v>
      </c>
      <c r="AM821" s="1" t="str">
        <f>IF(Table1[[#This Row],[MonthlyIncome]]&lt;3000,"Low",
 IF(Table1[[#This Row],[MonthlyIncome]]&lt;6000,"Medium",
 IF(Table1[[#This Row],[MonthlyIncome]]&lt;10000,"High","Very High")))</f>
        <v>Medium</v>
      </c>
    </row>
    <row r="822" spans="1:39">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c r="AJ822">
        <f>IF(Table1[[#This Row],[Attrition]]="Yes",1,0)</f>
        <v>0</v>
      </c>
      <c r="AK822" t="str">
        <f>IF(Table1[[#This Row],[Age]]&lt;30,"&lt;30",
 IF(Table1[[#This Row],[Age]]&lt;=40,"30-40",
 IF(Table1[[#This Row],[Age]]&lt;=50,"40-50","&gt;50")))</f>
        <v>30-40</v>
      </c>
      <c r="AL822" t="str">
        <f>IF(Table1[[#This Row],[YearsAtCompany]]&lt;3,"&lt;3 Years",
 IF(Table1[[#This Row],[YearsAtCompany]]&lt;=6,"3-6 Years","6+ Years"))</f>
        <v>3-6 Years</v>
      </c>
      <c r="AM822" s="1" t="str">
        <f>IF(Table1[[#This Row],[MonthlyIncome]]&lt;3000,"Low",
 IF(Table1[[#This Row],[MonthlyIncome]]&lt;6000,"Medium",
 IF(Table1[[#This Row],[MonthlyIncome]]&lt;10000,"High","Very High")))</f>
        <v>Medium</v>
      </c>
    </row>
    <row r="823" spans="1:39">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c r="AJ823">
        <f>IF(Table1[[#This Row],[Attrition]]="Yes",1,0)</f>
        <v>0</v>
      </c>
      <c r="AK823" t="str">
        <f>IF(Table1[[#This Row],[Age]]&lt;30,"&lt;30",
 IF(Table1[[#This Row],[Age]]&lt;=40,"30-40",
 IF(Table1[[#This Row],[Age]]&lt;=50,"40-50","&gt;50")))</f>
        <v>40-50</v>
      </c>
      <c r="AL823" t="str">
        <f>IF(Table1[[#This Row],[YearsAtCompany]]&lt;3,"&lt;3 Years",
 IF(Table1[[#This Row],[YearsAtCompany]]&lt;=6,"3-6 Years","6+ Years"))</f>
        <v>6+ Years</v>
      </c>
      <c r="AM823" s="1" t="str">
        <f>IF(Table1[[#This Row],[MonthlyIncome]]&lt;3000,"Low",
 IF(Table1[[#This Row],[MonthlyIncome]]&lt;6000,"Medium",
 IF(Table1[[#This Row],[MonthlyIncome]]&lt;10000,"High","Very High")))</f>
        <v>Very High</v>
      </c>
    </row>
    <row r="824" spans="1:39">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c r="AJ824">
        <f>IF(Table1[[#This Row],[Attrition]]="Yes",1,0)</f>
        <v>0</v>
      </c>
      <c r="AK824" t="str">
        <f>IF(Table1[[#This Row],[Age]]&lt;30,"&lt;30",
 IF(Table1[[#This Row],[Age]]&lt;=40,"30-40",
 IF(Table1[[#This Row],[Age]]&lt;=50,"40-50","&gt;50")))</f>
        <v>30-40</v>
      </c>
      <c r="AL824" t="str">
        <f>IF(Table1[[#This Row],[YearsAtCompany]]&lt;3,"&lt;3 Years",
 IF(Table1[[#This Row],[YearsAtCompany]]&lt;=6,"3-6 Years","6+ Years"))</f>
        <v>3-6 Years</v>
      </c>
      <c r="AM824" s="1" t="str">
        <f>IF(Table1[[#This Row],[MonthlyIncome]]&lt;3000,"Low",
 IF(Table1[[#This Row],[MonthlyIncome]]&lt;6000,"Medium",
 IF(Table1[[#This Row],[MonthlyIncome]]&lt;10000,"High","Very High")))</f>
        <v>Medium</v>
      </c>
    </row>
    <row r="825" spans="1:39">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c r="AJ825">
        <f>IF(Table1[[#This Row],[Attrition]]="Yes",1,0)</f>
        <v>0</v>
      </c>
      <c r="AK825" t="str">
        <f>IF(Table1[[#This Row],[Age]]&lt;30,"&lt;30",
 IF(Table1[[#This Row],[Age]]&lt;=40,"30-40",
 IF(Table1[[#This Row],[Age]]&lt;=50,"40-50","&gt;50")))</f>
        <v>&lt;30</v>
      </c>
      <c r="AL825" t="str">
        <f>IF(Table1[[#This Row],[YearsAtCompany]]&lt;3,"&lt;3 Years",
 IF(Table1[[#This Row],[YearsAtCompany]]&lt;=6,"3-6 Years","6+ Years"))</f>
        <v>6+ Years</v>
      </c>
      <c r="AM825" s="1" t="str">
        <f>IF(Table1[[#This Row],[MonthlyIncome]]&lt;3000,"Low",
 IF(Table1[[#This Row],[MonthlyIncome]]&lt;6000,"Medium",
 IF(Table1[[#This Row],[MonthlyIncome]]&lt;10000,"High","Very High")))</f>
        <v>Medium</v>
      </c>
    </row>
    <row r="826" spans="1:39">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c r="AJ826">
        <f>IF(Table1[[#This Row],[Attrition]]="Yes",1,0)</f>
        <v>0</v>
      </c>
      <c r="AK826" t="str">
        <f>IF(Table1[[#This Row],[Age]]&lt;30,"&lt;30",
 IF(Table1[[#This Row],[Age]]&lt;=40,"30-40",
 IF(Table1[[#This Row],[Age]]&lt;=50,"40-50","&gt;50")))</f>
        <v>40-50</v>
      </c>
      <c r="AL826" t="str">
        <f>IF(Table1[[#This Row],[YearsAtCompany]]&lt;3,"&lt;3 Years",
 IF(Table1[[#This Row],[YearsAtCompany]]&lt;=6,"3-6 Years","6+ Years"))</f>
        <v>&lt;3 Years</v>
      </c>
      <c r="AM826" s="1" t="str">
        <f>IF(Table1[[#This Row],[MonthlyIncome]]&lt;3000,"Low",
 IF(Table1[[#This Row],[MonthlyIncome]]&lt;6000,"Medium",
 IF(Table1[[#This Row],[MonthlyIncome]]&lt;10000,"High","Very High")))</f>
        <v>Medium</v>
      </c>
    </row>
    <row r="827" spans="1:39">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c r="AJ827">
        <f>IF(Table1[[#This Row],[Attrition]]="Yes",1,0)</f>
        <v>0</v>
      </c>
      <c r="AK827" t="str">
        <f>IF(Table1[[#This Row],[Age]]&lt;30,"&lt;30",
 IF(Table1[[#This Row],[Age]]&lt;=40,"30-40",
 IF(Table1[[#This Row],[Age]]&lt;=50,"40-50","&gt;50")))</f>
        <v>&lt;30</v>
      </c>
      <c r="AL827" t="str">
        <f>IF(Table1[[#This Row],[YearsAtCompany]]&lt;3,"&lt;3 Years",
 IF(Table1[[#This Row],[YearsAtCompany]]&lt;=6,"3-6 Years","6+ Years"))</f>
        <v>6+ Years</v>
      </c>
      <c r="AM827" s="1" t="str">
        <f>IF(Table1[[#This Row],[MonthlyIncome]]&lt;3000,"Low",
 IF(Table1[[#This Row],[MonthlyIncome]]&lt;6000,"Medium",
 IF(Table1[[#This Row],[MonthlyIncome]]&lt;10000,"High","Very High")))</f>
        <v>Medium</v>
      </c>
    </row>
    <row r="828" spans="1:39">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c r="AJ828">
        <f>IF(Table1[[#This Row],[Attrition]]="Yes",1,0)</f>
        <v>0</v>
      </c>
      <c r="AK828" t="str">
        <f>IF(Table1[[#This Row],[Age]]&lt;30,"&lt;30",
 IF(Table1[[#This Row],[Age]]&lt;=40,"30-40",
 IF(Table1[[#This Row],[Age]]&lt;=50,"40-50","&gt;50")))</f>
        <v>30-40</v>
      </c>
      <c r="AL828" t="str">
        <f>IF(Table1[[#This Row],[YearsAtCompany]]&lt;3,"&lt;3 Years",
 IF(Table1[[#This Row],[YearsAtCompany]]&lt;=6,"3-6 Years","6+ Years"))</f>
        <v>6+ Years</v>
      </c>
      <c r="AM828" s="1" t="str">
        <f>IF(Table1[[#This Row],[MonthlyIncome]]&lt;3000,"Low",
 IF(Table1[[#This Row],[MonthlyIncome]]&lt;6000,"Medium",
 IF(Table1[[#This Row],[MonthlyIncome]]&lt;10000,"High","Very High")))</f>
        <v>Low</v>
      </c>
    </row>
    <row r="829" spans="1:39">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c r="AJ829">
        <f>IF(Table1[[#This Row],[Attrition]]="Yes",1,0)</f>
        <v>0</v>
      </c>
      <c r="AK829" t="str">
        <f>IF(Table1[[#This Row],[Age]]&lt;30,"&lt;30",
 IF(Table1[[#This Row],[Age]]&lt;=40,"30-40",
 IF(Table1[[#This Row],[Age]]&lt;=50,"40-50","&gt;50")))</f>
        <v>&lt;30</v>
      </c>
      <c r="AL829" t="str">
        <f>IF(Table1[[#This Row],[YearsAtCompany]]&lt;3,"&lt;3 Years",
 IF(Table1[[#This Row],[YearsAtCompany]]&lt;=6,"3-6 Years","6+ Years"))</f>
        <v>3-6 Years</v>
      </c>
      <c r="AM829" s="1" t="str">
        <f>IF(Table1[[#This Row],[MonthlyIncome]]&lt;3000,"Low",
 IF(Table1[[#This Row],[MonthlyIncome]]&lt;6000,"Medium",
 IF(Table1[[#This Row],[MonthlyIncome]]&lt;10000,"High","Very High")))</f>
        <v>Low</v>
      </c>
    </row>
    <row r="830" spans="1:39">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c r="AJ830">
        <f>IF(Table1[[#This Row],[Attrition]]="Yes",1,0)</f>
        <v>1</v>
      </c>
      <c r="AK830" t="str">
        <f>IF(Table1[[#This Row],[Age]]&lt;30,"&lt;30",
 IF(Table1[[#This Row],[Age]]&lt;=40,"30-40",
 IF(Table1[[#This Row],[Age]]&lt;=50,"40-50","&gt;50")))</f>
        <v>&lt;30</v>
      </c>
      <c r="AL830" t="str">
        <f>IF(Table1[[#This Row],[YearsAtCompany]]&lt;3,"&lt;3 Years",
 IF(Table1[[#This Row],[YearsAtCompany]]&lt;=6,"3-6 Years","6+ Years"))</f>
        <v>&lt;3 Years</v>
      </c>
      <c r="AM830" s="1" t="str">
        <f>IF(Table1[[#This Row],[MonthlyIncome]]&lt;3000,"Low",
 IF(Table1[[#This Row],[MonthlyIncome]]&lt;6000,"Medium",
 IF(Table1[[#This Row],[MonthlyIncome]]&lt;10000,"High","Very High")))</f>
        <v>Low</v>
      </c>
    </row>
    <row r="831" spans="1:39">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c r="AJ831">
        <f>IF(Table1[[#This Row],[Attrition]]="Yes",1,0)</f>
        <v>1</v>
      </c>
      <c r="AK831" t="str">
        <f>IF(Table1[[#This Row],[Age]]&lt;30,"&lt;30",
 IF(Table1[[#This Row],[Age]]&lt;=40,"30-40",
 IF(Table1[[#This Row],[Age]]&lt;=50,"40-50","&gt;50")))</f>
        <v>30-40</v>
      </c>
      <c r="AL831" t="str">
        <f>IF(Table1[[#This Row],[YearsAtCompany]]&lt;3,"&lt;3 Years",
 IF(Table1[[#This Row],[YearsAtCompany]]&lt;=6,"3-6 Years","6+ Years"))</f>
        <v>3-6 Years</v>
      </c>
      <c r="AM831" s="1" t="str">
        <f>IF(Table1[[#This Row],[MonthlyIncome]]&lt;3000,"Low",
 IF(Table1[[#This Row],[MonthlyIncome]]&lt;6000,"Medium",
 IF(Table1[[#This Row],[MonthlyIncome]]&lt;10000,"High","Very High")))</f>
        <v>High</v>
      </c>
    </row>
    <row r="832" spans="1:39">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c r="AJ832">
        <f>IF(Table1[[#This Row],[Attrition]]="Yes",1,0)</f>
        <v>0</v>
      </c>
      <c r="AK832" t="str">
        <f>IF(Table1[[#This Row],[Age]]&lt;30,"&lt;30",
 IF(Table1[[#This Row],[Age]]&lt;=40,"30-40",
 IF(Table1[[#This Row],[Age]]&lt;=50,"40-50","&gt;50")))</f>
        <v>40-50</v>
      </c>
      <c r="AL832" t="str">
        <f>IF(Table1[[#This Row],[YearsAtCompany]]&lt;3,"&lt;3 Years",
 IF(Table1[[#This Row],[YearsAtCompany]]&lt;=6,"3-6 Years","6+ Years"))</f>
        <v>&lt;3 Years</v>
      </c>
      <c r="AM832" s="1" t="str">
        <f>IF(Table1[[#This Row],[MonthlyIncome]]&lt;3000,"Low",
 IF(Table1[[#This Row],[MonthlyIncome]]&lt;6000,"Medium",
 IF(Table1[[#This Row],[MonthlyIncome]]&lt;10000,"High","Very High")))</f>
        <v>Medium</v>
      </c>
    </row>
    <row r="833" spans="1:39">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c r="AJ833">
        <f>IF(Table1[[#This Row],[Attrition]]="Yes",1,0)</f>
        <v>1</v>
      </c>
      <c r="AK833" t="str">
        <f>IF(Table1[[#This Row],[Age]]&lt;30,"&lt;30",
 IF(Table1[[#This Row],[Age]]&lt;=40,"30-40",
 IF(Table1[[#This Row],[Age]]&lt;=50,"40-50","&gt;50")))</f>
        <v>30-40</v>
      </c>
      <c r="AL833" t="str">
        <f>IF(Table1[[#This Row],[YearsAtCompany]]&lt;3,"&lt;3 Years",
 IF(Table1[[#This Row],[YearsAtCompany]]&lt;=6,"3-6 Years","6+ Years"))</f>
        <v>&lt;3 Years</v>
      </c>
      <c r="AM833" s="1" t="str">
        <f>IF(Table1[[#This Row],[MonthlyIncome]]&lt;3000,"Low",
 IF(Table1[[#This Row],[MonthlyIncome]]&lt;6000,"Medium",
 IF(Table1[[#This Row],[MonthlyIncome]]&lt;10000,"High","Very High")))</f>
        <v>Low</v>
      </c>
    </row>
    <row r="834" spans="1:39">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c r="AJ834">
        <f>IF(Table1[[#This Row],[Attrition]]="Yes",1,0)</f>
        <v>0</v>
      </c>
      <c r="AK834" t="str">
        <f>IF(Table1[[#This Row],[Age]]&lt;30,"&lt;30",
 IF(Table1[[#This Row],[Age]]&lt;=40,"30-40",
 IF(Table1[[#This Row],[Age]]&lt;=50,"40-50","&gt;50")))</f>
        <v>30-40</v>
      </c>
      <c r="AL834" t="str">
        <f>IF(Table1[[#This Row],[YearsAtCompany]]&lt;3,"&lt;3 Years",
 IF(Table1[[#This Row],[YearsAtCompany]]&lt;=6,"3-6 Years","6+ Years"))</f>
        <v>3-6 Years</v>
      </c>
      <c r="AM834" s="1" t="str">
        <f>IF(Table1[[#This Row],[MonthlyIncome]]&lt;3000,"Low",
 IF(Table1[[#This Row],[MonthlyIncome]]&lt;6000,"Medium",
 IF(Table1[[#This Row],[MonthlyIncome]]&lt;10000,"High","Very High")))</f>
        <v>Medium</v>
      </c>
    </row>
    <row r="835" spans="1:39">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c r="AJ835">
        <f>IF(Table1[[#This Row],[Attrition]]="Yes",1,0)</f>
        <v>0</v>
      </c>
      <c r="AK835" t="str">
        <f>IF(Table1[[#This Row],[Age]]&lt;30,"&lt;30",
 IF(Table1[[#This Row],[Age]]&lt;=40,"30-40",
 IF(Table1[[#This Row],[Age]]&lt;=50,"40-50","&gt;50")))</f>
        <v>&lt;30</v>
      </c>
      <c r="AL835" t="str">
        <f>IF(Table1[[#This Row],[YearsAtCompany]]&lt;3,"&lt;3 Years",
 IF(Table1[[#This Row],[YearsAtCompany]]&lt;=6,"3-6 Years","6+ Years"))</f>
        <v>3-6 Years</v>
      </c>
      <c r="AM835" s="1" t="str">
        <f>IF(Table1[[#This Row],[MonthlyIncome]]&lt;3000,"Low",
 IF(Table1[[#This Row],[MonthlyIncome]]&lt;6000,"Medium",
 IF(Table1[[#This Row],[MonthlyIncome]]&lt;10000,"High","Very High")))</f>
        <v>Low</v>
      </c>
    </row>
    <row r="836" spans="1:39">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c r="AJ836">
        <f>IF(Table1[[#This Row],[Attrition]]="Yes",1,0)</f>
        <v>0</v>
      </c>
      <c r="AK836" t="str">
        <f>IF(Table1[[#This Row],[Age]]&lt;30,"&lt;30",
 IF(Table1[[#This Row],[Age]]&lt;=40,"30-40",
 IF(Table1[[#This Row],[Age]]&lt;=50,"40-50","&gt;50")))</f>
        <v>30-40</v>
      </c>
      <c r="AL836" t="str">
        <f>IF(Table1[[#This Row],[YearsAtCompany]]&lt;3,"&lt;3 Years",
 IF(Table1[[#This Row],[YearsAtCompany]]&lt;=6,"3-6 Years","6+ Years"))</f>
        <v>3-6 Years</v>
      </c>
      <c r="AM836" s="1" t="str">
        <f>IF(Table1[[#This Row],[MonthlyIncome]]&lt;3000,"Low",
 IF(Table1[[#This Row],[MonthlyIncome]]&lt;6000,"Medium",
 IF(Table1[[#This Row],[MonthlyIncome]]&lt;10000,"High","Very High")))</f>
        <v>Medium</v>
      </c>
    </row>
    <row r="837" spans="1:39">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c r="AJ837">
        <f>IF(Table1[[#This Row],[Attrition]]="Yes",1,0)</f>
        <v>0</v>
      </c>
      <c r="AK837" t="str">
        <f>IF(Table1[[#This Row],[Age]]&lt;30,"&lt;30",
 IF(Table1[[#This Row],[Age]]&lt;=40,"30-40",
 IF(Table1[[#This Row],[Age]]&lt;=50,"40-50","&gt;50")))</f>
        <v>30-40</v>
      </c>
      <c r="AL837" t="str">
        <f>IF(Table1[[#This Row],[YearsAtCompany]]&lt;3,"&lt;3 Years",
 IF(Table1[[#This Row],[YearsAtCompany]]&lt;=6,"3-6 Years","6+ Years"))</f>
        <v>3-6 Years</v>
      </c>
      <c r="AM837" s="1" t="str">
        <f>IF(Table1[[#This Row],[MonthlyIncome]]&lt;3000,"Low",
 IF(Table1[[#This Row],[MonthlyIncome]]&lt;6000,"Medium",
 IF(Table1[[#This Row],[MonthlyIncome]]&lt;10000,"High","Very High")))</f>
        <v>Medium</v>
      </c>
    </row>
    <row r="838" spans="1:39">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c r="AJ838">
        <f>IF(Table1[[#This Row],[Attrition]]="Yes",1,0)</f>
        <v>1</v>
      </c>
      <c r="AK838" t="str">
        <f>IF(Table1[[#This Row],[Age]]&lt;30,"&lt;30",
 IF(Table1[[#This Row],[Age]]&lt;=40,"30-40",
 IF(Table1[[#This Row],[Age]]&lt;=50,"40-50","&gt;50")))</f>
        <v>&lt;30</v>
      </c>
      <c r="AL838" t="str">
        <f>IF(Table1[[#This Row],[YearsAtCompany]]&lt;3,"&lt;3 Years",
 IF(Table1[[#This Row],[YearsAtCompany]]&lt;=6,"3-6 Years","6+ Years"))</f>
        <v>6+ Years</v>
      </c>
      <c r="AM838" s="1" t="str">
        <f>IF(Table1[[#This Row],[MonthlyIncome]]&lt;3000,"Low",
 IF(Table1[[#This Row],[MonthlyIncome]]&lt;6000,"Medium",
 IF(Table1[[#This Row],[MonthlyIncome]]&lt;10000,"High","Very High")))</f>
        <v>High</v>
      </c>
    </row>
    <row r="839" spans="1:39">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c r="AJ839">
        <f>IF(Table1[[#This Row],[Attrition]]="Yes",1,0)</f>
        <v>0</v>
      </c>
      <c r="AK839" t="str">
        <f>IF(Table1[[#This Row],[Age]]&lt;30,"&lt;30",
 IF(Table1[[#This Row],[Age]]&lt;=40,"30-40",
 IF(Table1[[#This Row],[Age]]&lt;=50,"40-50","&gt;50")))</f>
        <v>30-40</v>
      </c>
      <c r="AL839" t="str">
        <f>IF(Table1[[#This Row],[YearsAtCompany]]&lt;3,"&lt;3 Years",
 IF(Table1[[#This Row],[YearsAtCompany]]&lt;=6,"3-6 Years","6+ Years"))</f>
        <v>6+ Years</v>
      </c>
      <c r="AM839" s="1" t="str">
        <f>IF(Table1[[#This Row],[MonthlyIncome]]&lt;3000,"Low",
 IF(Table1[[#This Row],[MonthlyIncome]]&lt;6000,"Medium",
 IF(Table1[[#This Row],[MonthlyIncome]]&lt;10000,"High","Very High")))</f>
        <v>Very High</v>
      </c>
    </row>
    <row r="840" spans="1:39">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c r="AJ840">
        <f>IF(Table1[[#This Row],[Attrition]]="Yes",1,0)</f>
        <v>1</v>
      </c>
      <c r="AK840" t="str">
        <f>IF(Table1[[#This Row],[Age]]&lt;30,"&lt;30",
 IF(Table1[[#This Row],[Age]]&lt;=40,"30-40",
 IF(Table1[[#This Row],[Age]]&lt;=50,"40-50","&gt;50")))</f>
        <v>40-50</v>
      </c>
      <c r="AL840" t="str">
        <f>IF(Table1[[#This Row],[YearsAtCompany]]&lt;3,"&lt;3 Years",
 IF(Table1[[#This Row],[YearsAtCompany]]&lt;=6,"3-6 Years","6+ Years"))</f>
        <v>6+ Years</v>
      </c>
      <c r="AM840" s="1" t="str">
        <f>IF(Table1[[#This Row],[MonthlyIncome]]&lt;3000,"Low",
 IF(Table1[[#This Row],[MonthlyIncome]]&lt;6000,"Medium",
 IF(Table1[[#This Row],[MonthlyIncome]]&lt;10000,"High","Very High")))</f>
        <v>Very High</v>
      </c>
    </row>
    <row r="841" spans="1:39">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c r="AJ841">
        <f>IF(Table1[[#This Row],[Attrition]]="Yes",1,0)</f>
        <v>0</v>
      </c>
      <c r="AK841" t="str">
        <f>IF(Table1[[#This Row],[Age]]&lt;30,"&lt;30",
 IF(Table1[[#This Row],[Age]]&lt;=40,"30-40",
 IF(Table1[[#This Row],[Age]]&lt;=50,"40-50","&gt;50")))</f>
        <v>40-50</v>
      </c>
      <c r="AL841" t="str">
        <f>IF(Table1[[#This Row],[YearsAtCompany]]&lt;3,"&lt;3 Years",
 IF(Table1[[#This Row],[YearsAtCompany]]&lt;=6,"3-6 Years","6+ Years"))</f>
        <v>3-6 Years</v>
      </c>
      <c r="AM841" s="1" t="str">
        <f>IF(Table1[[#This Row],[MonthlyIncome]]&lt;3000,"Low",
 IF(Table1[[#This Row],[MonthlyIncome]]&lt;6000,"Medium",
 IF(Table1[[#This Row],[MonthlyIncome]]&lt;10000,"High","Very High")))</f>
        <v>Medium</v>
      </c>
    </row>
    <row r="842" spans="1:39">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c r="AJ842">
        <f>IF(Table1[[#This Row],[Attrition]]="Yes",1,0)</f>
        <v>0</v>
      </c>
      <c r="AK842" t="str">
        <f>IF(Table1[[#This Row],[Age]]&lt;30,"&lt;30",
 IF(Table1[[#This Row],[Age]]&lt;=40,"30-40",
 IF(Table1[[#This Row],[Age]]&lt;=50,"40-50","&gt;50")))</f>
        <v>30-40</v>
      </c>
      <c r="AL842" t="str">
        <f>IF(Table1[[#This Row],[YearsAtCompany]]&lt;3,"&lt;3 Years",
 IF(Table1[[#This Row],[YearsAtCompany]]&lt;=6,"3-6 Years","6+ Years"))</f>
        <v>6+ Years</v>
      </c>
      <c r="AM842" s="1" t="str">
        <f>IF(Table1[[#This Row],[MonthlyIncome]]&lt;3000,"Low",
 IF(Table1[[#This Row],[MonthlyIncome]]&lt;6000,"Medium",
 IF(Table1[[#This Row],[MonthlyIncome]]&lt;10000,"High","Very High")))</f>
        <v>Low</v>
      </c>
    </row>
    <row r="843" spans="1:39">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c r="AJ843">
        <f>IF(Table1[[#This Row],[Attrition]]="Yes",1,0)</f>
        <v>0</v>
      </c>
      <c r="AK843" t="str">
        <f>IF(Table1[[#This Row],[Age]]&lt;30,"&lt;30",
 IF(Table1[[#This Row],[Age]]&lt;=40,"30-40",
 IF(Table1[[#This Row],[Age]]&lt;=50,"40-50","&gt;50")))</f>
        <v>&lt;30</v>
      </c>
      <c r="AL843" t="str">
        <f>IF(Table1[[#This Row],[YearsAtCompany]]&lt;3,"&lt;3 Years",
 IF(Table1[[#This Row],[YearsAtCompany]]&lt;=6,"3-6 Years","6+ Years"))</f>
        <v>3-6 Years</v>
      </c>
      <c r="AM843" s="1" t="str">
        <f>IF(Table1[[#This Row],[MonthlyIncome]]&lt;3000,"Low",
 IF(Table1[[#This Row],[MonthlyIncome]]&lt;6000,"Medium",
 IF(Table1[[#This Row],[MonthlyIncome]]&lt;10000,"High","Very High")))</f>
        <v>Medium</v>
      </c>
    </row>
    <row r="844" spans="1:39">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c r="AJ844">
        <f>IF(Table1[[#This Row],[Attrition]]="Yes",1,0)</f>
        <v>1</v>
      </c>
      <c r="AK844" t="str">
        <f>IF(Table1[[#This Row],[Age]]&lt;30,"&lt;30",
 IF(Table1[[#This Row],[Age]]&lt;=40,"30-40",
 IF(Table1[[#This Row],[Age]]&lt;=50,"40-50","&gt;50")))</f>
        <v>&lt;30</v>
      </c>
      <c r="AL844" t="str">
        <f>IF(Table1[[#This Row],[YearsAtCompany]]&lt;3,"&lt;3 Years",
 IF(Table1[[#This Row],[YearsAtCompany]]&lt;=6,"3-6 Years","6+ Years"))</f>
        <v>&lt;3 Years</v>
      </c>
      <c r="AM844" s="1" t="str">
        <f>IF(Table1[[#This Row],[MonthlyIncome]]&lt;3000,"Low",
 IF(Table1[[#This Row],[MonthlyIncome]]&lt;6000,"Medium",
 IF(Table1[[#This Row],[MonthlyIncome]]&lt;10000,"High","Very High")))</f>
        <v>Low</v>
      </c>
    </row>
    <row r="845" spans="1:39">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c r="AJ845">
        <f>IF(Table1[[#This Row],[Attrition]]="Yes",1,0)</f>
        <v>0</v>
      </c>
      <c r="AK845" t="str">
        <f>IF(Table1[[#This Row],[Age]]&lt;30,"&lt;30",
 IF(Table1[[#This Row],[Age]]&lt;=40,"30-40",
 IF(Table1[[#This Row],[Age]]&lt;=50,"40-50","&gt;50")))</f>
        <v>&lt;30</v>
      </c>
      <c r="AL845" t="str">
        <f>IF(Table1[[#This Row],[YearsAtCompany]]&lt;3,"&lt;3 Years",
 IF(Table1[[#This Row],[YearsAtCompany]]&lt;=6,"3-6 Years","6+ Years"))</f>
        <v>6+ Years</v>
      </c>
      <c r="AM845" s="1" t="str">
        <f>IF(Table1[[#This Row],[MonthlyIncome]]&lt;3000,"Low",
 IF(Table1[[#This Row],[MonthlyIncome]]&lt;6000,"Medium",
 IF(Table1[[#This Row],[MonthlyIncome]]&lt;10000,"High","Very High")))</f>
        <v>Medium</v>
      </c>
    </row>
    <row r="846" spans="1:39">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c r="AJ846">
        <f>IF(Table1[[#This Row],[Attrition]]="Yes",1,0)</f>
        <v>0</v>
      </c>
      <c r="AK846" t="str">
        <f>IF(Table1[[#This Row],[Age]]&lt;30,"&lt;30",
 IF(Table1[[#This Row],[Age]]&lt;=40,"30-40",
 IF(Table1[[#This Row],[Age]]&lt;=50,"40-50","&gt;50")))</f>
        <v>30-40</v>
      </c>
      <c r="AL846" t="str">
        <f>IF(Table1[[#This Row],[YearsAtCompany]]&lt;3,"&lt;3 Years",
 IF(Table1[[#This Row],[YearsAtCompany]]&lt;=6,"3-6 Years","6+ Years"))</f>
        <v>6+ Years</v>
      </c>
      <c r="AM846" s="1" t="str">
        <f>IF(Table1[[#This Row],[MonthlyIncome]]&lt;3000,"Low",
 IF(Table1[[#This Row],[MonthlyIncome]]&lt;6000,"Medium",
 IF(Table1[[#This Row],[MonthlyIncome]]&lt;10000,"High","Very High")))</f>
        <v>High</v>
      </c>
    </row>
    <row r="847" spans="1:39">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c r="AJ847">
        <f>IF(Table1[[#This Row],[Attrition]]="Yes",1,0)</f>
        <v>0</v>
      </c>
      <c r="AK847" t="str">
        <f>IF(Table1[[#This Row],[Age]]&lt;30,"&lt;30",
 IF(Table1[[#This Row],[Age]]&lt;=40,"30-40",
 IF(Table1[[#This Row],[Age]]&lt;=50,"40-50","&gt;50")))</f>
        <v>30-40</v>
      </c>
      <c r="AL847" t="str">
        <f>IF(Table1[[#This Row],[YearsAtCompany]]&lt;3,"&lt;3 Years",
 IF(Table1[[#This Row],[YearsAtCompany]]&lt;=6,"3-6 Years","6+ Years"))</f>
        <v>&lt;3 Years</v>
      </c>
      <c r="AM847" s="1" t="str">
        <f>IF(Table1[[#This Row],[MonthlyIncome]]&lt;3000,"Low",
 IF(Table1[[#This Row],[MonthlyIncome]]&lt;6000,"Medium",
 IF(Table1[[#This Row],[MonthlyIncome]]&lt;10000,"High","Very High")))</f>
        <v>Medium</v>
      </c>
    </row>
    <row r="848" spans="1:39">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c r="AJ848">
        <f>IF(Table1[[#This Row],[Attrition]]="Yes",1,0)</f>
        <v>0</v>
      </c>
      <c r="AK848" t="str">
        <f>IF(Table1[[#This Row],[Age]]&lt;30,"&lt;30",
 IF(Table1[[#This Row],[Age]]&lt;=40,"30-40",
 IF(Table1[[#This Row],[Age]]&lt;=50,"40-50","&gt;50")))</f>
        <v>30-40</v>
      </c>
      <c r="AL848" t="str">
        <f>IF(Table1[[#This Row],[YearsAtCompany]]&lt;3,"&lt;3 Years",
 IF(Table1[[#This Row],[YearsAtCompany]]&lt;=6,"3-6 Years","6+ Years"))</f>
        <v>6+ Years</v>
      </c>
      <c r="AM848" s="1" t="str">
        <f>IF(Table1[[#This Row],[MonthlyIncome]]&lt;3000,"Low",
 IF(Table1[[#This Row],[MonthlyIncome]]&lt;6000,"Medium",
 IF(Table1[[#This Row],[MonthlyIncome]]&lt;10000,"High","Very High")))</f>
        <v>Very High</v>
      </c>
    </row>
    <row r="849" spans="1:39">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c r="AJ849">
        <f>IF(Table1[[#This Row],[Attrition]]="Yes",1,0)</f>
        <v>0</v>
      </c>
      <c r="AK849" t="str">
        <f>IF(Table1[[#This Row],[Age]]&lt;30,"&lt;30",
 IF(Table1[[#This Row],[Age]]&lt;=40,"30-40",
 IF(Table1[[#This Row],[Age]]&lt;=50,"40-50","&gt;50")))</f>
        <v>30-40</v>
      </c>
      <c r="AL849" t="str">
        <f>IF(Table1[[#This Row],[YearsAtCompany]]&lt;3,"&lt;3 Years",
 IF(Table1[[#This Row],[YearsAtCompany]]&lt;=6,"3-6 Years","6+ Years"))</f>
        <v>6+ Years</v>
      </c>
      <c r="AM849" s="1" t="str">
        <f>IF(Table1[[#This Row],[MonthlyIncome]]&lt;3000,"Low",
 IF(Table1[[#This Row],[MonthlyIncome]]&lt;6000,"Medium",
 IF(Table1[[#This Row],[MonthlyIncome]]&lt;10000,"High","Very High")))</f>
        <v>Medium</v>
      </c>
    </row>
    <row r="850" spans="1:39">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c r="AJ850">
        <f>IF(Table1[[#This Row],[Attrition]]="Yes",1,0)</f>
        <v>0</v>
      </c>
      <c r="AK850" t="str">
        <f>IF(Table1[[#This Row],[Age]]&lt;30,"&lt;30",
 IF(Table1[[#This Row],[Age]]&lt;=40,"30-40",
 IF(Table1[[#This Row],[Age]]&lt;=50,"40-50","&gt;50")))</f>
        <v>30-40</v>
      </c>
      <c r="AL850" t="str">
        <f>IF(Table1[[#This Row],[YearsAtCompany]]&lt;3,"&lt;3 Years",
 IF(Table1[[#This Row],[YearsAtCompany]]&lt;=6,"3-6 Years","6+ Years"))</f>
        <v>&lt;3 Years</v>
      </c>
      <c r="AM850" s="1" t="str">
        <f>IF(Table1[[#This Row],[MonthlyIncome]]&lt;3000,"Low",
 IF(Table1[[#This Row],[MonthlyIncome]]&lt;6000,"Medium",
 IF(Table1[[#This Row],[MonthlyIncome]]&lt;10000,"High","Very High")))</f>
        <v>Low</v>
      </c>
    </row>
    <row r="851" spans="1:39">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c r="AJ851">
        <f>IF(Table1[[#This Row],[Attrition]]="Yes",1,0)</f>
        <v>1</v>
      </c>
      <c r="AK851" t="str">
        <f>IF(Table1[[#This Row],[Age]]&lt;30,"&lt;30",
 IF(Table1[[#This Row],[Age]]&lt;=40,"30-40",
 IF(Table1[[#This Row],[Age]]&lt;=50,"40-50","&gt;50")))</f>
        <v>40-50</v>
      </c>
      <c r="AL851" t="str">
        <f>IF(Table1[[#This Row],[YearsAtCompany]]&lt;3,"&lt;3 Years",
 IF(Table1[[#This Row],[YearsAtCompany]]&lt;=6,"3-6 Years","6+ Years"))</f>
        <v>3-6 Years</v>
      </c>
      <c r="AM851" s="1" t="str">
        <f>IF(Table1[[#This Row],[MonthlyIncome]]&lt;3000,"Low",
 IF(Table1[[#This Row],[MonthlyIncome]]&lt;6000,"Medium",
 IF(Table1[[#This Row],[MonthlyIncome]]&lt;10000,"High","Very High")))</f>
        <v>Medium</v>
      </c>
    </row>
    <row r="852" spans="1:39">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c r="AJ852">
        <f>IF(Table1[[#This Row],[Attrition]]="Yes",1,0)</f>
        <v>0</v>
      </c>
      <c r="AK852" t="str">
        <f>IF(Table1[[#This Row],[Age]]&lt;30,"&lt;30",
 IF(Table1[[#This Row],[Age]]&lt;=40,"30-40",
 IF(Table1[[#This Row],[Age]]&lt;=50,"40-50","&gt;50")))</f>
        <v>30-40</v>
      </c>
      <c r="AL852" t="str">
        <f>IF(Table1[[#This Row],[YearsAtCompany]]&lt;3,"&lt;3 Years",
 IF(Table1[[#This Row],[YearsAtCompany]]&lt;=6,"3-6 Years","6+ Years"))</f>
        <v>&lt;3 Years</v>
      </c>
      <c r="AM852" s="1" t="str">
        <f>IF(Table1[[#This Row],[MonthlyIncome]]&lt;3000,"Low",
 IF(Table1[[#This Row],[MonthlyIncome]]&lt;6000,"Medium",
 IF(Table1[[#This Row],[MonthlyIncome]]&lt;10000,"High","Very High")))</f>
        <v>Low</v>
      </c>
    </row>
    <row r="853" spans="1:39">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c r="AJ853">
        <f>IF(Table1[[#This Row],[Attrition]]="Yes",1,0)</f>
        <v>0</v>
      </c>
      <c r="AK853" t="str">
        <f>IF(Table1[[#This Row],[Age]]&lt;30,"&lt;30",
 IF(Table1[[#This Row],[Age]]&lt;=40,"30-40",
 IF(Table1[[#This Row],[Age]]&lt;=50,"40-50","&gt;50")))</f>
        <v>&gt;50</v>
      </c>
      <c r="AL853" t="str">
        <f>IF(Table1[[#This Row],[YearsAtCompany]]&lt;3,"&lt;3 Years",
 IF(Table1[[#This Row],[YearsAtCompany]]&lt;=6,"3-6 Years","6+ Years"))</f>
        <v>3-6 Years</v>
      </c>
      <c r="AM853" s="1" t="str">
        <f>IF(Table1[[#This Row],[MonthlyIncome]]&lt;3000,"Low",
 IF(Table1[[#This Row],[MonthlyIncome]]&lt;6000,"Medium",
 IF(Table1[[#This Row],[MonthlyIncome]]&lt;10000,"High","Very High")))</f>
        <v>Very High</v>
      </c>
    </row>
    <row r="854" spans="1:39">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c r="AJ854">
        <f>IF(Table1[[#This Row],[Attrition]]="Yes",1,0)</f>
        <v>0</v>
      </c>
      <c r="AK854" t="str">
        <f>IF(Table1[[#This Row],[Age]]&lt;30,"&lt;30",
 IF(Table1[[#This Row],[Age]]&lt;=40,"30-40",
 IF(Table1[[#This Row],[Age]]&lt;=50,"40-50","&gt;50")))</f>
        <v>&lt;30</v>
      </c>
      <c r="AL854" t="str">
        <f>IF(Table1[[#This Row],[YearsAtCompany]]&lt;3,"&lt;3 Years",
 IF(Table1[[#This Row],[YearsAtCompany]]&lt;=6,"3-6 Years","6+ Years"))</f>
        <v>6+ Years</v>
      </c>
      <c r="AM854" s="1" t="str">
        <f>IF(Table1[[#This Row],[MonthlyIncome]]&lt;3000,"Low",
 IF(Table1[[#This Row],[MonthlyIncome]]&lt;6000,"Medium",
 IF(Table1[[#This Row],[MonthlyIncome]]&lt;10000,"High","Very High")))</f>
        <v>Medium</v>
      </c>
    </row>
    <row r="855" spans="1:39">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c r="AJ855">
        <f>IF(Table1[[#This Row],[Attrition]]="Yes",1,0)</f>
        <v>0</v>
      </c>
      <c r="AK855" t="str">
        <f>IF(Table1[[#This Row],[Age]]&lt;30,"&lt;30",
 IF(Table1[[#This Row],[Age]]&lt;=40,"30-40",
 IF(Table1[[#This Row],[Age]]&lt;=50,"40-50","&gt;50")))</f>
        <v>&lt;30</v>
      </c>
      <c r="AL855" t="str">
        <f>IF(Table1[[#This Row],[YearsAtCompany]]&lt;3,"&lt;3 Years",
 IF(Table1[[#This Row],[YearsAtCompany]]&lt;=6,"3-6 Years","6+ Years"))</f>
        <v>&lt;3 Years</v>
      </c>
      <c r="AM855" s="1" t="str">
        <f>IF(Table1[[#This Row],[MonthlyIncome]]&lt;3000,"Low",
 IF(Table1[[#This Row],[MonthlyIncome]]&lt;6000,"Medium",
 IF(Table1[[#This Row],[MonthlyIncome]]&lt;10000,"High","Very High")))</f>
        <v>Low</v>
      </c>
    </row>
    <row r="856" spans="1:39">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c r="AJ856">
        <f>IF(Table1[[#This Row],[Attrition]]="Yes",1,0)</f>
        <v>0</v>
      </c>
      <c r="AK856" t="str">
        <f>IF(Table1[[#This Row],[Age]]&lt;30,"&lt;30",
 IF(Table1[[#This Row],[Age]]&lt;=40,"30-40",
 IF(Table1[[#This Row],[Age]]&lt;=50,"40-50","&gt;50")))</f>
        <v>40-50</v>
      </c>
      <c r="AL856" t="str">
        <f>IF(Table1[[#This Row],[YearsAtCompany]]&lt;3,"&lt;3 Years",
 IF(Table1[[#This Row],[YearsAtCompany]]&lt;=6,"3-6 Years","6+ Years"))</f>
        <v>3-6 Years</v>
      </c>
      <c r="AM856" s="1" t="str">
        <f>IF(Table1[[#This Row],[MonthlyIncome]]&lt;3000,"Low",
 IF(Table1[[#This Row],[MonthlyIncome]]&lt;6000,"Medium",
 IF(Table1[[#This Row],[MonthlyIncome]]&lt;10000,"High","Very High")))</f>
        <v>Medium</v>
      </c>
    </row>
    <row r="857" spans="1:39">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c r="AJ857">
        <f>IF(Table1[[#This Row],[Attrition]]="Yes",1,0)</f>
        <v>0</v>
      </c>
      <c r="AK857" t="str">
        <f>IF(Table1[[#This Row],[Age]]&lt;30,"&lt;30",
 IF(Table1[[#This Row],[Age]]&lt;=40,"30-40",
 IF(Table1[[#This Row],[Age]]&lt;=50,"40-50","&gt;50")))</f>
        <v>30-40</v>
      </c>
      <c r="AL857" t="str">
        <f>IF(Table1[[#This Row],[YearsAtCompany]]&lt;3,"&lt;3 Years",
 IF(Table1[[#This Row],[YearsAtCompany]]&lt;=6,"3-6 Years","6+ Years"))</f>
        <v>6+ Years</v>
      </c>
      <c r="AM857" s="1" t="str">
        <f>IF(Table1[[#This Row],[MonthlyIncome]]&lt;3000,"Low",
 IF(Table1[[#This Row],[MonthlyIncome]]&lt;6000,"Medium",
 IF(Table1[[#This Row],[MonthlyIncome]]&lt;10000,"High","Very High")))</f>
        <v>High</v>
      </c>
    </row>
    <row r="858" spans="1:39">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c r="AJ858">
        <f>IF(Table1[[#This Row],[Attrition]]="Yes",1,0)</f>
        <v>0</v>
      </c>
      <c r="AK858" t="str">
        <f>IF(Table1[[#This Row],[Age]]&lt;30,"&lt;30",
 IF(Table1[[#This Row],[Age]]&lt;=40,"30-40",
 IF(Table1[[#This Row],[Age]]&lt;=50,"40-50","&gt;50")))</f>
        <v>&lt;30</v>
      </c>
      <c r="AL858" t="str">
        <f>IF(Table1[[#This Row],[YearsAtCompany]]&lt;3,"&lt;3 Years",
 IF(Table1[[#This Row],[YearsAtCompany]]&lt;=6,"3-6 Years","6+ Years"))</f>
        <v>&lt;3 Years</v>
      </c>
      <c r="AM858" s="1" t="str">
        <f>IF(Table1[[#This Row],[MonthlyIncome]]&lt;3000,"Low",
 IF(Table1[[#This Row],[MonthlyIncome]]&lt;6000,"Medium",
 IF(Table1[[#This Row],[MonthlyIncome]]&lt;10000,"High","Very High")))</f>
        <v>Medium</v>
      </c>
    </row>
    <row r="859" spans="1:39">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c r="AJ859">
        <f>IF(Table1[[#This Row],[Attrition]]="Yes",1,0)</f>
        <v>1</v>
      </c>
      <c r="AK859" t="str">
        <f>IF(Table1[[#This Row],[Age]]&lt;30,"&lt;30",
 IF(Table1[[#This Row],[Age]]&lt;=40,"30-40",
 IF(Table1[[#This Row],[Age]]&lt;=50,"40-50","&gt;50")))</f>
        <v>40-50</v>
      </c>
      <c r="AL859" t="str">
        <f>IF(Table1[[#This Row],[YearsAtCompany]]&lt;3,"&lt;3 Years",
 IF(Table1[[#This Row],[YearsAtCompany]]&lt;=6,"3-6 Years","6+ Years"))</f>
        <v>3-6 Years</v>
      </c>
      <c r="AM859" s="1" t="str">
        <f>IF(Table1[[#This Row],[MonthlyIncome]]&lt;3000,"Low",
 IF(Table1[[#This Row],[MonthlyIncome]]&lt;6000,"Medium",
 IF(Table1[[#This Row],[MonthlyIncome]]&lt;10000,"High","Very High")))</f>
        <v>Low</v>
      </c>
    </row>
    <row r="860" spans="1:39">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c r="AJ860">
        <f>IF(Table1[[#This Row],[Attrition]]="Yes",1,0)</f>
        <v>0</v>
      </c>
      <c r="AK860" t="str">
        <f>IF(Table1[[#This Row],[Age]]&lt;30,"&lt;30",
 IF(Table1[[#This Row],[Age]]&lt;=40,"30-40",
 IF(Table1[[#This Row],[Age]]&lt;=50,"40-50","&gt;50")))</f>
        <v>&gt;50</v>
      </c>
      <c r="AL860" t="str">
        <f>IF(Table1[[#This Row],[YearsAtCompany]]&lt;3,"&lt;3 Years",
 IF(Table1[[#This Row],[YearsAtCompany]]&lt;=6,"3-6 Years","6+ Years"))</f>
        <v>6+ Years</v>
      </c>
      <c r="AM860" s="1" t="str">
        <f>IF(Table1[[#This Row],[MonthlyIncome]]&lt;3000,"Low",
 IF(Table1[[#This Row],[MonthlyIncome]]&lt;6000,"Medium",
 IF(Table1[[#This Row],[MonthlyIncome]]&lt;10000,"High","Very High")))</f>
        <v>Very High</v>
      </c>
    </row>
    <row r="861" spans="1:39">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c r="AJ861">
        <f>IF(Table1[[#This Row],[Attrition]]="Yes",1,0)</f>
        <v>0</v>
      </c>
      <c r="AK861" t="str">
        <f>IF(Table1[[#This Row],[Age]]&lt;30,"&lt;30",
 IF(Table1[[#This Row],[Age]]&lt;=40,"30-40",
 IF(Table1[[#This Row],[Age]]&lt;=50,"40-50","&gt;50")))</f>
        <v>&lt;30</v>
      </c>
      <c r="AL861" t="str">
        <f>IF(Table1[[#This Row],[YearsAtCompany]]&lt;3,"&lt;3 Years",
 IF(Table1[[#This Row],[YearsAtCompany]]&lt;=6,"3-6 Years","6+ Years"))</f>
        <v>3-6 Years</v>
      </c>
      <c r="AM861" s="1" t="str">
        <f>IF(Table1[[#This Row],[MonthlyIncome]]&lt;3000,"Low",
 IF(Table1[[#This Row],[MonthlyIncome]]&lt;6000,"Medium",
 IF(Table1[[#This Row],[MonthlyIncome]]&lt;10000,"High","Very High")))</f>
        <v>Low</v>
      </c>
    </row>
    <row r="862" spans="1:39">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c r="AJ862">
        <f>IF(Table1[[#This Row],[Attrition]]="Yes",1,0)</f>
        <v>1</v>
      </c>
      <c r="AK862" t="str">
        <f>IF(Table1[[#This Row],[Age]]&lt;30,"&lt;30",
 IF(Table1[[#This Row],[Age]]&lt;=40,"30-40",
 IF(Table1[[#This Row],[Age]]&lt;=50,"40-50","&gt;50")))</f>
        <v>&lt;30</v>
      </c>
      <c r="AL862" t="str">
        <f>IF(Table1[[#This Row],[YearsAtCompany]]&lt;3,"&lt;3 Years",
 IF(Table1[[#This Row],[YearsAtCompany]]&lt;=6,"3-6 Years","6+ Years"))</f>
        <v>&lt;3 Years</v>
      </c>
      <c r="AM862" s="1" t="str">
        <f>IF(Table1[[#This Row],[MonthlyIncome]]&lt;3000,"Low",
 IF(Table1[[#This Row],[MonthlyIncome]]&lt;6000,"Medium",
 IF(Table1[[#This Row],[MonthlyIncome]]&lt;10000,"High","Very High")))</f>
        <v>Low</v>
      </c>
    </row>
    <row r="863" spans="1:39">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c r="AJ863">
        <f>IF(Table1[[#This Row],[Attrition]]="Yes",1,0)</f>
        <v>0</v>
      </c>
      <c r="AK863" t="str">
        <f>IF(Table1[[#This Row],[Age]]&lt;30,"&lt;30",
 IF(Table1[[#This Row],[Age]]&lt;=40,"30-40",
 IF(Table1[[#This Row],[Age]]&lt;=50,"40-50","&gt;50")))</f>
        <v>40-50</v>
      </c>
      <c r="AL863" t="str">
        <f>IF(Table1[[#This Row],[YearsAtCompany]]&lt;3,"&lt;3 Years",
 IF(Table1[[#This Row],[YearsAtCompany]]&lt;=6,"3-6 Years","6+ Years"))</f>
        <v>6+ Years</v>
      </c>
      <c r="AM863" s="1" t="str">
        <f>IF(Table1[[#This Row],[MonthlyIncome]]&lt;3000,"Low",
 IF(Table1[[#This Row],[MonthlyIncome]]&lt;6000,"Medium",
 IF(Table1[[#This Row],[MonthlyIncome]]&lt;10000,"High","Very High")))</f>
        <v>Very High</v>
      </c>
    </row>
    <row r="864" spans="1:39">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c r="AJ864">
        <f>IF(Table1[[#This Row],[Attrition]]="Yes",1,0)</f>
        <v>0</v>
      </c>
      <c r="AK864" t="str">
        <f>IF(Table1[[#This Row],[Age]]&lt;30,"&lt;30",
 IF(Table1[[#This Row],[Age]]&lt;=40,"30-40",
 IF(Table1[[#This Row],[Age]]&lt;=50,"40-50","&gt;50")))</f>
        <v>40-50</v>
      </c>
      <c r="AL864" t="str">
        <f>IF(Table1[[#This Row],[YearsAtCompany]]&lt;3,"&lt;3 Years",
 IF(Table1[[#This Row],[YearsAtCompany]]&lt;=6,"3-6 Years","6+ Years"))</f>
        <v>&lt;3 Years</v>
      </c>
      <c r="AM864" s="1" t="str">
        <f>IF(Table1[[#This Row],[MonthlyIncome]]&lt;3000,"Low",
 IF(Table1[[#This Row],[MonthlyIncome]]&lt;6000,"Medium",
 IF(Table1[[#This Row],[MonthlyIncome]]&lt;10000,"High","Very High")))</f>
        <v>Low</v>
      </c>
    </row>
    <row r="865" spans="1:39">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c r="AJ865">
        <f>IF(Table1[[#This Row],[Attrition]]="Yes",1,0)</f>
        <v>0</v>
      </c>
      <c r="AK865" t="str">
        <f>IF(Table1[[#This Row],[Age]]&lt;30,"&lt;30",
 IF(Table1[[#This Row],[Age]]&lt;=40,"30-40",
 IF(Table1[[#This Row],[Age]]&lt;=50,"40-50","&gt;50")))</f>
        <v>30-40</v>
      </c>
      <c r="AL865" t="str">
        <f>IF(Table1[[#This Row],[YearsAtCompany]]&lt;3,"&lt;3 Years",
 IF(Table1[[#This Row],[YearsAtCompany]]&lt;=6,"3-6 Years","6+ Years"))</f>
        <v>3-6 Years</v>
      </c>
      <c r="AM865" s="1" t="str">
        <f>IF(Table1[[#This Row],[MonthlyIncome]]&lt;3000,"Low",
 IF(Table1[[#This Row],[MonthlyIncome]]&lt;6000,"Medium",
 IF(Table1[[#This Row],[MonthlyIncome]]&lt;10000,"High","Very High")))</f>
        <v>Medium</v>
      </c>
    </row>
    <row r="866" spans="1:39">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c r="AJ866">
        <f>IF(Table1[[#This Row],[Attrition]]="Yes",1,0)</f>
        <v>1</v>
      </c>
      <c r="AK866" t="str">
        <f>IF(Table1[[#This Row],[Age]]&lt;30,"&lt;30",
 IF(Table1[[#This Row],[Age]]&lt;=40,"30-40",
 IF(Table1[[#This Row],[Age]]&lt;=50,"40-50","&gt;50")))</f>
        <v>40-50</v>
      </c>
      <c r="AL866" t="str">
        <f>IF(Table1[[#This Row],[YearsAtCompany]]&lt;3,"&lt;3 Years",
 IF(Table1[[#This Row],[YearsAtCompany]]&lt;=6,"3-6 Years","6+ Years"))</f>
        <v>&lt;3 Years</v>
      </c>
      <c r="AM866" s="1" t="str">
        <f>IF(Table1[[#This Row],[MonthlyIncome]]&lt;3000,"Low",
 IF(Table1[[#This Row],[MonthlyIncome]]&lt;6000,"Medium",
 IF(Table1[[#This Row],[MonthlyIncome]]&lt;10000,"High","Very High")))</f>
        <v>Low</v>
      </c>
    </row>
    <row r="867" spans="1:39">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c r="AJ867">
        <f>IF(Table1[[#This Row],[Attrition]]="Yes",1,0)</f>
        <v>0</v>
      </c>
      <c r="AK867" t="str">
        <f>IF(Table1[[#This Row],[Age]]&lt;30,"&lt;30",
 IF(Table1[[#This Row],[Age]]&lt;=40,"30-40",
 IF(Table1[[#This Row],[Age]]&lt;=50,"40-50","&gt;50")))</f>
        <v>30-40</v>
      </c>
      <c r="AL867" t="str">
        <f>IF(Table1[[#This Row],[YearsAtCompany]]&lt;3,"&lt;3 Years",
 IF(Table1[[#This Row],[YearsAtCompany]]&lt;=6,"3-6 Years","6+ Years"))</f>
        <v>3-6 Years</v>
      </c>
      <c r="AM867" s="1" t="str">
        <f>IF(Table1[[#This Row],[MonthlyIncome]]&lt;3000,"Low",
 IF(Table1[[#This Row],[MonthlyIncome]]&lt;6000,"Medium",
 IF(Table1[[#This Row],[MonthlyIncome]]&lt;10000,"High","Very High")))</f>
        <v>Medium</v>
      </c>
    </row>
    <row r="868" spans="1:39">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c r="AJ868">
        <f>IF(Table1[[#This Row],[Attrition]]="Yes",1,0)</f>
        <v>0</v>
      </c>
      <c r="AK868" t="str">
        <f>IF(Table1[[#This Row],[Age]]&lt;30,"&lt;30",
 IF(Table1[[#This Row],[Age]]&lt;=40,"30-40",
 IF(Table1[[#This Row],[Age]]&lt;=50,"40-50","&gt;50")))</f>
        <v>30-40</v>
      </c>
      <c r="AL868" t="str">
        <f>IF(Table1[[#This Row],[YearsAtCompany]]&lt;3,"&lt;3 Years",
 IF(Table1[[#This Row],[YearsAtCompany]]&lt;=6,"3-6 Years","6+ Years"))</f>
        <v>&lt;3 Years</v>
      </c>
      <c r="AM868" s="1" t="str">
        <f>IF(Table1[[#This Row],[MonthlyIncome]]&lt;3000,"Low",
 IF(Table1[[#This Row],[MonthlyIncome]]&lt;6000,"Medium",
 IF(Table1[[#This Row],[MonthlyIncome]]&lt;10000,"High","Very High")))</f>
        <v>Medium</v>
      </c>
    </row>
    <row r="869" spans="1:39">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c r="AJ869">
        <f>IF(Table1[[#This Row],[Attrition]]="Yes",1,0)</f>
        <v>0</v>
      </c>
      <c r="AK869" t="str">
        <f>IF(Table1[[#This Row],[Age]]&lt;30,"&lt;30",
 IF(Table1[[#This Row],[Age]]&lt;=40,"30-40",
 IF(Table1[[#This Row],[Age]]&lt;=50,"40-50","&gt;50")))</f>
        <v>40-50</v>
      </c>
      <c r="AL869" t="str">
        <f>IF(Table1[[#This Row],[YearsAtCompany]]&lt;3,"&lt;3 Years",
 IF(Table1[[#This Row],[YearsAtCompany]]&lt;=6,"3-6 Years","6+ Years"))</f>
        <v>&lt;3 Years</v>
      </c>
      <c r="AM869" s="1" t="str">
        <f>IF(Table1[[#This Row],[MonthlyIncome]]&lt;3000,"Low",
 IF(Table1[[#This Row],[MonthlyIncome]]&lt;6000,"Medium",
 IF(Table1[[#This Row],[MonthlyIncome]]&lt;10000,"High","Very High")))</f>
        <v>Very High</v>
      </c>
    </row>
    <row r="870" spans="1:39">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c r="AJ870">
        <f>IF(Table1[[#This Row],[Attrition]]="Yes",1,0)</f>
        <v>0</v>
      </c>
      <c r="AK870" t="str">
        <f>IF(Table1[[#This Row],[Age]]&lt;30,"&lt;30",
 IF(Table1[[#This Row],[Age]]&lt;=40,"30-40",
 IF(Table1[[#This Row],[Age]]&lt;=50,"40-50","&gt;50")))</f>
        <v>&lt;30</v>
      </c>
      <c r="AL870" t="str">
        <f>IF(Table1[[#This Row],[YearsAtCompany]]&lt;3,"&lt;3 Years",
 IF(Table1[[#This Row],[YearsAtCompany]]&lt;=6,"3-6 Years","6+ Years"))</f>
        <v>3-6 Years</v>
      </c>
      <c r="AM870" s="1" t="str">
        <f>IF(Table1[[#This Row],[MonthlyIncome]]&lt;3000,"Low",
 IF(Table1[[#This Row],[MonthlyIncome]]&lt;6000,"Medium",
 IF(Table1[[#This Row],[MonthlyIncome]]&lt;10000,"High","Very High")))</f>
        <v>Medium</v>
      </c>
    </row>
    <row r="871" spans="1:39">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c r="AJ871">
        <f>IF(Table1[[#This Row],[Attrition]]="Yes",1,0)</f>
        <v>0</v>
      </c>
      <c r="AK871" t="str">
        <f>IF(Table1[[#This Row],[Age]]&lt;30,"&lt;30",
 IF(Table1[[#This Row],[Age]]&lt;=40,"30-40",
 IF(Table1[[#This Row],[Age]]&lt;=50,"40-50","&gt;50")))</f>
        <v>40-50</v>
      </c>
      <c r="AL871" t="str">
        <f>IF(Table1[[#This Row],[YearsAtCompany]]&lt;3,"&lt;3 Years",
 IF(Table1[[#This Row],[YearsAtCompany]]&lt;=6,"3-6 Years","6+ Years"))</f>
        <v>3-6 Years</v>
      </c>
      <c r="AM871" s="1" t="str">
        <f>IF(Table1[[#This Row],[MonthlyIncome]]&lt;3000,"Low",
 IF(Table1[[#This Row],[MonthlyIncome]]&lt;6000,"Medium",
 IF(Table1[[#This Row],[MonthlyIncome]]&lt;10000,"High","Very High")))</f>
        <v>Very High</v>
      </c>
    </row>
    <row r="872" spans="1:39">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c r="AJ872">
        <f>IF(Table1[[#This Row],[Attrition]]="Yes",1,0)</f>
        <v>0</v>
      </c>
      <c r="AK872" t="str">
        <f>IF(Table1[[#This Row],[Age]]&lt;30,"&lt;30",
 IF(Table1[[#This Row],[Age]]&lt;=40,"30-40",
 IF(Table1[[#This Row],[Age]]&lt;=50,"40-50","&gt;50")))</f>
        <v>30-40</v>
      </c>
      <c r="AL872" t="str">
        <f>IF(Table1[[#This Row],[YearsAtCompany]]&lt;3,"&lt;3 Years",
 IF(Table1[[#This Row],[YearsAtCompany]]&lt;=6,"3-6 Years","6+ Years"))</f>
        <v>6+ Years</v>
      </c>
      <c r="AM872" s="1" t="str">
        <f>IF(Table1[[#This Row],[MonthlyIncome]]&lt;3000,"Low",
 IF(Table1[[#This Row],[MonthlyIncome]]&lt;6000,"Medium",
 IF(Table1[[#This Row],[MonthlyIncome]]&lt;10000,"High","Very High")))</f>
        <v>High</v>
      </c>
    </row>
    <row r="873" spans="1:39">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c r="AJ873">
        <f>IF(Table1[[#This Row],[Attrition]]="Yes",1,0)</f>
        <v>1</v>
      </c>
      <c r="AK873" t="str">
        <f>IF(Table1[[#This Row],[Age]]&lt;30,"&lt;30",
 IF(Table1[[#This Row],[Age]]&lt;=40,"30-40",
 IF(Table1[[#This Row],[Age]]&lt;=50,"40-50","&gt;50")))</f>
        <v>&lt;30</v>
      </c>
      <c r="AL873" t="str">
        <f>IF(Table1[[#This Row],[YearsAtCompany]]&lt;3,"&lt;3 Years",
 IF(Table1[[#This Row],[YearsAtCompany]]&lt;=6,"3-6 Years","6+ Years"))</f>
        <v>&lt;3 Years</v>
      </c>
      <c r="AM873" s="1" t="str">
        <f>IF(Table1[[#This Row],[MonthlyIncome]]&lt;3000,"Low",
 IF(Table1[[#This Row],[MonthlyIncome]]&lt;6000,"Medium",
 IF(Table1[[#This Row],[MonthlyIncome]]&lt;10000,"High","Very High")))</f>
        <v>Low</v>
      </c>
    </row>
    <row r="874" spans="1:39">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c r="AJ874">
        <f>IF(Table1[[#This Row],[Attrition]]="Yes",1,0)</f>
        <v>0</v>
      </c>
      <c r="AK874" t="str">
        <f>IF(Table1[[#This Row],[Age]]&lt;30,"&lt;30",
 IF(Table1[[#This Row],[Age]]&lt;=40,"30-40",
 IF(Table1[[#This Row],[Age]]&lt;=50,"40-50","&gt;50")))</f>
        <v>30-40</v>
      </c>
      <c r="AL874" t="str">
        <f>IF(Table1[[#This Row],[YearsAtCompany]]&lt;3,"&lt;3 Years",
 IF(Table1[[#This Row],[YearsAtCompany]]&lt;=6,"3-6 Years","6+ Years"))</f>
        <v>6+ Years</v>
      </c>
      <c r="AM874" s="1" t="str">
        <f>IF(Table1[[#This Row],[MonthlyIncome]]&lt;3000,"Low",
 IF(Table1[[#This Row],[MonthlyIncome]]&lt;6000,"Medium",
 IF(Table1[[#This Row],[MonthlyIncome]]&lt;10000,"High","Very High")))</f>
        <v>Medium</v>
      </c>
    </row>
    <row r="875" spans="1:39">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c r="AJ875">
        <f>IF(Table1[[#This Row],[Attrition]]="Yes",1,0)</f>
        <v>0</v>
      </c>
      <c r="AK875" t="str">
        <f>IF(Table1[[#This Row],[Age]]&lt;30,"&lt;30",
 IF(Table1[[#This Row],[Age]]&lt;=40,"30-40",
 IF(Table1[[#This Row],[Age]]&lt;=50,"40-50","&gt;50")))</f>
        <v>30-40</v>
      </c>
      <c r="AL875" t="str">
        <f>IF(Table1[[#This Row],[YearsAtCompany]]&lt;3,"&lt;3 Years",
 IF(Table1[[#This Row],[YearsAtCompany]]&lt;=6,"3-6 Years","6+ Years"))</f>
        <v>6+ Years</v>
      </c>
      <c r="AM875" s="1" t="str">
        <f>IF(Table1[[#This Row],[MonthlyIncome]]&lt;3000,"Low",
 IF(Table1[[#This Row],[MonthlyIncome]]&lt;6000,"Medium",
 IF(Table1[[#This Row],[MonthlyIncome]]&lt;10000,"High","Very High")))</f>
        <v>Low</v>
      </c>
    </row>
    <row r="876" spans="1:39">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c r="AJ876">
        <f>IF(Table1[[#This Row],[Attrition]]="Yes",1,0)</f>
        <v>0</v>
      </c>
      <c r="AK876" t="str">
        <f>IF(Table1[[#This Row],[Age]]&lt;30,"&lt;30",
 IF(Table1[[#This Row],[Age]]&lt;=40,"30-40",
 IF(Table1[[#This Row],[Age]]&lt;=50,"40-50","&gt;50")))</f>
        <v>30-40</v>
      </c>
      <c r="AL876" t="str">
        <f>IF(Table1[[#This Row],[YearsAtCompany]]&lt;3,"&lt;3 Years",
 IF(Table1[[#This Row],[YearsAtCompany]]&lt;=6,"3-6 Years","6+ Years"))</f>
        <v>6+ Years</v>
      </c>
      <c r="AM876" s="1" t="str">
        <f>IF(Table1[[#This Row],[MonthlyIncome]]&lt;3000,"Low",
 IF(Table1[[#This Row],[MonthlyIncome]]&lt;6000,"Medium",
 IF(Table1[[#This Row],[MonthlyIncome]]&lt;10000,"High","Very High")))</f>
        <v>Medium</v>
      </c>
    </row>
    <row r="877" spans="1:39">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c r="AJ877">
        <f>IF(Table1[[#This Row],[Attrition]]="Yes",1,0)</f>
        <v>0</v>
      </c>
      <c r="AK877" t="str">
        <f>IF(Table1[[#This Row],[Age]]&lt;30,"&lt;30",
 IF(Table1[[#This Row],[Age]]&lt;=40,"30-40",
 IF(Table1[[#This Row],[Age]]&lt;=50,"40-50","&gt;50")))</f>
        <v>40-50</v>
      </c>
      <c r="AL877" t="str">
        <f>IF(Table1[[#This Row],[YearsAtCompany]]&lt;3,"&lt;3 Years",
 IF(Table1[[#This Row],[YearsAtCompany]]&lt;=6,"3-6 Years","6+ Years"))</f>
        <v>6+ Years</v>
      </c>
      <c r="AM877" s="1" t="str">
        <f>IF(Table1[[#This Row],[MonthlyIncome]]&lt;3000,"Low",
 IF(Table1[[#This Row],[MonthlyIncome]]&lt;6000,"Medium",
 IF(Table1[[#This Row],[MonthlyIncome]]&lt;10000,"High","Very High")))</f>
        <v>Medium</v>
      </c>
    </row>
    <row r="878" spans="1:39">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c r="AJ878">
        <f>IF(Table1[[#This Row],[Attrition]]="Yes",1,0)</f>
        <v>0</v>
      </c>
      <c r="AK878" t="str">
        <f>IF(Table1[[#This Row],[Age]]&lt;30,"&lt;30",
 IF(Table1[[#This Row],[Age]]&lt;=40,"30-40",
 IF(Table1[[#This Row],[Age]]&lt;=50,"40-50","&gt;50")))</f>
        <v>&lt;30</v>
      </c>
      <c r="AL878" t="str">
        <f>IF(Table1[[#This Row],[YearsAtCompany]]&lt;3,"&lt;3 Years",
 IF(Table1[[#This Row],[YearsAtCompany]]&lt;=6,"3-6 Years","6+ Years"))</f>
        <v>&lt;3 Years</v>
      </c>
      <c r="AM878" s="1" t="str">
        <f>IF(Table1[[#This Row],[MonthlyIncome]]&lt;3000,"Low",
 IF(Table1[[#This Row],[MonthlyIncome]]&lt;6000,"Medium",
 IF(Table1[[#This Row],[MonthlyIncome]]&lt;10000,"High","Very High")))</f>
        <v>Low</v>
      </c>
    </row>
    <row r="879" spans="1:39">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c r="AJ879">
        <f>IF(Table1[[#This Row],[Attrition]]="Yes",1,0)</f>
        <v>0</v>
      </c>
      <c r="AK879" t="str">
        <f>IF(Table1[[#This Row],[Age]]&lt;30,"&lt;30",
 IF(Table1[[#This Row],[Age]]&lt;=40,"30-40",
 IF(Table1[[#This Row],[Age]]&lt;=50,"40-50","&gt;50")))</f>
        <v>40-50</v>
      </c>
      <c r="AL879" t="str">
        <f>IF(Table1[[#This Row],[YearsAtCompany]]&lt;3,"&lt;3 Years",
 IF(Table1[[#This Row],[YearsAtCompany]]&lt;=6,"3-6 Years","6+ Years"))</f>
        <v>3-6 Years</v>
      </c>
      <c r="AM879" s="1" t="str">
        <f>IF(Table1[[#This Row],[MonthlyIncome]]&lt;3000,"Low",
 IF(Table1[[#This Row],[MonthlyIncome]]&lt;6000,"Medium",
 IF(Table1[[#This Row],[MonthlyIncome]]&lt;10000,"High","Very High")))</f>
        <v>High</v>
      </c>
    </row>
    <row r="880" spans="1:39">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c r="AJ880">
        <f>IF(Table1[[#This Row],[Attrition]]="Yes",1,0)</f>
        <v>0</v>
      </c>
      <c r="AK880" t="str">
        <f>IF(Table1[[#This Row],[Age]]&lt;30,"&lt;30",
 IF(Table1[[#This Row],[Age]]&lt;=40,"30-40",
 IF(Table1[[#This Row],[Age]]&lt;=50,"40-50","&gt;50")))</f>
        <v>40-50</v>
      </c>
      <c r="AL880" t="str">
        <f>IF(Table1[[#This Row],[YearsAtCompany]]&lt;3,"&lt;3 Years",
 IF(Table1[[#This Row],[YearsAtCompany]]&lt;=6,"3-6 Years","6+ Years"))</f>
        <v>3-6 Years</v>
      </c>
      <c r="AM880" s="1" t="str">
        <f>IF(Table1[[#This Row],[MonthlyIncome]]&lt;3000,"Low",
 IF(Table1[[#This Row],[MonthlyIncome]]&lt;6000,"Medium",
 IF(Table1[[#This Row],[MonthlyIncome]]&lt;10000,"High","Very High")))</f>
        <v>High</v>
      </c>
    </row>
    <row r="881" spans="1:39">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c r="AJ881">
        <f>IF(Table1[[#This Row],[Attrition]]="Yes",1,0)</f>
        <v>0</v>
      </c>
      <c r="AK881" t="str">
        <f>IF(Table1[[#This Row],[Age]]&lt;30,"&lt;30",
 IF(Table1[[#This Row],[Age]]&lt;=40,"30-40",
 IF(Table1[[#This Row],[Age]]&lt;=50,"40-50","&gt;50")))</f>
        <v>&gt;50</v>
      </c>
      <c r="AL881" t="str">
        <f>IF(Table1[[#This Row],[YearsAtCompany]]&lt;3,"&lt;3 Years",
 IF(Table1[[#This Row],[YearsAtCompany]]&lt;=6,"3-6 Years","6+ Years"))</f>
        <v>6+ Years</v>
      </c>
      <c r="AM881" s="1" t="str">
        <f>IF(Table1[[#This Row],[MonthlyIncome]]&lt;3000,"Low",
 IF(Table1[[#This Row],[MonthlyIncome]]&lt;6000,"Medium",
 IF(Table1[[#This Row],[MonthlyIncome]]&lt;10000,"High","Very High")))</f>
        <v>Medium</v>
      </c>
    </row>
    <row r="882" spans="1:39">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c r="AJ882">
        <f>IF(Table1[[#This Row],[Attrition]]="Yes",1,0)</f>
        <v>0</v>
      </c>
      <c r="AK882" t="str">
        <f>IF(Table1[[#This Row],[Age]]&lt;30,"&lt;30",
 IF(Table1[[#This Row],[Age]]&lt;=40,"30-40",
 IF(Table1[[#This Row],[Age]]&lt;=50,"40-50","&gt;50")))</f>
        <v>30-40</v>
      </c>
      <c r="AL882" t="str">
        <f>IF(Table1[[#This Row],[YearsAtCompany]]&lt;3,"&lt;3 Years",
 IF(Table1[[#This Row],[YearsAtCompany]]&lt;=6,"3-6 Years","6+ Years"))</f>
        <v>&lt;3 Years</v>
      </c>
      <c r="AM882" s="1" t="str">
        <f>IF(Table1[[#This Row],[MonthlyIncome]]&lt;3000,"Low",
 IF(Table1[[#This Row],[MonthlyIncome]]&lt;6000,"Medium",
 IF(Table1[[#This Row],[MonthlyIncome]]&lt;10000,"High","Very High")))</f>
        <v>Low</v>
      </c>
    </row>
    <row r="883" spans="1:39">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c r="AJ883">
        <f>IF(Table1[[#This Row],[Attrition]]="Yes",1,0)</f>
        <v>0</v>
      </c>
      <c r="AK883" t="str">
        <f>IF(Table1[[#This Row],[Age]]&lt;30,"&lt;30",
 IF(Table1[[#This Row],[Age]]&lt;=40,"30-40",
 IF(Table1[[#This Row],[Age]]&lt;=50,"40-50","&gt;50")))</f>
        <v>30-40</v>
      </c>
      <c r="AL883" t="str">
        <f>IF(Table1[[#This Row],[YearsAtCompany]]&lt;3,"&lt;3 Years",
 IF(Table1[[#This Row],[YearsAtCompany]]&lt;=6,"3-6 Years","6+ Years"))</f>
        <v>6+ Years</v>
      </c>
      <c r="AM883" s="1" t="str">
        <f>IF(Table1[[#This Row],[MonthlyIncome]]&lt;3000,"Low",
 IF(Table1[[#This Row],[MonthlyIncome]]&lt;6000,"Medium",
 IF(Table1[[#This Row],[MonthlyIncome]]&lt;10000,"High","Very High")))</f>
        <v>Medium</v>
      </c>
    </row>
    <row r="884" spans="1:39">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c r="AJ884">
        <f>IF(Table1[[#This Row],[Attrition]]="Yes",1,0)</f>
        <v>0</v>
      </c>
      <c r="AK884" t="str">
        <f>IF(Table1[[#This Row],[Age]]&lt;30,"&lt;30",
 IF(Table1[[#This Row],[Age]]&lt;=40,"30-40",
 IF(Table1[[#This Row],[Age]]&lt;=50,"40-50","&gt;50")))</f>
        <v>30-40</v>
      </c>
      <c r="AL884" t="str">
        <f>IF(Table1[[#This Row],[YearsAtCompany]]&lt;3,"&lt;3 Years",
 IF(Table1[[#This Row],[YearsAtCompany]]&lt;=6,"3-6 Years","6+ Years"))</f>
        <v>6+ Years</v>
      </c>
      <c r="AM884" s="1" t="str">
        <f>IF(Table1[[#This Row],[MonthlyIncome]]&lt;3000,"Low",
 IF(Table1[[#This Row],[MonthlyIncome]]&lt;6000,"Medium",
 IF(Table1[[#This Row],[MonthlyIncome]]&lt;10000,"High","Very High")))</f>
        <v>Very High</v>
      </c>
    </row>
    <row r="885" spans="1:39">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c r="AJ885">
        <f>IF(Table1[[#This Row],[Attrition]]="Yes",1,0)</f>
        <v>0</v>
      </c>
      <c r="AK885" t="str">
        <f>IF(Table1[[#This Row],[Age]]&lt;30,"&lt;30",
 IF(Table1[[#This Row],[Age]]&lt;=40,"30-40",
 IF(Table1[[#This Row],[Age]]&lt;=50,"40-50","&gt;50")))</f>
        <v>30-40</v>
      </c>
      <c r="AL885" t="str">
        <f>IF(Table1[[#This Row],[YearsAtCompany]]&lt;3,"&lt;3 Years",
 IF(Table1[[#This Row],[YearsAtCompany]]&lt;=6,"3-6 Years","6+ Years"))</f>
        <v>6+ Years</v>
      </c>
      <c r="AM885" s="1" t="str">
        <f>IF(Table1[[#This Row],[MonthlyIncome]]&lt;3000,"Low",
 IF(Table1[[#This Row],[MonthlyIncome]]&lt;6000,"Medium",
 IF(Table1[[#This Row],[MonthlyIncome]]&lt;10000,"High","Very High")))</f>
        <v>Low</v>
      </c>
    </row>
    <row r="886" spans="1:39">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c r="AJ886">
        <f>IF(Table1[[#This Row],[Attrition]]="Yes",1,0)</f>
        <v>0</v>
      </c>
      <c r="AK886" t="str">
        <f>IF(Table1[[#This Row],[Age]]&lt;30,"&lt;30",
 IF(Table1[[#This Row],[Age]]&lt;=40,"30-40",
 IF(Table1[[#This Row],[Age]]&lt;=50,"40-50","&gt;50")))</f>
        <v>30-40</v>
      </c>
      <c r="AL886" t="str">
        <f>IF(Table1[[#This Row],[YearsAtCompany]]&lt;3,"&lt;3 Years",
 IF(Table1[[#This Row],[YearsAtCompany]]&lt;=6,"3-6 Years","6+ Years"))</f>
        <v>3-6 Years</v>
      </c>
      <c r="AM886" s="1" t="str">
        <f>IF(Table1[[#This Row],[MonthlyIncome]]&lt;3000,"Low",
 IF(Table1[[#This Row],[MonthlyIncome]]&lt;6000,"Medium",
 IF(Table1[[#This Row],[MonthlyIncome]]&lt;10000,"High","Very High")))</f>
        <v>High</v>
      </c>
    </row>
    <row r="887" spans="1:39">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c r="AJ887">
        <f>IF(Table1[[#This Row],[Attrition]]="Yes",1,0)</f>
        <v>0</v>
      </c>
      <c r="AK887" t="str">
        <f>IF(Table1[[#This Row],[Age]]&lt;30,"&lt;30",
 IF(Table1[[#This Row],[Age]]&lt;=40,"30-40",
 IF(Table1[[#This Row],[Age]]&lt;=50,"40-50","&gt;50")))</f>
        <v>&lt;30</v>
      </c>
      <c r="AL887" t="str">
        <f>IF(Table1[[#This Row],[YearsAtCompany]]&lt;3,"&lt;3 Years",
 IF(Table1[[#This Row],[YearsAtCompany]]&lt;=6,"3-6 Years","6+ Years"))</f>
        <v>3-6 Years</v>
      </c>
      <c r="AM887" s="1" t="str">
        <f>IF(Table1[[#This Row],[MonthlyIncome]]&lt;3000,"Low",
 IF(Table1[[#This Row],[MonthlyIncome]]&lt;6000,"Medium",
 IF(Table1[[#This Row],[MonthlyIncome]]&lt;10000,"High","Very High")))</f>
        <v>Medium</v>
      </c>
    </row>
    <row r="888" spans="1:39">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c r="AJ888">
        <f>IF(Table1[[#This Row],[Attrition]]="Yes",1,0)</f>
        <v>0</v>
      </c>
      <c r="AK888" t="str">
        <f>IF(Table1[[#This Row],[Age]]&lt;30,"&lt;30",
 IF(Table1[[#This Row],[Age]]&lt;=40,"30-40",
 IF(Table1[[#This Row],[Age]]&lt;=50,"40-50","&gt;50")))</f>
        <v>30-40</v>
      </c>
      <c r="AL888" t="str">
        <f>IF(Table1[[#This Row],[YearsAtCompany]]&lt;3,"&lt;3 Years",
 IF(Table1[[#This Row],[YearsAtCompany]]&lt;=6,"3-6 Years","6+ Years"))</f>
        <v>6+ Years</v>
      </c>
      <c r="AM888" s="1" t="str">
        <f>IF(Table1[[#This Row],[MonthlyIncome]]&lt;3000,"Low",
 IF(Table1[[#This Row],[MonthlyIncome]]&lt;6000,"Medium",
 IF(Table1[[#This Row],[MonthlyIncome]]&lt;10000,"High","Very High")))</f>
        <v>Medium</v>
      </c>
    </row>
    <row r="889" spans="1:39">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c r="AJ889">
        <f>IF(Table1[[#This Row],[Attrition]]="Yes",1,0)</f>
        <v>0</v>
      </c>
      <c r="AK889" t="str">
        <f>IF(Table1[[#This Row],[Age]]&lt;30,"&lt;30",
 IF(Table1[[#This Row],[Age]]&lt;=40,"30-40",
 IF(Table1[[#This Row],[Age]]&lt;=50,"40-50","&gt;50")))</f>
        <v>40-50</v>
      </c>
      <c r="AL889" t="str">
        <f>IF(Table1[[#This Row],[YearsAtCompany]]&lt;3,"&lt;3 Years",
 IF(Table1[[#This Row],[YearsAtCompany]]&lt;=6,"3-6 Years","6+ Years"))</f>
        <v>&lt;3 Years</v>
      </c>
      <c r="AM889" s="1" t="str">
        <f>IF(Table1[[#This Row],[MonthlyIncome]]&lt;3000,"Low",
 IF(Table1[[#This Row],[MonthlyIncome]]&lt;6000,"Medium",
 IF(Table1[[#This Row],[MonthlyIncome]]&lt;10000,"High","Very High")))</f>
        <v>Very High</v>
      </c>
    </row>
    <row r="890" spans="1:39">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c r="AJ890">
        <f>IF(Table1[[#This Row],[Attrition]]="Yes",1,0)</f>
        <v>0</v>
      </c>
      <c r="AK890" t="str">
        <f>IF(Table1[[#This Row],[Age]]&lt;30,"&lt;30",
 IF(Table1[[#This Row],[Age]]&lt;=40,"30-40",
 IF(Table1[[#This Row],[Age]]&lt;=50,"40-50","&gt;50")))</f>
        <v>30-40</v>
      </c>
      <c r="AL890" t="str">
        <f>IF(Table1[[#This Row],[YearsAtCompany]]&lt;3,"&lt;3 Years",
 IF(Table1[[#This Row],[YearsAtCompany]]&lt;=6,"3-6 Years","6+ Years"))</f>
        <v>6+ Years</v>
      </c>
      <c r="AM890" s="1" t="str">
        <f>IF(Table1[[#This Row],[MonthlyIncome]]&lt;3000,"Low",
 IF(Table1[[#This Row],[MonthlyIncome]]&lt;6000,"Medium",
 IF(Table1[[#This Row],[MonthlyIncome]]&lt;10000,"High","Very High")))</f>
        <v>Very High</v>
      </c>
    </row>
    <row r="891" spans="1:39">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c r="AJ891">
        <f>IF(Table1[[#This Row],[Attrition]]="Yes",1,0)</f>
        <v>0</v>
      </c>
      <c r="AK891" t="str">
        <f>IF(Table1[[#This Row],[Age]]&lt;30,"&lt;30",
 IF(Table1[[#This Row],[Age]]&lt;=40,"30-40",
 IF(Table1[[#This Row],[Age]]&lt;=50,"40-50","&gt;50")))</f>
        <v>&lt;30</v>
      </c>
      <c r="AL891" t="str">
        <f>IF(Table1[[#This Row],[YearsAtCompany]]&lt;3,"&lt;3 Years",
 IF(Table1[[#This Row],[YearsAtCompany]]&lt;=6,"3-6 Years","6+ Years"))</f>
        <v>6+ Years</v>
      </c>
      <c r="AM891" s="1" t="str">
        <f>IF(Table1[[#This Row],[MonthlyIncome]]&lt;3000,"Low",
 IF(Table1[[#This Row],[MonthlyIncome]]&lt;6000,"Medium",
 IF(Table1[[#This Row],[MonthlyIncome]]&lt;10000,"High","Very High")))</f>
        <v>Low</v>
      </c>
    </row>
    <row r="892" spans="1:39">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c r="AJ892">
        <f>IF(Table1[[#This Row],[Attrition]]="Yes",1,0)</f>
        <v>0</v>
      </c>
      <c r="AK892" t="str">
        <f>IF(Table1[[#This Row],[Age]]&lt;30,"&lt;30",
 IF(Table1[[#This Row],[Age]]&lt;=40,"30-40",
 IF(Table1[[#This Row],[Age]]&lt;=50,"40-50","&gt;50")))</f>
        <v>&gt;50</v>
      </c>
      <c r="AL892" t="str">
        <f>IF(Table1[[#This Row],[YearsAtCompany]]&lt;3,"&lt;3 Years",
 IF(Table1[[#This Row],[YearsAtCompany]]&lt;=6,"3-6 Years","6+ Years"))</f>
        <v>3-6 Years</v>
      </c>
      <c r="AM892" s="1" t="str">
        <f>IF(Table1[[#This Row],[MonthlyIncome]]&lt;3000,"Low",
 IF(Table1[[#This Row],[MonthlyIncome]]&lt;6000,"Medium",
 IF(Table1[[#This Row],[MonthlyIncome]]&lt;10000,"High","Very High")))</f>
        <v>Very High</v>
      </c>
    </row>
    <row r="893" spans="1:39">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c r="AJ893">
        <f>IF(Table1[[#This Row],[Attrition]]="Yes",1,0)</f>
        <v>0</v>
      </c>
      <c r="AK893" t="str">
        <f>IF(Table1[[#This Row],[Age]]&lt;30,"&lt;30",
 IF(Table1[[#This Row],[Age]]&lt;=40,"30-40",
 IF(Table1[[#This Row],[Age]]&lt;=50,"40-50","&gt;50")))</f>
        <v>40-50</v>
      </c>
      <c r="AL893" t="str">
        <f>IF(Table1[[#This Row],[YearsAtCompany]]&lt;3,"&lt;3 Years",
 IF(Table1[[#This Row],[YearsAtCompany]]&lt;=6,"3-6 Years","6+ Years"))</f>
        <v>6+ Years</v>
      </c>
      <c r="AM893" s="1" t="str">
        <f>IF(Table1[[#This Row],[MonthlyIncome]]&lt;3000,"Low",
 IF(Table1[[#This Row],[MonthlyIncome]]&lt;6000,"Medium",
 IF(Table1[[#This Row],[MonthlyIncome]]&lt;10000,"High","Very High")))</f>
        <v>Low</v>
      </c>
    </row>
    <row r="894" spans="1:39">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c r="AJ894">
        <f>IF(Table1[[#This Row],[Attrition]]="Yes",1,0)</f>
        <v>1</v>
      </c>
      <c r="AK894" t="str">
        <f>IF(Table1[[#This Row],[Age]]&lt;30,"&lt;30",
 IF(Table1[[#This Row],[Age]]&lt;=40,"30-40",
 IF(Table1[[#This Row],[Age]]&lt;=50,"40-50","&gt;50")))</f>
        <v>&lt;30</v>
      </c>
      <c r="AL894" t="str">
        <f>IF(Table1[[#This Row],[YearsAtCompany]]&lt;3,"&lt;3 Years",
 IF(Table1[[#This Row],[YearsAtCompany]]&lt;=6,"3-6 Years","6+ Years"))</f>
        <v>&lt;3 Years</v>
      </c>
      <c r="AM894" s="1" t="str">
        <f>IF(Table1[[#This Row],[MonthlyIncome]]&lt;3000,"Low",
 IF(Table1[[#This Row],[MonthlyIncome]]&lt;6000,"Medium",
 IF(Table1[[#This Row],[MonthlyIncome]]&lt;10000,"High","Very High")))</f>
        <v>Low</v>
      </c>
    </row>
    <row r="895" spans="1:39">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c r="AJ895">
        <f>IF(Table1[[#This Row],[Attrition]]="Yes",1,0)</f>
        <v>0</v>
      </c>
      <c r="AK895" t="str">
        <f>IF(Table1[[#This Row],[Age]]&lt;30,"&lt;30",
 IF(Table1[[#This Row],[Age]]&lt;=40,"30-40",
 IF(Table1[[#This Row],[Age]]&lt;=50,"40-50","&gt;50")))</f>
        <v>&lt;30</v>
      </c>
      <c r="AL895" t="str">
        <f>IF(Table1[[#This Row],[YearsAtCompany]]&lt;3,"&lt;3 Years",
 IF(Table1[[#This Row],[YearsAtCompany]]&lt;=6,"3-6 Years","6+ Years"))</f>
        <v>3-6 Years</v>
      </c>
      <c r="AM895" s="1" t="str">
        <f>IF(Table1[[#This Row],[MonthlyIncome]]&lt;3000,"Low",
 IF(Table1[[#This Row],[MonthlyIncome]]&lt;6000,"Medium",
 IF(Table1[[#This Row],[MonthlyIncome]]&lt;10000,"High","Very High")))</f>
        <v>Medium</v>
      </c>
    </row>
    <row r="896" spans="1:39">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c r="AJ896">
        <f>IF(Table1[[#This Row],[Attrition]]="Yes",1,0)</f>
        <v>0</v>
      </c>
      <c r="AK896" t="str">
        <f>IF(Table1[[#This Row],[Age]]&lt;30,"&lt;30",
 IF(Table1[[#This Row],[Age]]&lt;=40,"30-40",
 IF(Table1[[#This Row],[Age]]&lt;=50,"40-50","&gt;50")))</f>
        <v>&gt;50</v>
      </c>
      <c r="AL896" t="str">
        <f>IF(Table1[[#This Row],[YearsAtCompany]]&lt;3,"&lt;3 Years",
 IF(Table1[[#This Row],[YearsAtCompany]]&lt;=6,"3-6 Years","6+ Years"))</f>
        <v>6+ Years</v>
      </c>
      <c r="AM896" s="1" t="str">
        <f>IF(Table1[[#This Row],[MonthlyIncome]]&lt;3000,"Low",
 IF(Table1[[#This Row],[MonthlyIncome]]&lt;6000,"Medium",
 IF(Table1[[#This Row],[MonthlyIncome]]&lt;10000,"High","Very High")))</f>
        <v>Very High</v>
      </c>
    </row>
    <row r="897" spans="1:39">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c r="AJ897">
        <f>IF(Table1[[#This Row],[Attrition]]="Yes",1,0)</f>
        <v>0</v>
      </c>
      <c r="AK897" t="str">
        <f>IF(Table1[[#This Row],[Age]]&lt;30,"&lt;30",
 IF(Table1[[#This Row],[Age]]&lt;=40,"30-40",
 IF(Table1[[#This Row],[Age]]&lt;=50,"40-50","&gt;50")))</f>
        <v>30-40</v>
      </c>
      <c r="AL897" t="str">
        <f>IF(Table1[[#This Row],[YearsAtCompany]]&lt;3,"&lt;3 Years",
 IF(Table1[[#This Row],[YearsAtCompany]]&lt;=6,"3-6 Years","6+ Years"))</f>
        <v>3-6 Years</v>
      </c>
      <c r="AM897" s="1" t="str">
        <f>IF(Table1[[#This Row],[MonthlyIncome]]&lt;3000,"Low",
 IF(Table1[[#This Row],[MonthlyIncome]]&lt;6000,"Medium",
 IF(Table1[[#This Row],[MonthlyIncome]]&lt;10000,"High","Very High")))</f>
        <v>High</v>
      </c>
    </row>
    <row r="898" spans="1:39">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c r="AJ898">
        <f>IF(Table1[[#This Row],[Attrition]]="Yes",1,0)</f>
        <v>0</v>
      </c>
      <c r="AK898" t="str">
        <f>IF(Table1[[#This Row],[Age]]&lt;30,"&lt;30",
 IF(Table1[[#This Row],[Age]]&lt;=40,"30-40",
 IF(Table1[[#This Row],[Age]]&lt;=50,"40-50","&gt;50")))</f>
        <v>30-40</v>
      </c>
      <c r="AL898" t="str">
        <f>IF(Table1[[#This Row],[YearsAtCompany]]&lt;3,"&lt;3 Years",
 IF(Table1[[#This Row],[YearsAtCompany]]&lt;=6,"3-6 Years","6+ Years"))</f>
        <v>6+ Years</v>
      </c>
      <c r="AM898" s="1" t="str">
        <f>IF(Table1[[#This Row],[MonthlyIncome]]&lt;3000,"Low",
 IF(Table1[[#This Row],[MonthlyIncome]]&lt;6000,"Medium",
 IF(Table1[[#This Row],[MonthlyIncome]]&lt;10000,"High","Very High")))</f>
        <v>High</v>
      </c>
    </row>
    <row r="899" spans="1:39">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c r="AJ899">
        <f>IF(Table1[[#This Row],[Attrition]]="Yes",1,0)</f>
        <v>0</v>
      </c>
      <c r="AK899" t="str">
        <f>IF(Table1[[#This Row],[Age]]&lt;30,"&lt;30",
 IF(Table1[[#This Row],[Age]]&lt;=40,"30-40",
 IF(Table1[[#This Row],[Age]]&lt;=50,"40-50","&gt;50")))</f>
        <v>&gt;50</v>
      </c>
      <c r="AL899" t="str">
        <f>IF(Table1[[#This Row],[YearsAtCompany]]&lt;3,"&lt;3 Years",
 IF(Table1[[#This Row],[YearsAtCompany]]&lt;=6,"3-6 Years","6+ Years"))</f>
        <v>3-6 Years</v>
      </c>
      <c r="AM899" s="1" t="str">
        <f>IF(Table1[[#This Row],[MonthlyIncome]]&lt;3000,"Low",
 IF(Table1[[#This Row],[MonthlyIncome]]&lt;6000,"Medium",
 IF(Table1[[#This Row],[MonthlyIncome]]&lt;10000,"High","Very High")))</f>
        <v>Medium</v>
      </c>
    </row>
    <row r="900" spans="1:39">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c r="AJ900">
        <f>IF(Table1[[#This Row],[Attrition]]="Yes",1,0)</f>
        <v>0</v>
      </c>
      <c r="AK900" t="str">
        <f>IF(Table1[[#This Row],[Age]]&lt;30,"&lt;30",
 IF(Table1[[#This Row],[Age]]&lt;=40,"30-40",
 IF(Table1[[#This Row],[Age]]&lt;=50,"40-50","&gt;50")))</f>
        <v>40-50</v>
      </c>
      <c r="AL900" t="str">
        <f>IF(Table1[[#This Row],[YearsAtCompany]]&lt;3,"&lt;3 Years",
 IF(Table1[[#This Row],[YearsAtCompany]]&lt;=6,"3-6 Years","6+ Years"))</f>
        <v>6+ Years</v>
      </c>
      <c r="AM900" s="1" t="str">
        <f>IF(Table1[[#This Row],[MonthlyIncome]]&lt;3000,"Low",
 IF(Table1[[#This Row],[MonthlyIncome]]&lt;6000,"Medium",
 IF(Table1[[#This Row],[MonthlyIncome]]&lt;10000,"High","Very High")))</f>
        <v>Very High</v>
      </c>
    </row>
    <row r="901" spans="1:39">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c r="AJ901">
        <f>IF(Table1[[#This Row],[Attrition]]="Yes",1,0)</f>
        <v>0</v>
      </c>
      <c r="AK901" t="str">
        <f>IF(Table1[[#This Row],[Age]]&lt;30,"&lt;30",
 IF(Table1[[#This Row],[Age]]&lt;=40,"30-40",
 IF(Table1[[#This Row],[Age]]&lt;=50,"40-50","&gt;50")))</f>
        <v>40-50</v>
      </c>
      <c r="AL901" t="str">
        <f>IF(Table1[[#This Row],[YearsAtCompany]]&lt;3,"&lt;3 Years",
 IF(Table1[[#This Row],[YearsAtCompany]]&lt;=6,"3-6 Years","6+ Years"))</f>
        <v>&lt;3 Years</v>
      </c>
      <c r="AM901" s="1" t="str">
        <f>IF(Table1[[#This Row],[MonthlyIncome]]&lt;3000,"Low",
 IF(Table1[[#This Row],[MonthlyIncome]]&lt;6000,"Medium",
 IF(Table1[[#This Row],[MonthlyIncome]]&lt;10000,"High","Very High")))</f>
        <v>Very High</v>
      </c>
    </row>
    <row r="902" spans="1:39">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c r="AJ902">
        <f>IF(Table1[[#This Row],[Attrition]]="Yes",1,0)</f>
        <v>0</v>
      </c>
      <c r="AK902" t="str">
        <f>IF(Table1[[#This Row],[Age]]&lt;30,"&lt;30",
 IF(Table1[[#This Row],[Age]]&lt;=40,"30-40",
 IF(Table1[[#This Row],[Age]]&lt;=50,"40-50","&gt;50")))</f>
        <v>30-40</v>
      </c>
      <c r="AL902" t="str">
        <f>IF(Table1[[#This Row],[YearsAtCompany]]&lt;3,"&lt;3 Years",
 IF(Table1[[#This Row],[YearsAtCompany]]&lt;=6,"3-6 Years","6+ Years"))</f>
        <v>6+ Years</v>
      </c>
      <c r="AM902" s="1" t="str">
        <f>IF(Table1[[#This Row],[MonthlyIncome]]&lt;3000,"Low",
 IF(Table1[[#This Row],[MonthlyIncome]]&lt;6000,"Medium",
 IF(Table1[[#This Row],[MonthlyIncome]]&lt;10000,"High","Very High")))</f>
        <v>Medium</v>
      </c>
    </row>
    <row r="903" spans="1:39">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c r="AJ903">
        <f>IF(Table1[[#This Row],[Attrition]]="Yes",1,0)</f>
        <v>0</v>
      </c>
      <c r="AK903" t="str">
        <f>IF(Table1[[#This Row],[Age]]&lt;30,"&lt;30",
 IF(Table1[[#This Row],[Age]]&lt;=40,"30-40",
 IF(Table1[[#This Row],[Age]]&lt;=50,"40-50","&gt;50")))</f>
        <v>40-50</v>
      </c>
      <c r="AL903" t="str">
        <f>IF(Table1[[#This Row],[YearsAtCompany]]&lt;3,"&lt;3 Years",
 IF(Table1[[#This Row],[YearsAtCompany]]&lt;=6,"3-6 Years","6+ Years"))</f>
        <v>&lt;3 Years</v>
      </c>
      <c r="AM903" s="1" t="str">
        <f>IF(Table1[[#This Row],[MonthlyIncome]]&lt;3000,"Low",
 IF(Table1[[#This Row],[MonthlyIncome]]&lt;6000,"Medium",
 IF(Table1[[#This Row],[MonthlyIncome]]&lt;10000,"High","Very High")))</f>
        <v>Low</v>
      </c>
    </row>
    <row r="904" spans="1:39">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c r="AJ904">
        <f>IF(Table1[[#This Row],[Attrition]]="Yes",1,0)</f>
        <v>0</v>
      </c>
      <c r="AK904" t="str">
        <f>IF(Table1[[#This Row],[Age]]&lt;30,"&lt;30",
 IF(Table1[[#This Row],[Age]]&lt;=40,"30-40",
 IF(Table1[[#This Row],[Age]]&lt;=50,"40-50","&gt;50")))</f>
        <v>&lt;30</v>
      </c>
      <c r="AL904" t="str">
        <f>IF(Table1[[#This Row],[YearsAtCompany]]&lt;3,"&lt;3 Years",
 IF(Table1[[#This Row],[YearsAtCompany]]&lt;=6,"3-6 Years","6+ Years"))</f>
        <v>3-6 Years</v>
      </c>
      <c r="AM904" s="1" t="str">
        <f>IF(Table1[[#This Row],[MonthlyIncome]]&lt;3000,"Low",
 IF(Table1[[#This Row],[MonthlyIncome]]&lt;6000,"Medium",
 IF(Table1[[#This Row],[MonthlyIncome]]&lt;10000,"High","Very High")))</f>
        <v>Low</v>
      </c>
    </row>
    <row r="905" spans="1:39">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c r="AJ905">
        <f>IF(Table1[[#This Row],[Attrition]]="Yes",1,0)</f>
        <v>0</v>
      </c>
      <c r="AK905" t="str">
        <f>IF(Table1[[#This Row],[Age]]&lt;30,"&lt;30",
 IF(Table1[[#This Row],[Age]]&lt;=40,"30-40",
 IF(Table1[[#This Row],[Age]]&lt;=50,"40-50","&gt;50")))</f>
        <v>&lt;30</v>
      </c>
      <c r="AL905" t="str">
        <f>IF(Table1[[#This Row],[YearsAtCompany]]&lt;3,"&lt;3 Years",
 IF(Table1[[#This Row],[YearsAtCompany]]&lt;=6,"3-6 Years","6+ Years"))</f>
        <v>3-6 Years</v>
      </c>
      <c r="AM905" s="1" t="str">
        <f>IF(Table1[[#This Row],[MonthlyIncome]]&lt;3000,"Low",
 IF(Table1[[#This Row],[MonthlyIncome]]&lt;6000,"Medium",
 IF(Table1[[#This Row],[MonthlyIncome]]&lt;10000,"High","Very High")))</f>
        <v>High</v>
      </c>
    </row>
    <row r="906" spans="1:39">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c r="AJ906">
        <f>IF(Table1[[#This Row],[Attrition]]="Yes",1,0)</f>
        <v>0</v>
      </c>
      <c r="AK906" t="str">
        <f>IF(Table1[[#This Row],[Age]]&lt;30,"&lt;30",
 IF(Table1[[#This Row],[Age]]&lt;=40,"30-40",
 IF(Table1[[#This Row],[Age]]&lt;=50,"40-50","&gt;50")))</f>
        <v>40-50</v>
      </c>
      <c r="AL906" t="str">
        <f>IF(Table1[[#This Row],[YearsAtCompany]]&lt;3,"&lt;3 Years",
 IF(Table1[[#This Row],[YearsAtCompany]]&lt;=6,"3-6 Years","6+ Years"))</f>
        <v>&lt;3 Years</v>
      </c>
      <c r="AM906" s="1" t="str">
        <f>IF(Table1[[#This Row],[MonthlyIncome]]&lt;3000,"Low",
 IF(Table1[[#This Row],[MonthlyIncome]]&lt;6000,"Medium",
 IF(Table1[[#This Row],[MonthlyIncome]]&lt;10000,"High","Very High")))</f>
        <v>Very High</v>
      </c>
    </row>
    <row r="907" spans="1:39">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c r="AJ907">
        <f>IF(Table1[[#This Row],[Attrition]]="Yes",1,0)</f>
        <v>0</v>
      </c>
      <c r="AK907" t="str">
        <f>IF(Table1[[#This Row],[Age]]&lt;30,"&lt;30",
 IF(Table1[[#This Row],[Age]]&lt;=40,"30-40",
 IF(Table1[[#This Row],[Age]]&lt;=50,"40-50","&gt;50")))</f>
        <v>&lt;30</v>
      </c>
      <c r="AL907" t="str">
        <f>IF(Table1[[#This Row],[YearsAtCompany]]&lt;3,"&lt;3 Years",
 IF(Table1[[#This Row],[YearsAtCompany]]&lt;=6,"3-6 Years","6+ Years"))</f>
        <v>6+ Years</v>
      </c>
      <c r="AM907" s="1" t="str">
        <f>IF(Table1[[#This Row],[MonthlyIncome]]&lt;3000,"Low",
 IF(Table1[[#This Row],[MonthlyIncome]]&lt;6000,"Medium",
 IF(Table1[[#This Row],[MonthlyIncome]]&lt;10000,"High","Very High")))</f>
        <v>Very High</v>
      </c>
    </row>
    <row r="908" spans="1:39">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c r="AJ908">
        <f>IF(Table1[[#This Row],[Attrition]]="Yes",1,0)</f>
        <v>0</v>
      </c>
      <c r="AK908" t="str">
        <f>IF(Table1[[#This Row],[Age]]&lt;30,"&lt;30",
 IF(Table1[[#This Row],[Age]]&lt;=40,"30-40",
 IF(Table1[[#This Row],[Age]]&lt;=50,"40-50","&gt;50")))</f>
        <v>30-40</v>
      </c>
      <c r="AL908" t="str">
        <f>IF(Table1[[#This Row],[YearsAtCompany]]&lt;3,"&lt;3 Years",
 IF(Table1[[#This Row],[YearsAtCompany]]&lt;=6,"3-6 Years","6+ Years"))</f>
        <v>&lt;3 Years</v>
      </c>
      <c r="AM908" s="1" t="str">
        <f>IF(Table1[[#This Row],[MonthlyIncome]]&lt;3000,"Low",
 IF(Table1[[#This Row],[MonthlyIncome]]&lt;6000,"Medium",
 IF(Table1[[#This Row],[MonthlyIncome]]&lt;10000,"High","Very High")))</f>
        <v>Low</v>
      </c>
    </row>
    <row r="909" spans="1:39">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c r="AJ909">
        <f>IF(Table1[[#This Row],[Attrition]]="Yes",1,0)</f>
        <v>0</v>
      </c>
      <c r="AK909" t="str">
        <f>IF(Table1[[#This Row],[Age]]&lt;30,"&lt;30",
 IF(Table1[[#This Row],[Age]]&lt;=40,"30-40",
 IF(Table1[[#This Row],[Age]]&lt;=50,"40-50","&gt;50")))</f>
        <v>40-50</v>
      </c>
      <c r="AL909" t="str">
        <f>IF(Table1[[#This Row],[YearsAtCompany]]&lt;3,"&lt;3 Years",
 IF(Table1[[#This Row],[YearsAtCompany]]&lt;=6,"3-6 Years","6+ Years"))</f>
        <v>6+ Years</v>
      </c>
      <c r="AM909" s="1" t="str">
        <f>IF(Table1[[#This Row],[MonthlyIncome]]&lt;3000,"Low",
 IF(Table1[[#This Row],[MonthlyIncome]]&lt;6000,"Medium",
 IF(Table1[[#This Row],[MonthlyIncome]]&lt;10000,"High","Very High")))</f>
        <v>Very High</v>
      </c>
    </row>
    <row r="910" spans="1:39">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c r="AJ910">
        <f>IF(Table1[[#This Row],[Attrition]]="Yes",1,0)</f>
        <v>0</v>
      </c>
      <c r="AK910" t="str">
        <f>IF(Table1[[#This Row],[Age]]&lt;30,"&lt;30",
 IF(Table1[[#This Row],[Age]]&lt;=40,"30-40",
 IF(Table1[[#This Row],[Age]]&lt;=50,"40-50","&gt;50")))</f>
        <v>30-40</v>
      </c>
      <c r="AL910" t="str">
        <f>IF(Table1[[#This Row],[YearsAtCompany]]&lt;3,"&lt;3 Years",
 IF(Table1[[#This Row],[YearsAtCompany]]&lt;=6,"3-6 Years","6+ Years"))</f>
        <v>6+ Years</v>
      </c>
      <c r="AM910" s="1" t="str">
        <f>IF(Table1[[#This Row],[MonthlyIncome]]&lt;3000,"Low",
 IF(Table1[[#This Row],[MonthlyIncome]]&lt;6000,"Medium",
 IF(Table1[[#This Row],[MonthlyIncome]]&lt;10000,"High","Very High")))</f>
        <v>High</v>
      </c>
    </row>
    <row r="911" spans="1:39">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c r="AJ911">
        <f>IF(Table1[[#This Row],[Attrition]]="Yes",1,0)</f>
        <v>0</v>
      </c>
      <c r="AK911" t="str">
        <f>IF(Table1[[#This Row],[Age]]&lt;30,"&lt;30",
 IF(Table1[[#This Row],[Age]]&lt;=40,"30-40",
 IF(Table1[[#This Row],[Age]]&lt;=50,"40-50","&gt;50")))</f>
        <v>&lt;30</v>
      </c>
      <c r="AL911" t="str">
        <f>IF(Table1[[#This Row],[YearsAtCompany]]&lt;3,"&lt;3 Years",
 IF(Table1[[#This Row],[YearsAtCompany]]&lt;=6,"3-6 Years","6+ Years"))</f>
        <v>&lt;3 Years</v>
      </c>
      <c r="AM911" s="1" t="str">
        <f>IF(Table1[[#This Row],[MonthlyIncome]]&lt;3000,"Low",
 IF(Table1[[#This Row],[MonthlyIncome]]&lt;6000,"Medium",
 IF(Table1[[#This Row],[MonthlyIncome]]&lt;10000,"High","Very High")))</f>
        <v>Low</v>
      </c>
    </row>
    <row r="912" spans="1:39">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c r="AJ912">
        <f>IF(Table1[[#This Row],[Attrition]]="Yes",1,0)</f>
        <v>0</v>
      </c>
      <c r="AK912" t="str">
        <f>IF(Table1[[#This Row],[Age]]&lt;30,"&lt;30",
 IF(Table1[[#This Row],[Age]]&lt;=40,"30-40",
 IF(Table1[[#This Row],[Age]]&lt;=50,"40-50","&gt;50")))</f>
        <v>&lt;30</v>
      </c>
      <c r="AL912" t="str">
        <f>IF(Table1[[#This Row],[YearsAtCompany]]&lt;3,"&lt;3 Years",
 IF(Table1[[#This Row],[YearsAtCompany]]&lt;=6,"3-6 Years","6+ Years"))</f>
        <v>&lt;3 Years</v>
      </c>
      <c r="AM912" s="1" t="str">
        <f>IF(Table1[[#This Row],[MonthlyIncome]]&lt;3000,"Low",
 IF(Table1[[#This Row],[MonthlyIncome]]&lt;6000,"Medium",
 IF(Table1[[#This Row],[MonthlyIncome]]&lt;10000,"High","Very High")))</f>
        <v>Low</v>
      </c>
    </row>
    <row r="913" spans="1:39">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c r="AJ913">
        <f>IF(Table1[[#This Row],[Attrition]]="Yes",1,0)</f>
        <v>1</v>
      </c>
      <c r="AK913" t="str">
        <f>IF(Table1[[#This Row],[Age]]&lt;30,"&lt;30",
 IF(Table1[[#This Row],[Age]]&lt;=40,"30-40",
 IF(Table1[[#This Row],[Age]]&lt;=50,"40-50","&gt;50")))</f>
        <v>&lt;30</v>
      </c>
      <c r="AL913" t="str">
        <f>IF(Table1[[#This Row],[YearsAtCompany]]&lt;3,"&lt;3 Years",
 IF(Table1[[#This Row],[YearsAtCompany]]&lt;=6,"3-6 Years","6+ Years"))</f>
        <v>&lt;3 Years</v>
      </c>
      <c r="AM913" s="1" t="str">
        <f>IF(Table1[[#This Row],[MonthlyIncome]]&lt;3000,"Low",
 IF(Table1[[#This Row],[MonthlyIncome]]&lt;6000,"Medium",
 IF(Table1[[#This Row],[MonthlyIncome]]&lt;10000,"High","Very High")))</f>
        <v>Low</v>
      </c>
    </row>
    <row r="914" spans="1:39">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c r="AJ914">
        <f>IF(Table1[[#This Row],[Attrition]]="Yes",1,0)</f>
        <v>0</v>
      </c>
      <c r="AK914" t="str">
        <f>IF(Table1[[#This Row],[Age]]&lt;30,"&lt;30",
 IF(Table1[[#This Row],[Age]]&lt;=40,"30-40",
 IF(Table1[[#This Row],[Age]]&lt;=50,"40-50","&gt;50")))</f>
        <v>&lt;30</v>
      </c>
      <c r="AL914" t="str">
        <f>IF(Table1[[#This Row],[YearsAtCompany]]&lt;3,"&lt;3 Years",
 IF(Table1[[#This Row],[YearsAtCompany]]&lt;=6,"3-6 Years","6+ Years"))</f>
        <v>6+ Years</v>
      </c>
      <c r="AM914" s="1" t="str">
        <f>IF(Table1[[#This Row],[MonthlyIncome]]&lt;3000,"Low",
 IF(Table1[[#This Row],[MonthlyIncome]]&lt;6000,"Medium",
 IF(Table1[[#This Row],[MonthlyIncome]]&lt;10000,"High","Very High")))</f>
        <v>Low</v>
      </c>
    </row>
    <row r="915" spans="1:39">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c r="AJ915">
        <f>IF(Table1[[#This Row],[Attrition]]="Yes",1,0)</f>
        <v>1</v>
      </c>
      <c r="AK915" t="str">
        <f>IF(Table1[[#This Row],[Age]]&lt;30,"&lt;30",
 IF(Table1[[#This Row],[Age]]&lt;=40,"30-40",
 IF(Table1[[#This Row],[Age]]&lt;=50,"40-50","&gt;50")))</f>
        <v>40-50</v>
      </c>
      <c r="AL915" t="str">
        <f>IF(Table1[[#This Row],[YearsAtCompany]]&lt;3,"&lt;3 Years",
 IF(Table1[[#This Row],[YearsAtCompany]]&lt;=6,"3-6 Years","6+ Years"))</f>
        <v>6+ Years</v>
      </c>
      <c r="AM915" s="1" t="str">
        <f>IF(Table1[[#This Row],[MonthlyIncome]]&lt;3000,"Low",
 IF(Table1[[#This Row],[MonthlyIncome]]&lt;6000,"Medium",
 IF(Table1[[#This Row],[MonthlyIncome]]&lt;10000,"High","Very High")))</f>
        <v>Very High</v>
      </c>
    </row>
    <row r="916" spans="1:39">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c r="AJ916">
        <f>IF(Table1[[#This Row],[Attrition]]="Yes",1,0)</f>
        <v>0</v>
      </c>
      <c r="AK916" t="str">
        <f>IF(Table1[[#This Row],[Age]]&lt;30,"&lt;30",
 IF(Table1[[#This Row],[Age]]&lt;=40,"30-40",
 IF(Table1[[#This Row],[Age]]&lt;=50,"40-50","&gt;50")))</f>
        <v>&gt;50</v>
      </c>
      <c r="AL916" t="str">
        <f>IF(Table1[[#This Row],[YearsAtCompany]]&lt;3,"&lt;3 Years",
 IF(Table1[[#This Row],[YearsAtCompany]]&lt;=6,"3-6 Years","6+ Years"))</f>
        <v>6+ Years</v>
      </c>
      <c r="AM916" s="1" t="str">
        <f>IF(Table1[[#This Row],[MonthlyIncome]]&lt;3000,"Low",
 IF(Table1[[#This Row],[MonthlyIncome]]&lt;6000,"Medium",
 IF(Table1[[#This Row],[MonthlyIncome]]&lt;10000,"High","Very High")))</f>
        <v>Very High</v>
      </c>
    </row>
    <row r="917" spans="1:39">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c r="AJ917">
        <f>IF(Table1[[#This Row],[Attrition]]="Yes",1,0)</f>
        <v>1</v>
      </c>
      <c r="AK917" t="str">
        <f>IF(Table1[[#This Row],[Age]]&lt;30,"&lt;30",
 IF(Table1[[#This Row],[Age]]&lt;=40,"30-40",
 IF(Table1[[#This Row],[Age]]&lt;=50,"40-50","&gt;50")))</f>
        <v>&lt;30</v>
      </c>
      <c r="AL917" t="str">
        <f>IF(Table1[[#This Row],[YearsAtCompany]]&lt;3,"&lt;3 Years",
 IF(Table1[[#This Row],[YearsAtCompany]]&lt;=6,"3-6 Years","6+ Years"))</f>
        <v>&lt;3 Years</v>
      </c>
      <c r="AM917" s="1" t="str">
        <f>IF(Table1[[#This Row],[MonthlyIncome]]&lt;3000,"Low",
 IF(Table1[[#This Row],[MonthlyIncome]]&lt;6000,"Medium",
 IF(Table1[[#This Row],[MonthlyIncome]]&lt;10000,"High","Very High")))</f>
        <v>Low</v>
      </c>
    </row>
    <row r="918" spans="1:39">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c r="AJ918">
        <f>IF(Table1[[#This Row],[Attrition]]="Yes",1,0)</f>
        <v>0</v>
      </c>
      <c r="AK918" t="str">
        <f>IF(Table1[[#This Row],[Age]]&lt;30,"&lt;30",
 IF(Table1[[#This Row],[Age]]&lt;=40,"30-40",
 IF(Table1[[#This Row],[Age]]&lt;=50,"40-50","&gt;50")))</f>
        <v>40-50</v>
      </c>
      <c r="AL918" t="str">
        <f>IF(Table1[[#This Row],[YearsAtCompany]]&lt;3,"&lt;3 Years",
 IF(Table1[[#This Row],[YearsAtCompany]]&lt;=6,"3-6 Years","6+ Years"))</f>
        <v>6+ Years</v>
      </c>
      <c r="AM918" s="1" t="str">
        <f>IF(Table1[[#This Row],[MonthlyIncome]]&lt;3000,"Low",
 IF(Table1[[#This Row],[MonthlyIncome]]&lt;6000,"Medium",
 IF(Table1[[#This Row],[MonthlyIncome]]&lt;10000,"High","Very High")))</f>
        <v>Very High</v>
      </c>
    </row>
    <row r="919" spans="1:39">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c r="AJ919">
        <f>IF(Table1[[#This Row],[Attrition]]="Yes",1,0)</f>
        <v>0</v>
      </c>
      <c r="AK919" t="str">
        <f>IF(Table1[[#This Row],[Age]]&lt;30,"&lt;30",
 IF(Table1[[#This Row],[Age]]&lt;=40,"30-40",
 IF(Table1[[#This Row],[Age]]&lt;=50,"40-50","&gt;50")))</f>
        <v>30-40</v>
      </c>
      <c r="AL919" t="str">
        <f>IF(Table1[[#This Row],[YearsAtCompany]]&lt;3,"&lt;3 Years",
 IF(Table1[[#This Row],[YearsAtCompany]]&lt;=6,"3-6 Years","6+ Years"))</f>
        <v>3-6 Years</v>
      </c>
      <c r="AM919" s="1" t="str">
        <f>IF(Table1[[#This Row],[MonthlyIncome]]&lt;3000,"Low",
 IF(Table1[[#This Row],[MonthlyIncome]]&lt;6000,"Medium",
 IF(Table1[[#This Row],[MonthlyIncome]]&lt;10000,"High","Very High")))</f>
        <v>Medium</v>
      </c>
    </row>
    <row r="920" spans="1:39">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c r="AJ920">
        <f>IF(Table1[[#This Row],[Attrition]]="Yes",1,0)</f>
        <v>0</v>
      </c>
      <c r="AK920" t="str">
        <f>IF(Table1[[#This Row],[Age]]&lt;30,"&lt;30",
 IF(Table1[[#This Row],[Age]]&lt;=40,"30-40",
 IF(Table1[[#This Row],[Age]]&lt;=50,"40-50","&gt;50")))</f>
        <v>&gt;50</v>
      </c>
      <c r="AL920" t="str">
        <f>IF(Table1[[#This Row],[YearsAtCompany]]&lt;3,"&lt;3 Years",
 IF(Table1[[#This Row],[YearsAtCompany]]&lt;=6,"3-6 Years","6+ Years"))</f>
        <v>6+ Years</v>
      </c>
      <c r="AM920" s="1" t="str">
        <f>IF(Table1[[#This Row],[MonthlyIncome]]&lt;3000,"Low",
 IF(Table1[[#This Row],[MonthlyIncome]]&lt;6000,"Medium",
 IF(Table1[[#This Row],[MonthlyIncome]]&lt;10000,"High","Very High")))</f>
        <v>Very High</v>
      </c>
    </row>
    <row r="921" spans="1:39">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c r="AJ921">
        <f>IF(Table1[[#This Row],[Attrition]]="Yes",1,0)</f>
        <v>0</v>
      </c>
      <c r="AK921" t="str">
        <f>IF(Table1[[#This Row],[Age]]&lt;30,"&lt;30",
 IF(Table1[[#This Row],[Age]]&lt;=40,"30-40",
 IF(Table1[[#This Row],[Age]]&lt;=50,"40-50","&gt;50")))</f>
        <v>&gt;50</v>
      </c>
      <c r="AL921" t="str">
        <f>IF(Table1[[#This Row],[YearsAtCompany]]&lt;3,"&lt;3 Years",
 IF(Table1[[#This Row],[YearsAtCompany]]&lt;=6,"3-6 Years","6+ Years"))</f>
        <v>6+ Years</v>
      </c>
      <c r="AM921" s="1" t="str">
        <f>IF(Table1[[#This Row],[MonthlyIncome]]&lt;3000,"Low",
 IF(Table1[[#This Row],[MonthlyIncome]]&lt;6000,"Medium",
 IF(Table1[[#This Row],[MonthlyIncome]]&lt;10000,"High","Very High")))</f>
        <v>Very High</v>
      </c>
    </row>
    <row r="922" spans="1:39">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c r="AJ922">
        <f>IF(Table1[[#This Row],[Attrition]]="Yes",1,0)</f>
        <v>0</v>
      </c>
      <c r="AK922" t="str">
        <f>IF(Table1[[#This Row],[Age]]&lt;30,"&lt;30",
 IF(Table1[[#This Row],[Age]]&lt;=40,"30-40",
 IF(Table1[[#This Row],[Age]]&lt;=50,"40-50","&gt;50")))</f>
        <v>30-40</v>
      </c>
      <c r="AL922" t="str">
        <f>IF(Table1[[#This Row],[YearsAtCompany]]&lt;3,"&lt;3 Years",
 IF(Table1[[#This Row],[YearsAtCompany]]&lt;=6,"3-6 Years","6+ Years"))</f>
        <v>6+ Years</v>
      </c>
      <c r="AM922" s="1" t="str">
        <f>IF(Table1[[#This Row],[MonthlyIncome]]&lt;3000,"Low",
 IF(Table1[[#This Row],[MonthlyIncome]]&lt;6000,"Medium",
 IF(Table1[[#This Row],[MonthlyIncome]]&lt;10000,"High","Very High")))</f>
        <v>Medium</v>
      </c>
    </row>
    <row r="923" spans="1:39">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c r="AJ923">
        <f>IF(Table1[[#This Row],[Attrition]]="Yes",1,0)</f>
        <v>0</v>
      </c>
      <c r="AK923" t="str">
        <f>IF(Table1[[#This Row],[Age]]&lt;30,"&lt;30",
 IF(Table1[[#This Row],[Age]]&lt;=40,"30-40",
 IF(Table1[[#This Row],[Age]]&lt;=50,"40-50","&gt;50")))</f>
        <v>&lt;30</v>
      </c>
      <c r="AL923" t="str">
        <f>IF(Table1[[#This Row],[YearsAtCompany]]&lt;3,"&lt;3 Years",
 IF(Table1[[#This Row],[YearsAtCompany]]&lt;=6,"3-6 Years","6+ Years"))</f>
        <v>3-6 Years</v>
      </c>
      <c r="AM923" s="1" t="str">
        <f>IF(Table1[[#This Row],[MonthlyIncome]]&lt;3000,"Low",
 IF(Table1[[#This Row],[MonthlyIncome]]&lt;6000,"Medium",
 IF(Table1[[#This Row],[MonthlyIncome]]&lt;10000,"High","Very High")))</f>
        <v>Low</v>
      </c>
    </row>
    <row r="924" spans="1:39">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c r="AJ924">
        <f>IF(Table1[[#This Row],[Attrition]]="Yes",1,0)</f>
        <v>0</v>
      </c>
      <c r="AK924" t="str">
        <f>IF(Table1[[#This Row],[Age]]&lt;30,"&lt;30",
 IF(Table1[[#This Row],[Age]]&lt;=40,"30-40",
 IF(Table1[[#This Row],[Age]]&lt;=50,"40-50","&gt;50")))</f>
        <v>40-50</v>
      </c>
      <c r="AL924" t="str">
        <f>IF(Table1[[#This Row],[YearsAtCompany]]&lt;3,"&lt;3 Years",
 IF(Table1[[#This Row],[YearsAtCompany]]&lt;=6,"3-6 Years","6+ Years"))</f>
        <v>6+ Years</v>
      </c>
      <c r="AM924" s="1" t="str">
        <f>IF(Table1[[#This Row],[MonthlyIncome]]&lt;3000,"Low",
 IF(Table1[[#This Row],[MonthlyIncome]]&lt;6000,"Medium",
 IF(Table1[[#This Row],[MonthlyIncome]]&lt;10000,"High","Very High")))</f>
        <v>Very High</v>
      </c>
    </row>
    <row r="925" spans="1:39">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c r="AJ925">
        <f>IF(Table1[[#This Row],[Attrition]]="Yes",1,0)</f>
        <v>0</v>
      </c>
      <c r="AK925" t="str">
        <f>IF(Table1[[#This Row],[Age]]&lt;30,"&lt;30",
 IF(Table1[[#This Row],[Age]]&lt;=40,"30-40",
 IF(Table1[[#This Row],[Age]]&lt;=50,"40-50","&gt;50")))</f>
        <v>30-40</v>
      </c>
      <c r="AL925" t="str">
        <f>IF(Table1[[#This Row],[YearsAtCompany]]&lt;3,"&lt;3 Years",
 IF(Table1[[#This Row],[YearsAtCompany]]&lt;=6,"3-6 Years","6+ Years"))</f>
        <v>6+ Years</v>
      </c>
      <c r="AM925" s="1" t="str">
        <f>IF(Table1[[#This Row],[MonthlyIncome]]&lt;3000,"Low",
 IF(Table1[[#This Row],[MonthlyIncome]]&lt;6000,"Medium",
 IF(Table1[[#This Row],[MonthlyIncome]]&lt;10000,"High","Very High")))</f>
        <v>Medium</v>
      </c>
    </row>
    <row r="926" spans="1:39">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c r="AJ926">
        <f>IF(Table1[[#This Row],[Attrition]]="Yes",1,0)</f>
        <v>0</v>
      </c>
      <c r="AK926" t="str">
        <f>IF(Table1[[#This Row],[Age]]&lt;30,"&lt;30",
 IF(Table1[[#This Row],[Age]]&lt;=40,"30-40",
 IF(Table1[[#This Row],[Age]]&lt;=50,"40-50","&gt;50")))</f>
        <v>30-40</v>
      </c>
      <c r="AL926" t="str">
        <f>IF(Table1[[#This Row],[YearsAtCompany]]&lt;3,"&lt;3 Years",
 IF(Table1[[#This Row],[YearsAtCompany]]&lt;=6,"3-6 Years","6+ Years"))</f>
        <v>3-6 Years</v>
      </c>
      <c r="AM926" s="1" t="str">
        <f>IF(Table1[[#This Row],[MonthlyIncome]]&lt;3000,"Low",
 IF(Table1[[#This Row],[MonthlyIncome]]&lt;6000,"Medium",
 IF(Table1[[#This Row],[MonthlyIncome]]&lt;10000,"High","Very High")))</f>
        <v>Medium</v>
      </c>
    </row>
    <row r="927" spans="1:39">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c r="AJ927">
        <f>IF(Table1[[#This Row],[Attrition]]="Yes",1,0)</f>
        <v>0</v>
      </c>
      <c r="AK927" t="str">
        <f>IF(Table1[[#This Row],[Age]]&lt;30,"&lt;30",
 IF(Table1[[#This Row],[Age]]&lt;=40,"30-40",
 IF(Table1[[#This Row],[Age]]&lt;=50,"40-50","&gt;50")))</f>
        <v>40-50</v>
      </c>
      <c r="AL927" t="str">
        <f>IF(Table1[[#This Row],[YearsAtCompany]]&lt;3,"&lt;3 Years",
 IF(Table1[[#This Row],[YearsAtCompany]]&lt;=6,"3-6 Years","6+ Years"))</f>
        <v>&lt;3 Years</v>
      </c>
      <c r="AM927" s="1" t="str">
        <f>IF(Table1[[#This Row],[MonthlyIncome]]&lt;3000,"Low",
 IF(Table1[[#This Row],[MonthlyIncome]]&lt;6000,"Medium",
 IF(Table1[[#This Row],[MonthlyIncome]]&lt;10000,"High","Very High")))</f>
        <v>Low</v>
      </c>
    </row>
    <row r="928" spans="1:39">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c r="AJ928">
        <f>IF(Table1[[#This Row],[Attrition]]="Yes",1,0)</f>
        <v>0</v>
      </c>
      <c r="AK928" t="str">
        <f>IF(Table1[[#This Row],[Age]]&lt;30,"&lt;30",
 IF(Table1[[#This Row],[Age]]&lt;=40,"30-40",
 IF(Table1[[#This Row],[Age]]&lt;=50,"40-50","&gt;50")))</f>
        <v>40-50</v>
      </c>
      <c r="AL928" t="str">
        <f>IF(Table1[[#This Row],[YearsAtCompany]]&lt;3,"&lt;3 Years",
 IF(Table1[[#This Row],[YearsAtCompany]]&lt;=6,"3-6 Years","6+ Years"))</f>
        <v>6+ Years</v>
      </c>
      <c r="AM928" s="1" t="str">
        <f>IF(Table1[[#This Row],[MonthlyIncome]]&lt;3000,"Low",
 IF(Table1[[#This Row],[MonthlyIncome]]&lt;6000,"Medium",
 IF(Table1[[#This Row],[MonthlyIncome]]&lt;10000,"High","Very High")))</f>
        <v>Very High</v>
      </c>
    </row>
    <row r="929" spans="1:39">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c r="AJ929">
        <f>IF(Table1[[#This Row],[Attrition]]="Yes",1,0)</f>
        <v>0</v>
      </c>
      <c r="AK929" t="str">
        <f>IF(Table1[[#This Row],[Age]]&lt;30,"&lt;30",
 IF(Table1[[#This Row],[Age]]&lt;=40,"30-40",
 IF(Table1[[#This Row],[Age]]&lt;=50,"40-50","&gt;50")))</f>
        <v>30-40</v>
      </c>
      <c r="AL929" t="str">
        <f>IF(Table1[[#This Row],[YearsAtCompany]]&lt;3,"&lt;3 Years",
 IF(Table1[[#This Row],[YearsAtCompany]]&lt;=6,"3-6 Years","6+ Years"))</f>
        <v>6+ Years</v>
      </c>
      <c r="AM929" s="1" t="str">
        <f>IF(Table1[[#This Row],[MonthlyIncome]]&lt;3000,"Low",
 IF(Table1[[#This Row],[MonthlyIncome]]&lt;6000,"Medium",
 IF(Table1[[#This Row],[MonthlyIncome]]&lt;10000,"High","Very High")))</f>
        <v>Medium</v>
      </c>
    </row>
    <row r="930" spans="1:39">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c r="AJ930">
        <f>IF(Table1[[#This Row],[Attrition]]="Yes",1,0)</f>
        <v>1</v>
      </c>
      <c r="AK930" t="str">
        <f>IF(Table1[[#This Row],[Age]]&lt;30,"&lt;30",
 IF(Table1[[#This Row],[Age]]&lt;=40,"30-40",
 IF(Table1[[#This Row],[Age]]&lt;=50,"40-50","&gt;50")))</f>
        <v>40-50</v>
      </c>
      <c r="AL930" t="str">
        <f>IF(Table1[[#This Row],[YearsAtCompany]]&lt;3,"&lt;3 Years",
 IF(Table1[[#This Row],[YearsAtCompany]]&lt;=6,"3-6 Years","6+ Years"))</f>
        <v>6+ Years</v>
      </c>
      <c r="AM930" s="1" t="str">
        <f>IF(Table1[[#This Row],[MonthlyIncome]]&lt;3000,"Low",
 IF(Table1[[#This Row],[MonthlyIncome]]&lt;6000,"Medium",
 IF(Table1[[#This Row],[MonthlyIncome]]&lt;10000,"High","Very High")))</f>
        <v>High</v>
      </c>
    </row>
    <row r="931" spans="1:39">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c r="AJ931">
        <f>IF(Table1[[#This Row],[Attrition]]="Yes",1,0)</f>
        <v>0</v>
      </c>
      <c r="AK931" t="str">
        <f>IF(Table1[[#This Row],[Age]]&lt;30,"&lt;30",
 IF(Table1[[#This Row],[Age]]&lt;=40,"30-40",
 IF(Table1[[#This Row],[Age]]&lt;=50,"40-50","&gt;50")))</f>
        <v>&lt;30</v>
      </c>
      <c r="AL931" t="str">
        <f>IF(Table1[[#This Row],[YearsAtCompany]]&lt;3,"&lt;3 Years",
 IF(Table1[[#This Row],[YearsAtCompany]]&lt;=6,"3-6 Years","6+ Years"))</f>
        <v>&lt;3 Years</v>
      </c>
      <c r="AM931" s="1" t="str">
        <f>IF(Table1[[#This Row],[MonthlyIncome]]&lt;3000,"Low",
 IF(Table1[[#This Row],[MonthlyIncome]]&lt;6000,"Medium",
 IF(Table1[[#This Row],[MonthlyIncome]]&lt;10000,"High","Very High")))</f>
        <v>Medium</v>
      </c>
    </row>
    <row r="932" spans="1:39">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c r="AJ932">
        <f>IF(Table1[[#This Row],[Attrition]]="Yes",1,0)</f>
        <v>0</v>
      </c>
      <c r="AK932" t="str">
        <f>IF(Table1[[#This Row],[Age]]&lt;30,"&lt;30",
 IF(Table1[[#This Row],[Age]]&lt;=40,"30-40",
 IF(Table1[[#This Row],[Age]]&lt;=50,"40-50","&gt;50")))</f>
        <v>&gt;50</v>
      </c>
      <c r="AL932" t="str">
        <f>IF(Table1[[#This Row],[YearsAtCompany]]&lt;3,"&lt;3 Years",
 IF(Table1[[#This Row],[YearsAtCompany]]&lt;=6,"3-6 Years","6+ Years"))</f>
        <v>6+ Years</v>
      </c>
      <c r="AM932" s="1" t="str">
        <f>IF(Table1[[#This Row],[MonthlyIncome]]&lt;3000,"Low",
 IF(Table1[[#This Row],[MonthlyIncome]]&lt;6000,"Medium",
 IF(Table1[[#This Row],[MonthlyIncome]]&lt;10000,"High","Very High")))</f>
        <v>Low</v>
      </c>
    </row>
    <row r="933" spans="1:39">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c r="AJ933">
        <f>IF(Table1[[#This Row],[Attrition]]="Yes",1,0)</f>
        <v>0</v>
      </c>
      <c r="AK933" t="str">
        <f>IF(Table1[[#This Row],[Age]]&lt;30,"&lt;30",
 IF(Table1[[#This Row],[Age]]&lt;=40,"30-40",
 IF(Table1[[#This Row],[Age]]&lt;=50,"40-50","&gt;50")))</f>
        <v>30-40</v>
      </c>
      <c r="AL933" t="str">
        <f>IF(Table1[[#This Row],[YearsAtCompany]]&lt;3,"&lt;3 Years",
 IF(Table1[[#This Row],[YearsAtCompany]]&lt;=6,"3-6 Years","6+ Years"))</f>
        <v>6+ Years</v>
      </c>
      <c r="AM933" s="1" t="str">
        <f>IF(Table1[[#This Row],[MonthlyIncome]]&lt;3000,"Low",
 IF(Table1[[#This Row],[MonthlyIncome]]&lt;6000,"Medium",
 IF(Table1[[#This Row],[MonthlyIncome]]&lt;10000,"High","Very High")))</f>
        <v>Medium</v>
      </c>
    </row>
    <row r="934" spans="1:39">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c r="AJ934">
        <f>IF(Table1[[#This Row],[Attrition]]="Yes",1,0)</f>
        <v>1</v>
      </c>
      <c r="AK934" t="str">
        <f>IF(Table1[[#This Row],[Age]]&lt;30,"&lt;30",
 IF(Table1[[#This Row],[Age]]&lt;=40,"30-40",
 IF(Table1[[#This Row],[Age]]&lt;=50,"40-50","&gt;50")))</f>
        <v>&lt;30</v>
      </c>
      <c r="AL934" t="str">
        <f>IF(Table1[[#This Row],[YearsAtCompany]]&lt;3,"&lt;3 Years",
 IF(Table1[[#This Row],[YearsAtCompany]]&lt;=6,"3-6 Years","6+ Years"))</f>
        <v>6+ Years</v>
      </c>
      <c r="AM934" s="1" t="str">
        <f>IF(Table1[[#This Row],[MonthlyIncome]]&lt;3000,"Low",
 IF(Table1[[#This Row],[MonthlyIncome]]&lt;6000,"Medium",
 IF(Table1[[#This Row],[MonthlyIncome]]&lt;10000,"High","Very High")))</f>
        <v>Medium</v>
      </c>
    </row>
    <row r="935" spans="1:39">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c r="AJ935">
        <f>IF(Table1[[#This Row],[Attrition]]="Yes",1,0)</f>
        <v>0</v>
      </c>
      <c r="AK935" t="str">
        <f>IF(Table1[[#This Row],[Age]]&lt;30,"&lt;30",
 IF(Table1[[#This Row],[Age]]&lt;=40,"30-40",
 IF(Table1[[#This Row],[Age]]&lt;=50,"40-50","&gt;50")))</f>
        <v>&lt;30</v>
      </c>
      <c r="AL935" t="str">
        <f>IF(Table1[[#This Row],[YearsAtCompany]]&lt;3,"&lt;3 Years",
 IF(Table1[[#This Row],[YearsAtCompany]]&lt;=6,"3-6 Years","6+ Years"))</f>
        <v>3-6 Years</v>
      </c>
      <c r="AM935" s="1" t="str">
        <f>IF(Table1[[#This Row],[MonthlyIncome]]&lt;3000,"Low",
 IF(Table1[[#This Row],[MonthlyIncome]]&lt;6000,"Medium",
 IF(Table1[[#This Row],[MonthlyIncome]]&lt;10000,"High","Very High")))</f>
        <v>Low</v>
      </c>
    </row>
    <row r="936" spans="1:39">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c r="AJ936">
        <f>IF(Table1[[#This Row],[Attrition]]="Yes",1,0)</f>
        <v>0</v>
      </c>
      <c r="AK936" t="str">
        <f>IF(Table1[[#This Row],[Age]]&lt;30,"&lt;30",
 IF(Table1[[#This Row],[Age]]&lt;=40,"30-40",
 IF(Table1[[#This Row],[Age]]&lt;=50,"40-50","&gt;50")))</f>
        <v>&lt;30</v>
      </c>
      <c r="AL936" t="str">
        <f>IF(Table1[[#This Row],[YearsAtCompany]]&lt;3,"&lt;3 Years",
 IF(Table1[[#This Row],[YearsAtCompany]]&lt;=6,"3-6 Years","6+ Years"))</f>
        <v>&lt;3 Years</v>
      </c>
      <c r="AM936" s="1" t="str">
        <f>IF(Table1[[#This Row],[MonthlyIncome]]&lt;3000,"Low",
 IF(Table1[[#This Row],[MonthlyIncome]]&lt;6000,"Medium",
 IF(Table1[[#This Row],[MonthlyIncome]]&lt;10000,"High","Very High")))</f>
        <v>Low</v>
      </c>
    </row>
    <row r="937" spans="1:39">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c r="AJ937">
        <f>IF(Table1[[#This Row],[Attrition]]="Yes",1,0)</f>
        <v>0</v>
      </c>
      <c r="AK937" t="str">
        <f>IF(Table1[[#This Row],[Age]]&lt;30,"&lt;30",
 IF(Table1[[#This Row],[Age]]&lt;=40,"30-40",
 IF(Table1[[#This Row],[Age]]&lt;=50,"40-50","&gt;50")))</f>
        <v>30-40</v>
      </c>
      <c r="AL937" t="str">
        <f>IF(Table1[[#This Row],[YearsAtCompany]]&lt;3,"&lt;3 Years",
 IF(Table1[[#This Row],[YearsAtCompany]]&lt;=6,"3-6 Years","6+ Years"))</f>
        <v>6+ Years</v>
      </c>
      <c r="AM937" s="1" t="str">
        <f>IF(Table1[[#This Row],[MonthlyIncome]]&lt;3000,"Low",
 IF(Table1[[#This Row],[MonthlyIncome]]&lt;6000,"Medium",
 IF(Table1[[#This Row],[MonthlyIncome]]&lt;10000,"High","Very High")))</f>
        <v>High</v>
      </c>
    </row>
    <row r="938" spans="1:39">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c r="AJ938">
        <f>IF(Table1[[#This Row],[Attrition]]="Yes",1,0)</f>
        <v>0</v>
      </c>
      <c r="AK938" t="str">
        <f>IF(Table1[[#This Row],[Age]]&lt;30,"&lt;30",
 IF(Table1[[#This Row],[Age]]&lt;=40,"30-40",
 IF(Table1[[#This Row],[Age]]&lt;=50,"40-50","&gt;50")))</f>
        <v>40-50</v>
      </c>
      <c r="AL938" t="str">
        <f>IF(Table1[[#This Row],[YearsAtCompany]]&lt;3,"&lt;3 Years",
 IF(Table1[[#This Row],[YearsAtCompany]]&lt;=6,"3-6 Years","6+ Years"))</f>
        <v>&lt;3 Years</v>
      </c>
      <c r="AM938" s="1" t="str">
        <f>IF(Table1[[#This Row],[MonthlyIncome]]&lt;3000,"Low",
 IF(Table1[[#This Row],[MonthlyIncome]]&lt;6000,"Medium",
 IF(Table1[[#This Row],[MonthlyIncome]]&lt;10000,"High","Very High")))</f>
        <v>Very High</v>
      </c>
    </row>
    <row r="939" spans="1:39">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c r="AJ939">
        <f>IF(Table1[[#This Row],[Attrition]]="Yes",1,0)</f>
        <v>0</v>
      </c>
      <c r="AK939" t="str">
        <f>IF(Table1[[#This Row],[Age]]&lt;30,"&lt;30",
 IF(Table1[[#This Row],[Age]]&lt;=40,"30-40",
 IF(Table1[[#This Row],[Age]]&lt;=50,"40-50","&gt;50")))</f>
        <v>30-40</v>
      </c>
      <c r="AL939" t="str">
        <f>IF(Table1[[#This Row],[YearsAtCompany]]&lt;3,"&lt;3 Years",
 IF(Table1[[#This Row],[YearsAtCompany]]&lt;=6,"3-6 Years","6+ Years"))</f>
        <v>6+ Years</v>
      </c>
      <c r="AM939" s="1" t="str">
        <f>IF(Table1[[#This Row],[MonthlyIncome]]&lt;3000,"Low",
 IF(Table1[[#This Row],[MonthlyIncome]]&lt;6000,"Medium",
 IF(Table1[[#This Row],[MonthlyIncome]]&lt;10000,"High","Very High")))</f>
        <v>Very High</v>
      </c>
    </row>
    <row r="940" spans="1:39">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c r="AJ940">
        <f>IF(Table1[[#This Row],[Attrition]]="Yes",1,0)</f>
        <v>0</v>
      </c>
      <c r="AK940" t="str">
        <f>IF(Table1[[#This Row],[Age]]&lt;30,"&lt;30",
 IF(Table1[[#This Row],[Age]]&lt;=40,"30-40",
 IF(Table1[[#This Row],[Age]]&lt;=50,"40-50","&gt;50")))</f>
        <v>&gt;50</v>
      </c>
      <c r="AL940" t="str">
        <f>IF(Table1[[#This Row],[YearsAtCompany]]&lt;3,"&lt;3 Years",
 IF(Table1[[#This Row],[YearsAtCompany]]&lt;=6,"3-6 Years","6+ Years"))</f>
        <v>&lt;3 Years</v>
      </c>
      <c r="AM940" s="1" t="str">
        <f>IF(Table1[[#This Row],[MonthlyIncome]]&lt;3000,"Low",
 IF(Table1[[#This Row],[MonthlyIncome]]&lt;6000,"Medium",
 IF(Table1[[#This Row],[MonthlyIncome]]&lt;10000,"High","Very High")))</f>
        <v>Low</v>
      </c>
    </row>
    <row r="941" spans="1:39">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c r="AJ941">
        <f>IF(Table1[[#This Row],[Attrition]]="Yes",1,0)</f>
        <v>1</v>
      </c>
      <c r="AK941" t="str">
        <f>IF(Table1[[#This Row],[Age]]&lt;30,"&lt;30",
 IF(Table1[[#This Row],[Age]]&lt;=40,"30-40",
 IF(Table1[[#This Row],[Age]]&lt;=50,"40-50","&gt;50")))</f>
        <v>30-40</v>
      </c>
      <c r="AL941" t="str">
        <f>IF(Table1[[#This Row],[YearsAtCompany]]&lt;3,"&lt;3 Years",
 IF(Table1[[#This Row],[YearsAtCompany]]&lt;=6,"3-6 Years","6+ Years"))</f>
        <v>6+ Years</v>
      </c>
      <c r="AM941" s="1" t="str">
        <f>IF(Table1[[#This Row],[MonthlyIncome]]&lt;3000,"Low",
 IF(Table1[[#This Row],[MonthlyIncome]]&lt;6000,"Medium",
 IF(Table1[[#This Row],[MonthlyIncome]]&lt;10000,"High","Very High")))</f>
        <v>Medium</v>
      </c>
    </row>
    <row r="942" spans="1:39">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c r="AJ942">
        <f>IF(Table1[[#This Row],[Attrition]]="Yes",1,0)</f>
        <v>1</v>
      </c>
      <c r="AK942" t="str">
        <f>IF(Table1[[#This Row],[Age]]&lt;30,"&lt;30",
 IF(Table1[[#This Row],[Age]]&lt;=40,"30-40",
 IF(Table1[[#This Row],[Age]]&lt;=50,"40-50","&gt;50")))</f>
        <v>30-40</v>
      </c>
      <c r="AL942" t="str">
        <f>IF(Table1[[#This Row],[YearsAtCompany]]&lt;3,"&lt;3 Years",
 IF(Table1[[#This Row],[YearsAtCompany]]&lt;=6,"3-6 Years","6+ Years"))</f>
        <v>3-6 Years</v>
      </c>
      <c r="AM942" s="1" t="str">
        <f>IF(Table1[[#This Row],[MonthlyIncome]]&lt;3000,"Low",
 IF(Table1[[#This Row],[MonthlyIncome]]&lt;6000,"Medium",
 IF(Table1[[#This Row],[MonthlyIncome]]&lt;10000,"High","Very High")))</f>
        <v>Medium</v>
      </c>
    </row>
    <row r="943" spans="1:39">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c r="AJ943">
        <f>IF(Table1[[#This Row],[Attrition]]="Yes",1,0)</f>
        <v>0</v>
      </c>
      <c r="AK943" t="str">
        <f>IF(Table1[[#This Row],[Age]]&lt;30,"&lt;30",
 IF(Table1[[#This Row],[Age]]&lt;=40,"30-40",
 IF(Table1[[#This Row],[Age]]&lt;=50,"40-50","&gt;50")))</f>
        <v>30-40</v>
      </c>
      <c r="AL943" t="str">
        <f>IF(Table1[[#This Row],[YearsAtCompany]]&lt;3,"&lt;3 Years",
 IF(Table1[[#This Row],[YearsAtCompany]]&lt;=6,"3-6 Years","6+ Years"))</f>
        <v>6+ Years</v>
      </c>
      <c r="AM943" s="1" t="str">
        <f>IF(Table1[[#This Row],[MonthlyIncome]]&lt;3000,"Low",
 IF(Table1[[#This Row],[MonthlyIncome]]&lt;6000,"Medium",
 IF(Table1[[#This Row],[MonthlyIncome]]&lt;10000,"High","Very High")))</f>
        <v>Medium</v>
      </c>
    </row>
    <row r="944" spans="1:39">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c r="AJ944">
        <f>IF(Table1[[#This Row],[Attrition]]="Yes",1,0)</f>
        <v>0</v>
      </c>
      <c r="AK944" t="str">
        <f>IF(Table1[[#This Row],[Age]]&lt;30,"&lt;30",
 IF(Table1[[#This Row],[Age]]&lt;=40,"30-40",
 IF(Table1[[#This Row],[Age]]&lt;=50,"40-50","&gt;50")))</f>
        <v>30-40</v>
      </c>
      <c r="AL944" t="str">
        <f>IF(Table1[[#This Row],[YearsAtCompany]]&lt;3,"&lt;3 Years",
 IF(Table1[[#This Row],[YearsAtCompany]]&lt;=6,"3-6 Years","6+ Years"))</f>
        <v>6+ Years</v>
      </c>
      <c r="AM944" s="1" t="str">
        <f>IF(Table1[[#This Row],[MonthlyIncome]]&lt;3000,"Low",
 IF(Table1[[#This Row],[MonthlyIncome]]&lt;6000,"Medium",
 IF(Table1[[#This Row],[MonthlyIncome]]&lt;10000,"High","Very High")))</f>
        <v>High</v>
      </c>
    </row>
    <row r="945" spans="1:39">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c r="AJ945">
        <f>IF(Table1[[#This Row],[Attrition]]="Yes",1,0)</f>
        <v>0</v>
      </c>
      <c r="AK945" t="str">
        <f>IF(Table1[[#This Row],[Age]]&lt;30,"&lt;30",
 IF(Table1[[#This Row],[Age]]&lt;=40,"30-40",
 IF(Table1[[#This Row],[Age]]&lt;=50,"40-50","&gt;50")))</f>
        <v>40-50</v>
      </c>
      <c r="AL945" t="str">
        <f>IF(Table1[[#This Row],[YearsAtCompany]]&lt;3,"&lt;3 Years",
 IF(Table1[[#This Row],[YearsAtCompany]]&lt;=6,"3-6 Years","6+ Years"))</f>
        <v>6+ Years</v>
      </c>
      <c r="AM945" s="1" t="str">
        <f>IF(Table1[[#This Row],[MonthlyIncome]]&lt;3000,"Low",
 IF(Table1[[#This Row],[MonthlyIncome]]&lt;6000,"Medium",
 IF(Table1[[#This Row],[MonthlyIncome]]&lt;10000,"High","Very High")))</f>
        <v>Medium</v>
      </c>
    </row>
    <row r="946" spans="1:39">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c r="AJ946">
        <f>IF(Table1[[#This Row],[Attrition]]="Yes",1,0)</f>
        <v>0</v>
      </c>
      <c r="AK946" t="str">
        <f>IF(Table1[[#This Row],[Age]]&lt;30,"&lt;30",
 IF(Table1[[#This Row],[Age]]&lt;=40,"30-40",
 IF(Table1[[#This Row],[Age]]&lt;=50,"40-50","&gt;50")))</f>
        <v>&lt;30</v>
      </c>
      <c r="AL946" t="str">
        <f>IF(Table1[[#This Row],[YearsAtCompany]]&lt;3,"&lt;3 Years",
 IF(Table1[[#This Row],[YearsAtCompany]]&lt;=6,"3-6 Years","6+ Years"))</f>
        <v>6+ Years</v>
      </c>
      <c r="AM946" s="1" t="str">
        <f>IF(Table1[[#This Row],[MonthlyIncome]]&lt;3000,"Low",
 IF(Table1[[#This Row],[MonthlyIncome]]&lt;6000,"Medium",
 IF(Table1[[#This Row],[MonthlyIncome]]&lt;10000,"High","Very High")))</f>
        <v>High</v>
      </c>
    </row>
    <row r="947" spans="1:39">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c r="AJ947">
        <f>IF(Table1[[#This Row],[Attrition]]="Yes",1,0)</f>
        <v>0</v>
      </c>
      <c r="AK947" t="str">
        <f>IF(Table1[[#This Row],[Age]]&lt;30,"&lt;30",
 IF(Table1[[#This Row],[Age]]&lt;=40,"30-40",
 IF(Table1[[#This Row],[Age]]&lt;=50,"40-50","&gt;50")))</f>
        <v>40-50</v>
      </c>
      <c r="AL947" t="str">
        <f>IF(Table1[[#This Row],[YearsAtCompany]]&lt;3,"&lt;3 Years",
 IF(Table1[[#This Row],[YearsAtCompany]]&lt;=6,"3-6 Years","6+ Years"))</f>
        <v>3-6 Years</v>
      </c>
      <c r="AM947" s="1" t="str">
        <f>IF(Table1[[#This Row],[MonthlyIncome]]&lt;3000,"Low",
 IF(Table1[[#This Row],[MonthlyIncome]]&lt;6000,"Medium",
 IF(Table1[[#This Row],[MonthlyIncome]]&lt;10000,"High","Very High")))</f>
        <v>Very High</v>
      </c>
    </row>
    <row r="948" spans="1:39">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c r="AJ948">
        <f>IF(Table1[[#This Row],[Attrition]]="Yes",1,0)</f>
        <v>1</v>
      </c>
      <c r="AK948" t="str">
        <f>IF(Table1[[#This Row],[Age]]&lt;30,"&lt;30",
 IF(Table1[[#This Row],[Age]]&lt;=40,"30-40",
 IF(Table1[[#This Row],[Age]]&lt;=50,"40-50","&gt;50")))</f>
        <v>30-40</v>
      </c>
      <c r="AL948" t="str">
        <f>IF(Table1[[#This Row],[YearsAtCompany]]&lt;3,"&lt;3 Years",
 IF(Table1[[#This Row],[YearsAtCompany]]&lt;=6,"3-6 Years","6+ Years"))</f>
        <v>3-6 Years</v>
      </c>
      <c r="AM948" s="1" t="str">
        <f>IF(Table1[[#This Row],[MonthlyIncome]]&lt;3000,"Low",
 IF(Table1[[#This Row],[MonthlyIncome]]&lt;6000,"Medium",
 IF(Table1[[#This Row],[MonthlyIncome]]&lt;10000,"High","Very High")))</f>
        <v>High</v>
      </c>
    </row>
    <row r="949" spans="1:39">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c r="AJ949">
        <f>IF(Table1[[#This Row],[Attrition]]="Yes",1,0)</f>
        <v>1</v>
      </c>
      <c r="AK949" t="str">
        <f>IF(Table1[[#This Row],[Age]]&lt;30,"&lt;30",
 IF(Table1[[#This Row],[Age]]&lt;=40,"30-40",
 IF(Table1[[#This Row],[Age]]&lt;=50,"40-50","&gt;50")))</f>
        <v>&gt;50</v>
      </c>
      <c r="AL949" t="str">
        <f>IF(Table1[[#This Row],[YearsAtCompany]]&lt;3,"&lt;3 Years",
 IF(Table1[[#This Row],[YearsAtCompany]]&lt;=6,"3-6 Years","6+ Years"))</f>
        <v>6+ Years</v>
      </c>
      <c r="AM949" s="1" t="str">
        <f>IF(Table1[[#This Row],[MonthlyIncome]]&lt;3000,"Low",
 IF(Table1[[#This Row],[MonthlyIncome]]&lt;6000,"Medium",
 IF(Table1[[#This Row],[MonthlyIncome]]&lt;10000,"High","Very High")))</f>
        <v>High</v>
      </c>
    </row>
    <row r="950" spans="1:39">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c r="AJ950">
        <f>IF(Table1[[#This Row],[Attrition]]="Yes",1,0)</f>
        <v>0</v>
      </c>
      <c r="AK950" t="str">
        <f>IF(Table1[[#This Row],[Age]]&lt;30,"&lt;30",
 IF(Table1[[#This Row],[Age]]&lt;=40,"30-40",
 IF(Table1[[#This Row],[Age]]&lt;=50,"40-50","&gt;50")))</f>
        <v>30-40</v>
      </c>
      <c r="AL950" t="str">
        <f>IF(Table1[[#This Row],[YearsAtCompany]]&lt;3,"&lt;3 Years",
 IF(Table1[[#This Row],[YearsAtCompany]]&lt;=6,"3-6 Years","6+ Years"))</f>
        <v>6+ Years</v>
      </c>
      <c r="AM950" s="1" t="str">
        <f>IF(Table1[[#This Row],[MonthlyIncome]]&lt;3000,"Low",
 IF(Table1[[#This Row],[MonthlyIncome]]&lt;6000,"Medium",
 IF(Table1[[#This Row],[MonthlyIncome]]&lt;10000,"High","Very High")))</f>
        <v>Very High</v>
      </c>
    </row>
    <row r="951" spans="1:39">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c r="AJ951">
        <f>IF(Table1[[#This Row],[Attrition]]="Yes",1,0)</f>
        <v>0</v>
      </c>
      <c r="AK951" t="str">
        <f>IF(Table1[[#This Row],[Age]]&lt;30,"&lt;30",
 IF(Table1[[#This Row],[Age]]&lt;=40,"30-40",
 IF(Table1[[#This Row],[Age]]&lt;=50,"40-50","&gt;50")))</f>
        <v>30-40</v>
      </c>
      <c r="AL951" t="str">
        <f>IF(Table1[[#This Row],[YearsAtCompany]]&lt;3,"&lt;3 Years",
 IF(Table1[[#This Row],[YearsAtCompany]]&lt;=6,"3-6 Years","6+ Years"))</f>
        <v>6+ Years</v>
      </c>
      <c r="AM951" s="1" t="str">
        <f>IF(Table1[[#This Row],[MonthlyIncome]]&lt;3000,"Low",
 IF(Table1[[#This Row],[MonthlyIncome]]&lt;6000,"Medium",
 IF(Table1[[#This Row],[MonthlyIncome]]&lt;10000,"High","Very High")))</f>
        <v>Medium</v>
      </c>
    </row>
    <row r="952" spans="1:39">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c r="AJ952">
        <f>IF(Table1[[#This Row],[Attrition]]="Yes",1,0)</f>
        <v>0</v>
      </c>
      <c r="AK952" t="str">
        <f>IF(Table1[[#This Row],[Age]]&lt;30,"&lt;30",
 IF(Table1[[#This Row],[Age]]&lt;=40,"30-40",
 IF(Table1[[#This Row],[Age]]&lt;=50,"40-50","&gt;50")))</f>
        <v>30-40</v>
      </c>
      <c r="AL952" t="str">
        <f>IF(Table1[[#This Row],[YearsAtCompany]]&lt;3,"&lt;3 Years",
 IF(Table1[[#This Row],[YearsAtCompany]]&lt;=6,"3-6 Years","6+ Years"))</f>
        <v>6+ Years</v>
      </c>
      <c r="AM952" s="1" t="str">
        <f>IF(Table1[[#This Row],[MonthlyIncome]]&lt;3000,"Low",
 IF(Table1[[#This Row],[MonthlyIncome]]&lt;6000,"Medium",
 IF(Table1[[#This Row],[MonthlyIncome]]&lt;10000,"High","Very High")))</f>
        <v>High</v>
      </c>
    </row>
    <row r="953" spans="1:39">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c r="AJ953">
        <f>IF(Table1[[#This Row],[Attrition]]="Yes",1,0)</f>
        <v>0</v>
      </c>
      <c r="AK953" t="str">
        <f>IF(Table1[[#This Row],[Age]]&lt;30,"&lt;30",
 IF(Table1[[#This Row],[Age]]&lt;=40,"30-40",
 IF(Table1[[#This Row],[Age]]&lt;=50,"40-50","&gt;50")))</f>
        <v>40-50</v>
      </c>
      <c r="AL953" t="str">
        <f>IF(Table1[[#This Row],[YearsAtCompany]]&lt;3,"&lt;3 Years",
 IF(Table1[[#This Row],[YearsAtCompany]]&lt;=6,"3-6 Years","6+ Years"))</f>
        <v>6+ Years</v>
      </c>
      <c r="AM953" s="1" t="str">
        <f>IF(Table1[[#This Row],[MonthlyIncome]]&lt;3000,"Low",
 IF(Table1[[#This Row],[MonthlyIncome]]&lt;6000,"Medium",
 IF(Table1[[#This Row],[MonthlyIncome]]&lt;10000,"High","Very High")))</f>
        <v>High</v>
      </c>
    </row>
    <row r="954" spans="1:39">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c r="AJ954">
        <f>IF(Table1[[#This Row],[Attrition]]="Yes",1,0)</f>
        <v>1</v>
      </c>
      <c r="AK954" t="str">
        <f>IF(Table1[[#This Row],[Age]]&lt;30,"&lt;30",
 IF(Table1[[#This Row],[Age]]&lt;=40,"30-40",
 IF(Table1[[#This Row],[Age]]&lt;=50,"40-50","&gt;50")))</f>
        <v>30-40</v>
      </c>
      <c r="AL954" t="str">
        <f>IF(Table1[[#This Row],[YearsAtCompany]]&lt;3,"&lt;3 Years",
 IF(Table1[[#This Row],[YearsAtCompany]]&lt;=6,"3-6 Years","6+ Years"))</f>
        <v>3-6 Years</v>
      </c>
      <c r="AM954" s="1" t="str">
        <f>IF(Table1[[#This Row],[MonthlyIncome]]&lt;3000,"Low",
 IF(Table1[[#This Row],[MonthlyIncome]]&lt;6000,"Medium",
 IF(Table1[[#This Row],[MonthlyIncome]]&lt;10000,"High","Very High")))</f>
        <v>Low</v>
      </c>
    </row>
    <row r="955" spans="1:39">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c r="AJ955">
        <f>IF(Table1[[#This Row],[Attrition]]="Yes",1,0)</f>
        <v>1</v>
      </c>
      <c r="AK955" t="str">
        <f>IF(Table1[[#This Row],[Age]]&lt;30,"&lt;30",
 IF(Table1[[#This Row],[Age]]&lt;=40,"30-40",
 IF(Table1[[#This Row],[Age]]&lt;=50,"40-50","&gt;50")))</f>
        <v>40-50</v>
      </c>
      <c r="AL955" t="str">
        <f>IF(Table1[[#This Row],[YearsAtCompany]]&lt;3,"&lt;3 Years",
 IF(Table1[[#This Row],[YearsAtCompany]]&lt;=6,"3-6 Years","6+ Years"))</f>
        <v>3-6 Years</v>
      </c>
      <c r="AM955" s="1" t="str">
        <f>IF(Table1[[#This Row],[MonthlyIncome]]&lt;3000,"Low",
 IF(Table1[[#This Row],[MonthlyIncome]]&lt;6000,"Medium",
 IF(Table1[[#This Row],[MonthlyIncome]]&lt;10000,"High","Very High")))</f>
        <v>Low</v>
      </c>
    </row>
    <row r="956" spans="1:39">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c r="AJ956">
        <f>IF(Table1[[#This Row],[Attrition]]="Yes",1,0)</f>
        <v>0</v>
      </c>
      <c r="AK956" t="str">
        <f>IF(Table1[[#This Row],[Age]]&lt;30,"&lt;30",
 IF(Table1[[#This Row],[Age]]&lt;=40,"30-40",
 IF(Table1[[#This Row],[Age]]&lt;=50,"40-50","&gt;50")))</f>
        <v>40-50</v>
      </c>
      <c r="AL956" t="str">
        <f>IF(Table1[[#This Row],[YearsAtCompany]]&lt;3,"&lt;3 Years",
 IF(Table1[[#This Row],[YearsAtCompany]]&lt;=6,"3-6 Years","6+ Years"))</f>
        <v>6+ Years</v>
      </c>
      <c r="AM956" s="1" t="str">
        <f>IF(Table1[[#This Row],[MonthlyIncome]]&lt;3000,"Low",
 IF(Table1[[#This Row],[MonthlyIncome]]&lt;6000,"Medium",
 IF(Table1[[#This Row],[MonthlyIncome]]&lt;10000,"High","Very High")))</f>
        <v>Very High</v>
      </c>
    </row>
    <row r="957" spans="1:39">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c r="AJ957">
        <f>IF(Table1[[#This Row],[Attrition]]="Yes",1,0)</f>
        <v>0</v>
      </c>
      <c r="AK957" t="str">
        <f>IF(Table1[[#This Row],[Age]]&lt;30,"&lt;30",
 IF(Table1[[#This Row],[Age]]&lt;=40,"30-40",
 IF(Table1[[#This Row],[Age]]&lt;=50,"40-50","&gt;50")))</f>
        <v>&gt;50</v>
      </c>
      <c r="AL957" t="str">
        <f>IF(Table1[[#This Row],[YearsAtCompany]]&lt;3,"&lt;3 Years",
 IF(Table1[[#This Row],[YearsAtCompany]]&lt;=6,"3-6 Years","6+ Years"))</f>
        <v>6+ Years</v>
      </c>
      <c r="AM957" s="1" t="str">
        <f>IF(Table1[[#This Row],[MonthlyIncome]]&lt;3000,"Low",
 IF(Table1[[#This Row],[MonthlyIncome]]&lt;6000,"Medium",
 IF(Table1[[#This Row],[MonthlyIncome]]&lt;10000,"High","Very High")))</f>
        <v>Very High</v>
      </c>
    </row>
    <row r="958" spans="1:39">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c r="AJ958">
        <f>IF(Table1[[#This Row],[Attrition]]="Yes",1,0)</f>
        <v>0</v>
      </c>
      <c r="AK958" t="str">
        <f>IF(Table1[[#This Row],[Age]]&lt;30,"&lt;30",
 IF(Table1[[#This Row],[Age]]&lt;=40,"30-40",
 IF(Table1[[#This Row],[Age]]&lt;=50,"40-50","&gt;50")))</f>
        <v>&gt;50</v>
      </c>
      <c r="AL958" t="str">
        <f>IF(Table1[[#This Row],[YearsAtCompany]]&lt;3,"&lt;3 Years",
 IF(Table1[[#This Row],[YearsAtCompany]]&lt;=6,"3-6 Years","6+ Years"))</f>
        <v>6+ Years</v>
      </c>
      <c r="AM958" s="1" t="str">
        <f>IF(Table1[[#This Row],[MonthlyIncome]]&lt;3000,"Low",
 IF(Table1[[#This Row],[MonthlyIncome]]&lt;6000,"Medium",
 IF(Table1[[#This Row],[MonthlyIncome]]&lt;10000,"High","Very High")))</f>
        <v>Very High</v>
      </c>
    </row>
    <row r="959" spans="1:39">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c r="AJ959">
        <f>IF(Table1[[#This Row],[Attrition]]="Yes",1,0)</f>
        <v>0</v>
      </c>
      <c r="AK959" t="str">
        <f>IF(Table1[[#This Row],[Age]]&lt;30,"&lt;30",
 IF(Table1[[#This Row],[Age]]&lt;=40,"30-40",
 IF(Table1[[#This Row],[Age]]&lt;=50,"40-50","&gt;50")))</f>
        <v>30-40</v>
      </c>
      <c r="AL959" t="str">
        <f>IF(Table1[[#This Row],[YearsAtCompany]]&lt;3,"&lt;3 Years",
 IF(Table1[[#This Row],[YearsAtCompany]]&lt;=6,"3-6 Years","6+ Years"))</f>
        <v>3-6 Years</v>
      </c>
      <c r="AM959" s="1" t="str">
        <f>IF(Table1[[#This Row],[MonthlyIncome]]&lt;3000,"Low",
 IF(Table1[[#This Row],[MonthlyIncome]]&lt;6000,"Medium",
 IF(Table1[[#This Row],[MonthlyIncome]]&lt;10000,"High","Very High")))</f>
        <v>Medium</v>
      </c>
    </row>
    <row r="960" spans="1:39">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c r="AJ960">
        <f>IF(Table1[[#This Row],[Attrition]]="Yes",1,0)</f>
        <v>0</v>
      </c>
      <c r="AK960" t="str">
        <f>IF(Table1[[#This Row],[Age]]&lt;30,"&lt;30",
 IF(Table1[[#This Row],[Age]]&lt;=40,"30-40",
 IF(Table1[[#This Row],[Age]]&lt;=50,"40-50","&gt;50")))</f>
        <v>30-40</v>
      </c>
      <c r="AL960" t="str">
        <f>IF(Table1[[#This Row],[YearsAtCompany]]&lt;3,"&lt;3 Years",
 IF(Table1[[#This Row],[YearsAtCompany]]&lt;=6,"3-6 Years","6+ Years"))</f>
        <v>6+ Years</v>
      </c>
      <c r="AM960" s="1" t="str">
        <f>IF(Table1[[#This Row],[MonthlyIncome]]&lt;3000,"Low",
 IF(Table1[[#This Row],[MonthlyIncome]]&lt;6000,"Medium",
 IF(Table1[[#This Row],[MonthlyIncome]]&lt;10000,"High","Very High")))</f>
        <v>High</v>
      </c>
    </row>
    <row r="961" spans="1:39">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c r="AJ961">
        <f>IF(Table1[[#This Row],[Attrition]]="Yes",1,0)</f>
        <v>0</v>
      </c>
      <c r="AK961" t="str">
        <f>IF(Table1[[#This Row],[Age]]&lt;30,"&lt;30",
 IF(Table1[[#This Row],[Age]]&lt;=40,"30-40",
 IF(Table1[[#This Row],[Age]]&lt;=50,"40-50","&gt;50")))</f>
        <v>30-40</v>
      </c>
      <c r="AL961" t="str">
        <f>IF(Table1[[#This Row],[YearsAtCompany]]&lt;3,"&lt;3 Years",
 IF(Table1[[#This Row],[YearsAtCompany]]&lt;=6,"3-6 Years","6+ Years"))</f>
        <v>6+ Years</v>
      </c>
      <c r="AM961" s="1" t="str">
        <f>IF(Table1[[#This Row],[MonthlyIncome]]&lt;3000,"Low",
 IF(Table1[[#This Row],[MonthlyIncome]]&lt;6000,"Medium",
 IF(Table1[[#This Row],[MonthlyIncome]]&lt;10000,"High","Very High")))</f>
        <v>Medium</v>
      </c>
    </row>
    <row r="962" spans="1:39">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c r="AJ962">
        <f>IF(Table1[[#This Row],[Attrition]]="Yes",1,0)</f>
        <v>0</v>
      </c>
      <c r="AK962" t="str">
        <f>IF(Table1[[#This Row],[Age]]&lt;30,"&lt;30",
 IF(Table1[[#This Row],[Age]]&lt;=40,"30-40",
 IF(Table1[[#This Row],[Age]]&lt;=50,"40-50","&gt;50")))</f>
        <v>40-50</v>
      </c>
      <c r="AL962" t="str">
        <f>IF(Table1[[#This Row],[YearsAtCompany]]&lt;3,"&lt;3 Years",
 IF(Table1[[#This Row],[YearsAtCompany]]&lt;=6,"3-6 Years","6+ Years"))</f>
        <v>6+ Years</v>
      </c>
      <c r="AM962" s="1" t="str">
        <f>IF(Table1[[#This Row],[MonthlyIncome]]&lt;3000,"Low",
 IF(Table1[[#This Row],[MonthlyIncome]]&lt;6000,"Medium",
 IF(Table1[[#This Row],[MonthlyIncome]]&lt;10000,"High","Very High")))</f>
        <v>Medium</v>
      </c>
    </row>
    <row r="963" spans="1:39">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c r="AJ963">
        <f>IF(Table1[[#This Row],[Attrition]]="Yes",1,0)</f>
        <v>0</v>
      </c>
      <c r="AK963" t="str">
        <f>IF(Table1[[#This Row],[Age]]&lt;30,"&lt;30",
 IF(Table1[[#This Row],[Age]]&lt;=40,"30-40",
 IF(Table1[[#This Row],[Age]]&lt;=50,"40-50","&gt;50")))</f>
        <v>30-40</v>
      </c>
      <c r="AL963" t="str">
        <f>IF(Table1[[#This Row],[YearsAtCompany]]&lt;3,"&lt;3 Years",
 IF(Table1[[#This Row],[YearsAtCompany]]&lt;=6,"3-6 Years","6+ Years"))</f>
        <v>6+ Years</v>
      </c>
      <c r="AM963" s="1" t="str">
        <f>IF(Table1[[#This Row],[MonthlyIncome]]&lt;3000,"Low",
 IF(Table1[[#This Row],[MonthlyIncome]]&lt;6000,"Medium",
 IF(Table1[[#This Row],[MonthlyIncome]]&lt;10000,"High","Very High")))</f>
        <v>Medium</v>
      </c>
    </row>
    <row r="964" spans="1:39">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c r="AJ964">
        <f>IF(Table1[[#This Row],[Attrition]]="Yes",1,0)</f>
        <v>0</v>
      </c>
      <c r="AK964" t="str">
        <f>IF(Table1[[#This Row],[Age]]&lt;30,"&lt;30",
 IF(Table1[[#This Row],[Age]]&lt;=40,"30-40",
 IF(Table1[[#This Row],[Age]]&lt;=50,"40-50","&gt;50")))</f>
        <v>&gt;50</v>
      </c>
      <c r="AL964" t="str">
        <f>IF(Table1[[#This Row],[YearsAtCompany]]&lt;3,"&lt;3 Years",
 IF(Table1[[#This Row],[YearsAtCompany]]&lt;=6,"3-6 Years","6+ Years"))</f>
        <v>6+ Years</v>
      </c>
      <c r="AM964" s="1" t="str">
        <f>IF(Table1[[#This Row],[MonthlyIncome]]&lt;3000,"Low",
 IF(Table1[[#This Row],[MonthlyIncome]]&lt;6000,"Medium",
 IF(Table1[[#This Row],[MonthlyIncome]]&lt;10000,"High","Very High")))</f>
        <v>Very High</v>
      </c>
    </row>
    <row r="965" spans="1:39">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c r="AJ965">
        <f>IF(Table1[[#This Row],[Attrition]]="Yes",1,0)</f>
        <v>0</v>
      </c>
      <c r="AK965" t="str">
        <f>IF(Table1[[#This Row],[Age]]&lt;30,"&lt;30",
 IF(Table1[[#This Row],[Age]]&lt;=40,"30-40",
 IF(Table1[[#This Row],[Age]]&lt;=50,"40-50","&gt;50")))</f>
        <v>30-40</v>
      </c>
      <c r="AL965" t="str">
        <f>IF(Table1[[#This Row],[YearsAtCompany]]&lt;3,"&lt;3 Years",
 IF(Table1[[#This Row],[YearsAtCompany]]&lt;=6,"3-6 Years","6+ Years"))</f>
        <v>6+ Years</v>
      </c>
      <c r="AM965" s="1" t="str">
        <f>IF(Table1[[#This Row],[MonthlyIncome]]&lt;3000,"Low",
 IF(Table1[[#This Row],[MonthlyIncome]]&lt;6000,"Medium",
 IF(Table1[[#This Row],[MonthlyIncome]]&lt;10000,"High","Very High")))</f>
        <v>High</v>
      </c>
    </row>
    <row r="966" spans="1:39">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c r="AJ966">
        <f>IF(Table1[[#This Row],[Attrition]]="Yes",1,0)</f>
        <v>0</v>
      </c>
      <c r="AK966" t="str">
        <f>IF(Table1[[#This Row],[Age]]&lt;30,"&lt;30",
 IF(Table1[[#This Row],[Age]]&lt;=40,"30-40",
 IF(Table1[[#This Row],[Age]]&lt;=50,"40-50","&gt;50")))</f>
        <v>30-40</v>
      </c>
      <c r="AL966" t="str">
        <f>IF(Table1[[#This Row],[YearsAtCompany]]&lt;3,"&lt;3 Years",
 IF(Table1[[#This Row],[YearsAtCompany]]&lt;=6,"3-6 Years","6+ Years"))</f>
        <v>6+ Years</v>
      </c>
      <c r="AM966" s="1" t="str">
        <f>IF(Table1[[#This Row],[MonthlyIncome]]&lt;3000,"Low",
 IF(Table1[[#This Row],[MonthlyIncome]]&lt;6000,"Medium",
 IF(Table1[[#This Row],[MonthlyIncome]]&lt;10000,"High","Very High")))</f>
        <v>High</v>
      </c>
    </row>
    <row r="967" spans="1:39">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c r="AJ967">
        <f>IF(Table1[[#This Row],[Attrition]]="Yes",1,0)</f>
        <v>0</v>
      </c>
      <c r="AK967" t="str">
        <f>IF(Table1[[#This Row],[Age]]&lt;30,"&lt;30",
 IF(Table1[[#This Row],[Age]]&lt;=40,"30-40",
 IF(Table1[[#This Row],[Age]]&lt;=50,"40-50","&gt;50")))</f>
        <v>&lt;30</v>
      </c>
      <c r="AL967" t="str">
        <f>IF(Table1[[#This Row],[YearsAtCompany]]&lt;3,"&lt;3 Years",
 IF(Table1[[#This Row],[YearsAtCompany]]&lt;=6,"3-6 Years","6+ Years"))</f>
        <v>3-6 Years</v>
      </c>
      <c r="AM967" s="1" t="str">
        <f>IF(Table1[[#This Row],[MonthlyIncome]]&lt;3000,"Low",
 IF(Table1[[#This Row],[MonthlyIncome]]&lt;6000,"Medium",
 IF(Table1[[#This Row],[MonthlyIncome]]&lt;10000,"High","Very High")))</f>
        <v>Medium</v>
      </c>
    </row>
    <row r="968" spans="1:39">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c r="AJ968">
        <f>IF(Table1[[#This Row],[Attrition]]="Yes",1,0)</f>
        <v>1</v>
      </c>
      <c r="AK968" t="str">
        <f>IF(Table1[[#This Row],[Age]]&lt;30,"&lt;30",
 IF(Table1[[#This Row],[Age]]&lt;=40,"30-40",
 IF(Table1[[#This Row],[Age]]&lt;=50,"40-50","&gt;50")))</f>
        <v>&gt;50</v>
      </c>
      <c r="AL968" t="str">
        <f>IF(Table1[[#This Row],[YearsAtCompany]]&lt;3,"&lt;3 Years",
 IF(Table1[[#This Row],[YearsAtCompany]]&lt;=6,"3-6 Years","6+ Years"))</f>
        <v>6+ Years</v>
      </c>
      <c r="AM968" s="1" t="str">
        <f>IF(Table1[[#This Row],[MonthlyIncome]]&lt;3000,"Low",
 IF(Table1[[#This Row],[MonthlyIncome]]&lt;6000,"Medium",
 IF(Table1[[#This Row],[MonthlyIncome]]&lt;10000,"High","Very High")))</f>
        <v>Very High</v>
      </c>
    </row>
    <row r="969" spans="1:39">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c r="AJ969">
        <f>IF(Table1[[#This Row],[Attrition]]="Yes",1,0)</f>
        <v>0</v>
      </c>
      <c r="AK969" t="str">
        <f>IF(Table1[[#This Row],[Age]]&lt;30,"&lt;30",
 IF(Table1[[#This Row],[Age]]&lt;=40,"30-40",
 IF(Table1[[#This Row],[Age]]&lt;=50,"40-50","&gt;50")))</f>
        <v>30-40</v>
      </c>
      <c r="AL969" t="str">
        <f>IF(Table1[[#This Row],[YearsAtCompany]]&lt;3,"&lt;3 Years",
 IF(Table1[[#This Row],[YearsAtCompany]]&lt;=6,"3-6 Years","6+ Years"))</f>
        <v>3-6 Years</v>
      </c>
      <c r="AM969" s="1" t="str">
        <f>IF(Table1[[#This Row],[MonthlyIncome]]&lt;3000,"Low",
 IF(Table1[[#This Row],[MonthlyIncome]]&lt;6000,"Medium",
 IF(Table1[[#This Row],[MonthlyIncome]]&lt;10000,"High","Very High")))</f>
        <v>Low</v>
      </c>
    </row>
    <row r="970" spans="1:39">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c r="AJ970">
        <f>IF(Table1[[#This Row],[Attrition]]="Yes",1,0)</f>
        <v>0</v>
      </c>
      <c r="AK970" t="str">
        <f>IF(Table1[[#This Row],[Age]]&lt;30,"&lt;30",
 IF(Table1[[#This Row],[Age]]&lt;=40,"30-40",
 IF(Table1[[#This Row],[Age]]&lt;=50,"40-50","&gt;50")))</f>
        <v>30-40</v>
      </c>
      <c r="AL970" t="str">
        <f>IF(Table1[[#This Row],[YearsAtCompany]]&lt;3,"&lt;3 Years",
 IF(Table1[[#This Row],[YearsAtCompany]]&lt;=6,"3-6 Years","6+ Years"))</f>
        <v>6+ Years</v>
      </c>
      <c r="AM970" s="1" t="str">
        <f>IF(Table1[[#This Row],[MonthlyIncome]]&lt;3000,"Low",
 IF(Table1[[#This Row],[MonthlyIncome]]&lt;6000,"Medium",
 IF(Table1[[#This Row],[MonthlyIncome]]&lt;10000,"High","Very High")))</f>
        <v>Medium</v>
      </c>
    </row>
    <row r="971" spans="1:39">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c r="AJ971">
        <f>IF(Table1[[#This Row],[Attrition]]="Yes",1,0)</f>
        <v>0</v>
      </c>
      <c r="AK971" t="str">
        <f>IF(Table1[[#This Row],[Age]]&lt;30,"&lt;30",
 IF(Table1[[#This Row],[Age]]&lt;=40,"30-40",
 IF(Table1[[#This Row],[Age]]&lt;=50,"40-50","&gt;50")))</f>
        <v>40-50</v>
      </c>
      <c r="AL971" t="str">
        <f>IF(Table1[[#This Row],[YearsAtCompany]]&lt;3,"&lt;3 Years",
 IF(Table1[[#This Row],[YearsAtCompany]]&lt;=6,"3-6 Years","6+ Years"))</f>
        <v>6+ Years</v>
      </c>
      <c r="AM971" s="1" t="str">
        <f>IF(Table1[[#This Row],[MonthlyIncome]]&lt;3000,"Low",
 IF(Table1[[#This Row],[MonthlyIncome]]&lt;6000,"Medium",
 IF(Table1[[#This Row],[MonthlyIncome]]&lt;10000,"High","Very High")))</f>
        <v>High</v>
      </c>
    </row>
    <row r="972" spans="1:39">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c r="AJ972">
        <f>IF(Table1[[#This Row],[Attrition]]="Yes",1,0)</f>
        <v>0</v>
      </c>
      <c r="AK972" t="str">
        <f>IF(Table1[[#This Row],[Age]]&lt;30,"&lt;30",
 IF(Table1[[#This Row],[Age]]&lt;=40,"30-40",
 IF(Table1[[#This Row],[Age]]&lt;=50,"40-50","&gt;50")))</f>
        <v>&lt;30</v>
      </c>
      <c r="AL972" t="str">
        <f>IF(Table1[[#This Row],[YearsAtCompany]]&lt;3,"&lt;3 Years",
 IF(Table1[[#This Row],[YearsAtCompany]]&lt;=6,"3-6 Years","6+ Years"))</f>
        <v>&lt;3 Years</v>
      </c>
      <c r="AM972" s="1" t="str">
        <f>IF(Table1[[#This Row],[MonthlyIncome]]&lt;3000,"Low",
 IF(Table1[[#This Row],[MonthlyIncome]]&lt;6000,"Medium",
 IF(Table1[[#This Row],[MonthlyIncome]]&lt;10000,"High","Very High")))</f>
        <v>Low</v>
      </c>
    </row>
    <row r="973" spans="1:39">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c r="AJ973">
        <f>IF(Table1[[#This Row],[Attrition]]="Yes",1,0)</f>
        <v>0</v>
      </c>
      <c r="AK973" t="str">
        <f>IF(Table1[[#This Row],[Age]]&lt;30,"&lt;30",
 IF(Table1[[#This Row],[Age]]&lt;=40,"30-40",
 IF(Table1[[#This Row],[Age]]&lt;=50,"40-50","&gt;50")))</f>
        <v>&gt;50</v>
      </c>
      <c r="AL973" t="str">
        <f>IF(Table1[[#This Row],[YearsAtCompany]]&lt;3,"&lt;3 Years",
 IF(Table1[[#This Row],[YearsAtCompany]]&lt;=6,"3-6 Years","6+ Years"))</f>
        <v>3-6 Years</v>
      </c>
      <c r="AM973" s="1" t="str">
        <f>IF(Table1[[#This Row],[MonthlyIncome]]&lt;3000,"Low",
 IF(Table1[[#This Row],[MonthlyIncome]]&lt;6000,"Medium",
 IF(Table1[[#This Row],[MonthlyIncome]]&lt;10000,"High","Very High")))</f>
        <v>Very High</v>
      </c>
    </row>
    <row r="974" spans="1:39">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c r="AJ974">
        <f>IF(Table1[[#This Row],[Attrition]]="Yes",1,0)</f>
        <v>0</v>
      </c>
      <c r="AK974" t="str">
        <f>IF(Table1[[#This Row],[Age]]&lt;30,"&lt;30",
 IF(Table1[[#This Row],[Age]]&lt;=40,"30-40",
 IF(Table1[[#This Row],[Age]]&lt;=50,"40-50","&gt;50")))</f>
        <v>&lt;30</v>
      </c>
      <c r="AL974" t="str">
        <f>IF(Table1[[#This Row],[YearsAtCompany]]&lt;3,"&lt;3 Years",
 IF(Table1[[#This Row],[YearsAtCompany]]&lt;=6,"3-6 Years","6+ Years"))</f>
        <v>&lt;3 Years</v>
      </c>
      <c r="AM974" s="1" t="str">
        <f>IF(Table1[[#This Row],[MonthlyIncome]]&lt;3000,"Low",
 IF(Table1[[#This Row],[MonthlyIncome]]&lt;6000,"Medium",
 IF(Table1[[#This Row],[MonthlyIncome]]&lt;10000,"High","Very High")))</f>
        <v>Low</v>
      </c>
    </row>
    <row r="975" spans="1:39">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c r="AJ975">
        <f>IF(Table1[[#This Row],[Attrition]]="Yes",1,0)</f>
        <v>0</v>
      </c>
      <c r="AK975" t="str">
        <f>IF(Table1[[#This Row],[Age]]&lt;30,"&lt;30",
 IF(Table1[[#This Row],[Age]]&lt;=40,"30-40",
 IF(Table1[[#This Row],[Age]]&lt;=50,"40-50","&gt;50")))</f>
        <v>30-40</v>
      </c>
      <c r="AL975" t="str">
        <f>IF(Table1[[#This Row],[YearsAtCompany]]&lt;3,"&lt;3 Years",
 IF(Table1[[#This Row],[YearsAtCompany]]&lt;=6,"3-6 Years","6+ Years"))</f>
        <v>6+ Years</v>
      </c>
      <c r="AM975" s="1" t="str">
        <f>IF(Table1[[#This Row],[MonthlyIncome]]&lt;3000,"Low",
 IF(Table1[[#This Row],[MonthlyIncome]]&lt;6000,"Medium",
 IF(Table1[[#This Row],[MonthlyIncome]]&lt;10000,"High","Very High")))</f>
        <v>Medium</v>
      </c>
    </row>
    <row r="976" spans="1:39">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c r="AJ976">
        <f>IF(Table1[[#This Row],[Attrition]]="Yes",1,0)</f>
        <v>0</v>
      </c>
      <c r="AK976" t="str">
        <f>IF(Table1[[#This Row],[Age]]&lt;30,"&lt;30",
 IF(Table1[[#This Row],[Age]]&lt;=40,"30-40",
 IF(Table1[[#This Row],[Age]]&lt;=50,"40-50","&gt;50")))</f>
        <v>&lt;30</v>
      </c>
      <c r="AL976" t="str">
        <f>IF(Table1[[#This Row],[YearsAtCompany]]&lt;3,"&lt;3 Years",
 IF(Table1[[#This Row],[YearsAtCompany]]&lt;=6,"3-6 Years","6+ Years"))</f>
        <v>3-6 Years</v>
      </c>
      <c r="AM976" s="1" t="str">
        <f>IF(Table1[[#This Row],[MonthlyIncome]]&lt;3000,"Low",
 IF(Table1[[#This Row],[MonthlyIncome]]&lt;6000,"Medium",
 IF(Table1[[#This Row],[MonthlyIncome]]&lt;10000,"High","Very High")))</f>
        <v>Medium</v>
      </c>
    </row>
    <row r="977" spans="1:39">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c r="AJ977">
        <f>IF(Table1[[#This Row],[Attrition]]="Yes",1,0)</f>
        <v>1</v>
      </c>
      <c r="AK977" t="str">
        <f>IF(Table1[[#This Row],[Age]]&lt;30,"&lt;30",
 IF(Table1[[#This Row],[Age]]&lt;=40,"30-40",
 IF(Table1[[#This Row],[Age]]&lt;=50,"40-50","&gt;50")))</f>
        <v>&gt;50</v>
      </c>
      <c r="AL977" t="str">
        <f>IF(Table1[[#This Row],[YearsAtCompany]]&lt;3,"&lt;3 Years",
 IF(Table1[[#This Row],[YearsAtCompany]]&lt;=6,"3-6 Years","6+ Years"))</f>
        <v>6+ Years</v>
      </c>
      <c r="AM977" s="1" t="str">
        <f>IF(Table1[[#This Row],[MonthlyIncome]]&lt;3000,"Low",
 IF(Table1[[#This Row],[MonthlyIncome]]&lt;6000,"Medium",
 IF(Table1[[#This Row],[MonthlyIncome]]&lt;10000,"High","Very High")))</f>
        <v>Very High</v>
      </c>
    </row>
    <row r="978" spans="1:39">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c r="AJ978">
        <f>IF(Table1[[#This Row],[Attrition]]="Yes",1,0)</f>
        <v>0</v>
      </c>
      <c r="AK978" t="str">
        <f>IF(Table1[[#This Row],[Age]]&lt;30,"&lt;30",
 IF(Table1[[#This Row],[Age]]&lt;=40,"30-40",
 IF(Table1[[#This Row],[Age]]&lt;=50,"40-50","&gt;50")))</f>
        <v>&gt;50</v>
      </c>
      <c r="AL978" t="str">
        <f>IF(Table1[[#This Row],[YearsAtCompany]]&lt;3,"&lt;3 Years",
 IF(Table1[[#This Row],[YearsAtCompany]]&lt;=6,"3-6 Years","6+ Years"))</f>
        <v>6+ Years</v>
      </c>
      <c r="AM978" s="1" t="str">
        <f>IF(Table1[[#This Row],[MonthlyIncome]]&lt;3000,"Low",
 IF(Table1[[#This Row],[MonthlyIncome]]&lt;6000,"Medium",
 IF(Table1[[#This Row],[MonthlyIncome]]&lt;10000,"High","Very High")))</f>
        <v>Very High</v>
      </c>
    </row>
    <row r="979" spans="1:39">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c r="AJ979">
        <f>IF(Table1[[#This Row],[Attrition]]="Yes",1,0)</f>
        <v>0</v>
      </c>
      <c r="AK979" t="str">
        <f>IF(Table1[[#This Row],[Age]]&lt;30,"&lt;30",
 IF(Table1[[#This Row],[Age]]&lt;=40,"30-40",
 IF(Table1[[#This Row],[Age]]&lt;=50,"40-50","&gt;50")))</f>
        <v>30-40</v>
      </c>
      <c r="AL979" t="str">
        <f>IF(Table1[[#This Row],[YearsAtCompany]]&lt;3,"&lt;3 Years",
 IF(Table1[[#This Row],[YearsAtCompany]]&lt;=6,"3-6 Years","6+ Years"))</f>
        <v>3-6 Years</v>
      </c>
      <c r="AM979" s="1" t="str">
        <f>IF(Table1[[#This Row],[MonthlyIncome]]&lt;3000,"Low",
 IF(Table1[[#This Row],[MonthlyIncome]]&lt;6000,"Medium",
 IF(Table1[[#This Row],[MonthlyIncome]]&lt;10000,"High","Very High")))</f>
        <v>Low</v>
      </c>
    </row>
    <row r="980" spans="1:39">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c r="AJ980">
        <f>IF(Table1[[#This Row],[Attrition]]="Yes",1,0)</f>
        <v>0</v>
      </c>
      <c r="AK980" t="str">
        <f>IF(Table1[[#This Row],[Age]]&lt;30,"&lt;30",
 IF(Table1[[#This Row],[Age]]&lt;=40,"30-40",
 IF(Table1[[#This Row],[Age]]&lt;=50,"40-50","&gt;50")))</f>
        <v>30-40</v>
      </c>
      <c r="AL980" t="str">
        <f>IF(Table1[[#This Row],[YearsAtCompany]]&lt;3,"&lt;3 Years",
 IF(Table1[[#This Row],[YearsAtCompany]]&lt;=6,"3-6 Years","6+ Years"))</f>
        <v>6+ Years</v>
      </c>
      <c r="AM980" s="1" t="str">
        <f>IF(Table1[[#This Row],[MonthlyIncome]]&lt;3000,"Low",
 IF(Table1[[#This Row],[MonthlyIncome]]&lt;6000,"Medium",
 IF(Table1[[#This Row],[MonthlyIncome]]&lt;10000,"High","Very High")))</f>
        <v>High</v>
      </c>
    </row>
    <row r="981" spans="1:39">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c r="AJ981">
        <f>IF(Table1[[#This Row],[Attrition]]="Yes",1,0)</f>
        <v>0</v>
      </c>
      <c r="AK981" t="str">
        <f>IF(Table1[[#This Row],[Age]]&lt;30,"&lt;30",
 IF(Table1[[#This Row],[Age]]&lt;=40,"30-40",
 IF(Table1[[#This Row],[Age]]&lt;=50,"40-50","&gt;50")))</f>
        <v>30-40</v>
      </c>
      <c r="AL981" t="str">
        <f>IF(Table1[[#This Row],[YearsAtCompany]]&lt;3,"&lt;3 Years",
 IF(Table1[[#This Row],[YearsAtCompany]]&lt;=6,"3-6 Years","6+ Years"))</f>
        <v>6+ Years</v>
      </c>
      <c r="AM981" s="1" t="str">
        <f>IF(Table1[[#This Row],[MonthlyIncome]]&lt;3000,"Low",
 IF(Table1[[#This Row],[MonthlyIncome]]&lt;6000,"Medium",
 IF(Table1[[#This Row],[MonthlyIncome]]&lt;10000,"High","Very High")))</f>
        <v>Medium</v>
      </c>
    </row>
    <row r="982" spans="1:39">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c r="AJ982">
        <f>IF(Table1[[#This Row],[Attrition]]="Yes",1,0)</f>
        <v>1</v>
      </c>
      <c r="AK982" t="str">
        <f>IF(Table1[[#This Row],[Age]]&lt;30,"&lt;30",
 IF(Table1[[#This Row],[Age]]&lt;=40,"30-40",
 IF(Table1[[#This Row],[Age]]&lt;=50,"40-50","&gt;50")))</f>
        <v>30-40</v>
      </c>
      <c r="AL982" t="str">
        <f>IF(Table1[[#This Row],[YearsAtCompany]]&lt;3,"&lt;3 Years",
 IF(Table1[[#This Row],[YearsAtCompany]]&lt;=6,"3-6 Years","6+ Years"))</f>
        <v>&lt;3 Years</v>
      </c>
      <c r="AM982" s="1" t="str">
        <f>IF(Table1[[#This Row],[MonthlyIncome]]&lt;3000,"Low",
 IF(Table1[[#This Row],[MonthlyIncome]]&lt;6000,"Medium",
 IF(Table1[[#This Row],[MonthlyIncome]]&lt;10000,"High","Very High")))</f>
        <v>Low</v>
      </c>
    </row>
    <row r="983" spans="1:39">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c r="AJ983">
        <f>IF(Table1[[#This Row],[Attrition]]="Yes",1,0)</f>
        <v>1</v>
      </c>
      <c r="AK983" t="str">
        <f>IF(Table1[[#This Row],[Age]]&lt;30,"&lt;30",
 IF(Table1[[#This Row],[Age]]&lt;=40,"30-40",
 IF(Table1[[#This Row],[Age]]&lt;=50,"40-50","&gt;50")))</f>
        <v>30-40</v>
      </c>
      <c r="AL983" t="str">
        <f>IF(Table1[[#This Row],[YearsAtCompany]]&lt;3,"&lt;3 Years",
 IF(Table1[[#This Row],[YearsAtCompany]]&lt;=6,"3-6 Years","6+ Years"))</f>
        <v>3-6 Years</v>
      </c>
      <c r="AM983" s="1" t="str">
        <f>IF(Table1[[#This Row],[MonthlyIncome]]&lt;3000,"Low",
 IF(Table1[[#This Row],[MonthlyIncome]]&lt;6000,"Medium",
 IF(Table1[[#This Row],[MonthlyIncome]]&lt;10000,"High","Very High")))</f>
        <v>Medium</v>
      </c>
    </row>
    <row r="984" spans="1:39">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c r="AJ984">
        <f>IF(Table1[[#This Row],[Attrition]]="Yes",1,0)</f>
        <v>0</v>
      </c>
      <c r="AK984" t="str">
        <f>IF(Table1[[#This Row],[Age]]&lt;30,"&lt;30",
 IF(Table1[[#This Row],[Age]]&lt;=40,"30-40",
 IF(Table1[[#This Row],[Age]]&lt;=50,"40-50","&gt;50")))</f>
        <v>30-40</v>
      </c>
      <c r="AL984" t="str">
        <f>IF(Table1[[#This Row],[YearsAtCompany]]&lt;3,"&lt;3 Years",
 IF(Table1[[#This Row],[YearsAtCompany]]&lt;=6,"3-6 Years","6+ Years"))</f>
        <v>3-6 Years</v>
      </c>
      <c r="AM984" s="1" t="str">
        <f>IF(Table1[[#This Row],[MonthlyIncome]]&lt;3000,"Low",
 IF(Table1[[#This Row],[MonthlyIncome]]&lt;6000,"Medium",
 IF(Table1[[#This Row],[MonthlyIncome]]&lt;10000,"High","Very High")))</f>
        <v>Low</v>
      </c>
    </row>
    <row r="985" spans="1:39">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c r="AJ985">
        <f>IF(Table1[[#This Row],[Attrition]]="Yes",1,0)</f>
        <v>0</v>
      </c>
      <c r="AK985" t="str">
        <f>IF(Table1[[#This Row],[Age]]&lt;30,"&lt;30",
 IF(Table1[[#This Row],[Age]]&lt;=40,"30-40",
 IF(Table1[[#This Row],[Age]]&lt;=50,"40-50","&gt;50")))</f>
        <v>30-40</v>
      </c>
      <c r="AL985" t="str">
        <f>IF(Table1[[#This Row],[YearsAtCompany]]&lt;3,"&lt;3 Years",
 IF(Table1[[#This Row],[YearsAtCompany]]&lt;=6,"3-6 Years","6+ Years"))</f>
        <v>6+ Years</v>
      </c>
      <c r="AM985" s="1" t="str">
        <f>IF(Table1[[#This Row],[MonthlyIncome]]&lt;3000,"Low",
 IF(Table1[[#This Row],[MonthlyIncome]]&lt;6000,"Medium",
 IF(Table1[[#This Row],[MonthlyIncome]]&lt;10000,"High","Very High")))</f>
        <v>High</v>
      </c>
    </row>
    <row r="986" spans="1:39">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c r="AJ986">
        <f>IF(Table1[[#This Row],[Attrition]]="Yes",1,0)</f>
        <v>0</v>
      </c>
      <c r="AK986" t="str">
        <f>IF(Table1[[#This Row],[Age]]&lt;30,"&lt;30",
 IF(Table1[[#This Row],[Age]]&lt;=40,"30-40",
 IF(Table1[[#This Row],[Age]]&lt;=50,"40-50","&gt;50")))</f>
        <v>&lt;30</v>
      </c>
      <c r="AL986" t="str">
        <f>IF(Table1[[#This Row],[YearsAtCompany]]&lt;3,"&lt;3 Years",
 IF(Table1[[#This Row],[YearsAtCompany]]&lt;=6,"3-6 Years","6+ Years"))</f>
        <v>3-6 Years</v>
      </c>
      <c r="AM986" s="1" t="str">
        <f>IF(Table1[[#This Row],[MonthlyIncome]]&lt;3000,"Low",
 IF(Table1[[#This Row],[MonthlyIncome]]&lt;6000,"Medium",
 IF(Table1[[#This Row],[MonthlyIncome]]&lt;10000,"High","Very High")))</f>
        <v>Medium</v>
      </c>
    </row>
    <row r="987" spans="1:39">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c r="AJ987">
        <f>IF(Table1[[#This Row],[Attrition]]="Yes",1,0)</f>
        <v>1</v>
      </c>
      <c r="AK987" t="str">
        <f>IF(Table1[[#This Row],[Age]]&lt;30,"&lt;30",
 IF(Table1[[#This Row],[Age]]&lt;=40,"30-40",
 IF(Table1[[#This Row],[Age]]&lt;=50,"40-50","&gt;50")))</f>
        <v>30-40</v>
      </c>
      <c r="AL987" t="str">
        <f>IF(Table1[[#This Row],[YearsAtCompany]]&lt;3,"&lt;3 Years",
 IF(Table1[[#This Row],[YearsAtCompany]]&lt;=6,"3-6 Years","6+ Years"))</f>
        <v>6+ Years</v>
      </c>
      <c r="AM987" s="1" t="str">
        <f>IF(Table1[[#This Row],[MonthlyIncome]]&lt;3000,"Low",
 IF(Table1[[#This Row],[MonthlyIncome]]&lt;6000,"Medium",
 IF(Table1[[#This Row],[MonthlyIncome]]&lt;10000,"High","Very High")))</f>
        <v>High</v>
      </c>
    </row>
    <row r="988" spans="1:39">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c r="AJ988">
        <f>IF(Table1[[#This Row],[Attrition]]="Yes",1,0)</f>
        <v>0</v>
      </c>
      <c r="AK988" t="str">
        <f>IF(Table1[[#This Row],[Age]]&lt;30,"&lt;30",
 IF(Table1[[#This Row],[Age]]&lt;=40,"30-40",
 IF(Table1[[#This Row],[Age]]&lt;=50,"40-50","&gt;50")))</f>
        <v>30-40</v>
      </c>
      <c r="AL988" t="str">
        <f>IF(Table1[[#This Row],[YearsAtCompany]]&lt;3,"&lt;3 Years",
 IF(Table1[[#This Row],[YearsAtCompany]]&lt;=6,"3-6 Years","6+ Years"))</f>
        <v>3-6 Years</v>
      </c>
      <c r="AM988" s="1" t="str">
        <f>IF(Table1[[#This Row],[MonthlyIncome]]&lt;3000,"Low",
 IF(Table1[[#This Row],[MonthlyIncome]]&lt;6000,"Medium",
 IF(Table1[[#This Row],[MonthlyIncome]]&lt;10000,"High","Very High")))</f>
        <v>High</v>
      </c>
    </row>
    <row r="989" spans="1:39">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c r="AJ989">
        <f>IF(Table1[[#This Row],[Attrition]]="Yes",1,0)</f>
        <v>0</v>
      </c>
      <c r="AK989" t="str">
        <f>IF(Table1[[#This Row],[Age]]&lt;30,"&lt;30",
 IF(Table1[[#This Row],[Age]]&lt;=40,"30-40",
 IF(Table1[[#This Row],[Age]]&lt;=50,"40-50","&gt;50")))</f>
        <v>&gt;50</v>
      </c>
      <c r="AL989" t="str">
        <f>IF(Table1[[#This Row],[YearsAtCompany]]&lt;3,"&lt;3 Years",
 IF(Table1[[#This Row],[YearsAtCompany]]&lt;=6,"3-6 Years","6+ Years"))</f>
        <v>3-6 Years</v>
      </c>
      <c r="AM989" s="1" t="str">
        <f>IF(Table1[[#This Row],[MonthlyIncome]]&lt;3000,"Low",
 IF(Table1[[#This Row],[MonthlyIncome]]&lt;6000,"Medium",
 IF(Table1[[#This Row],[MonthlyIncome]]&lt;10000,"High","Very High")))</f>
        <v>Very High</v>
      </c>
    </row>
    <row r="990" spans="1:39">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c r="AJ990">
        <f>IF(Table1[[#This Row],[Attrition]]="Yes",1,0)</f>
        <v>0</v>
      </c>
      <c r="AK990" t="str">
        <f>IF(Table1[[#This Row],[Age]]&lt;30,"&lt;30",
 IF(Table1[[#This Row],[Age]]&lt;=40,"30-40",
 IF(Table1[[#This Row],[Age]]&lt;=50,"40-50","&gt;50")))</f>
        <v>40-50</v>
      </c>
      <c r="AL990" t="str">
        <f>IF(Table1[[#This Row],[YearsAtCompany]]&lt;3,"&lt;3 Years",
 IF(Table1[[#This Row],[YearsAtCompany]]&lt;=6,"3-6 Years","6+ Years"))</f>
        <v>3-6 Years</v>
      </c>
      <c r="AM990" s="1" t="str">
        <f>IF(Table1[[#This Row],[MonthlyIncome]]&lt;3000,"Low",
 IF(Table1[[#This Row],[MonthlyIncome]]&lt;6000,"Medium",
 IF(Table1[[#This Row],[MonthlyIncome]]&lt;10000,"High","Very High")))</f>
        <v>Medium</v>
      </c>
    </row>
    <row r="991" spans="1:39">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c r="AJ991">
        <f>IF(Table1[[#This Row],[Attrition]]="Yes",1,0)</f>
        <v>0</v>
      </c>
      <c r="AK991" t="str">
        <f>IF(Table1[[#This Row],[Age]]&lt;30,"&lt;30",
 IF(Table1[[#This Row],[Age]]&lt;=40,"30-40",
 IF(Table1[[#This Row],[Age]]&lt;=50,"40-50","&gt;50")))</f>
        <v>30-40</v>
      </c>
      <c r="AL991" t="str">
        <f>IF(Table1[[#This Row],[YearsAtCompany]]&lt;3,"&lt;3 Years",
 IF(Table1[[#This Row],[YearsAtCompany]]&lt;=6,"3-6 Years","6+ Years"))</f>
        <v>3-6 Years</v>
      </c>
      <c r="AM991" s="1" t="str">
        <f>IF(Table1[[#This Row],[MonthlyIncome]]&lt;3000,"Low",
 IF(Table1[[#This Row],[MonthlyIncome]]&lt;6000,"Medium",
 IF(Table1[[#This Row],[MonthlyIncome]]&lt;10000,"High","Very High")))</f>
        <v>Low</v>
      </c>
    </row>
    <row r="992" spans="1:39">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c r="AJ992">
        <f>IF(Table1[[#This Row],[Attrition]]="Yes",1,0)</f>
        <v>0</v>
      </c>
      <c r="AK992" t="str">
        <f>IF(Table1[[#This Row],[Age]]&lt;30,"&lt;30",
 IF(Table1[[#This Row],[Age]]&lt;=40,"30-40",
 IF(Table1[[#This Row],[Age]]&lt;=50,"40-50","&gt;50")))</f>
        <v>30-40</v>
      </c>
      <c r="AL992" t="str">
        <f>IF(Table1[[#This Row],[YearsAtCompany]]&lt;3,"&lt;3 Years",
 IF(Table1[[#This Row],[YearsAtCompany]]&lt;=6,"3-6 Years","6+ Years"))</f>
        <v>3-6 Years</v>
      </c>
      <c r="AM992" s="1" t="str">
        <f>IF(Table1[[#This Row],[MonthlyIncome]]&lt;3000,"Low",
 IF(Table1[[#This Row],[MonthlyIncome]]&lt;6000,"Medium",
 IF(Table1[[#This Row],[MonthlyIncome]]&lt;10000,"High","Very High")))</f>
        <v>High</v>
      </c>
    </row>
    <row r="993" spans="1:39">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c r="AJ993">
        <f>IF(Table1[[#This Row],[Attrition]]="Yes",1,0)</f>
        <v>0</v>
      </c>
      <c r="AK993" t="str">
        <f>IF(Table1[[#This Row],[Age]]&lt;30,"&lt;30",
 IF(Table1[[#This Row],[Age]]&lt;=40,"30-40",
 IF(Table1[[#This Row],[Age]]&lt;=50,"40-50","&gt;50")))</f>
        <v>30-40</v>
      </c>
      <c r="AL993" t="str">
        <f>IF(Table1[[#This Row],[YearsAtCompany]]&lt;3,"&lt;3 Years",
 IF(Table1[[#This Row],[YearsAtCompany]]&lt;=6,"3-6 Years","6+ Years"))</f>
        <v>3-6 Years</v>
      </c>
      <c r="AM993" s="1" t="str">
        <f>IF(Table1[[#This Row],[MonthlyIncome]]&lt;3000,"Low",
 IF(Table1[[#This Row],[MonthlyIncome]]&lt;6000,"Medium",
 IF(Table1[[#This Row],[MonthlyIncome]]&lt;10000,"High","Very High")))</f>
        <v>Medium</v>
      </c>
    </row>
    <row r="994" spans="1:39">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c r="AJ994">
        <f>IF(Table1[[#This Row],[Attrition]]="Yes",1,0)</f>
        <v>0</v>
      </c>
      <c r="AK994" t="str">
        <f>IF(Table1[[#This Row],[Age]]&lt;30,"&lt;30",
 IF(Table1[[#This Row],[Age]]&lt;=40,"30-40",
 IF(Table1[[#This Row],[Age]]&lt;=50,"40-50","&gt;50")))</f>
        <v>30-40</v>
      </c>
      <c r="AL994" t="str">
        <f>IF(Table1[[#This Row],[YearsAtCompany]]&lt;3,"&lt;3 Years",
 IF(Table1[[#This Row],[YearsAtCompany]]&lt;=6,"3-6 Years","6+ Years"))</f>
        <v>3-6 Years</v>
      </c>
      <c r="AM994" s="1" t="str">
        <f>IF(Table1[[#This Row],[MonthlyIncome]]&lt;3000,"Low",
 IF(Table1[[#This Row],[MonthlyIncome]]&lt;6000,"Medium",
 IF(Table1[[#This Row],[MonthlyIncome]]&lt;10000,"High","Very High")))</f>
        <v>Very High</v>
      </c>
    </row>
    <row r="995" spans="1:39">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c r="AJ995">
        <f>IF(Table1[[#This Row],[Attrition]]="Yes",1,0)</f>
        <v>0</v>
      </c>
      <c r="AK995" t="str">
        <f>IF(Table1[[#This Row],[Age]]&lt;30,"&lt;30",
 IF(Table1[[#This Row],[Age]]&lt;=40,"30-40",
 IF(Table1[[#This Row],[Age]]&lt;=50,"40-50","&gt;50")))</f>
        <v>&lt;30</v>
      </c>
      <c r="AL995" t="str">
        <f>IF(Table1[[#This Row],[YearsAtCompany]]&lt;3,"&lt;3 Years",
 IF(Table1[[#This Row],[YearsAtCompany]]&lt;=6,"3-6 Years","6+ Years"))</f>
        <v>3-6 Years</v>
      </c>
      <c r="AM995" s="1" t="str">
        <f>IF(Table1[[#This Row],[MonthlyIncome]]&lt;3000,"Low",
 IF(Table1[[#This Row],[MonthlyIncome]]&lt;6000,"Medium",
 IF(Table1[[#This Row],[MonthlyIncome]]&lt;10000,"High","Very High")))</f>
        <v>High</v>
      </c>
    </row>
    <row r="996" spans="1:39">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c r="AJ996">
        <f>IF(Table1[[#This Row],[Attrition]]="Yes",1,0)</f>
        <v>0</v>
      </c>
      <c r="AK996" t="str">
        <f>IF(Table1[[#This Row],[Age]]&lt;30,"&lt;30",
 IF(Table1[[#This Row],[Age]]&lt;=40,"30-40",
 IF(Table1[[#This Row],[Age]]&lt;=50,"40-50","&gt;50")))</f>
        <v>&gt;50</v>
      </c>
      <c r="AL996" t="str">
        <f>IF(Table1[[#This Row],[YearsAtCompany]]&lt;3,"&lt;3 Years",
 IF(Table1[[#This Row],[YearsAtCompany]]&lt;=6,"3-6 Years","6+ Years"))</f>
        <v>3-6 Years</v>
      </c>
      <c r="AM996" s="1" t="str">
        <f>IF(Table1[[#This Row],[MonthlyIncome]]&lt;3000,"Low",
 IF(Table1[[#This Row],[MonthlyIncome]]&lt;6000,"Medium",
 IF(Table1[[#This Row],[MonthlyIncome]]&lt;10000,"High","Very High")))</f>
        <v>Very High</v>
      </c>
    </row>
    <row r="997" spans="1:39">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c r="AJ997">
        <f>IF(Table1[[#This Row],[Attrition]]="Yes",1,0)</f>
        <v>0</v>
      </c>
      <c r="AK997" t="str">
        <f>IF(Table1[[#This Row],[Age]]&lt;30,"&lt;30",
 IF(Table1[[#This Row],[Age]]&lt;=40,"30-40",
 IF(Table1[[#This Row],[Age]]&lt;=50,"40-50","&gt;50")))</f>
        <v>40-50</v>
      </c>
      <c r="AL997" t="str">
        <f>IF(Table1[[#This Row],[YearsAtCompany]]&lt;3,"&lt;3 Years",
 IF(Table1[[#This Row],[YearsAtCompany]]&lt;=6,"3-6 Years","6+ Years"))</f>
        <v>6+ Years</v>
      </c>
      <c r="AM997" s="1" t="str">
        <f>IF(Table1[[#This Row],[MonthlyIncome]]&lt;3000,"Low",
 IF(Table1[[#This Row],[MonthlyIncome]]&lt;6000,"Medium",
 IF(Table1[[#This Row],[MonthlyIncome]]&lt;10000,"High","Very High")))</f>
        <v>Medium</v>
      </c>
    </row>
    <row r="998" spans="1:39">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c r="AJ998">
        <f>IF(Table1[[#This Row],[Attrition]]="Yes",1,0)</f>
        <v>0</v>
      </c>
      <c r="AK998" t="str">
        <f>IF(Table1[[#This Row],[Age]]&lt;30,"&lt;30",
 IF(Table1[[#This Row],[Age]]&lt;=40,"30-40",
 IF(Table1[[#This Row],[Age]]&lt;=50,"40-50","&gt;50")))</f>
        <v>&lt;30</v>
      </c>
      <c r="AL998" t="str">
        <f>IF(Table1[[#This Row],[YearsAtCompany]]&lt;3,"&lt;3 Years",
 IF(Table1[[#This Row],[YearsAtCompany]]&lt;=6,"3-6 Years","6+ Years"))</f>
        <v>3-6 Years</v>
      </c>
      <c r="AM998" s="1" t="str">
        <f>IF(Table1[[#This Row],[MonthlyIncome]]&lt;3000,"Low",
 IF(Table1[[#This Row],[MonthlyIncome]]&lt;6000,"Medium",
 IF(Table1[[#This Row],[MonthlyIncome]]&lt;10000,"High","Very High")))</f>
        <v>Medium</v>
      </c>
    </row>
    <row r="999" spans="1:39">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c r="AJ999">
        <f>IF(Table1[[#This Row],[Attrition]]="Yes",1,0)</f>
        <v>1</v>
      </c>
      <c r="AK999" t="str">
        <f>IF(Table1[[#This Row],[Age]]&lt;30,"&lt;30",
 IF(Table1[[#This Row],[Age]]&lt;=40,"30-40",
 IF(Table1[[#This Row],[Age]]&lt;=50,"40-50","&gt;50")))</f>
        <v>&lt;30</v>
      </c>
      <c r="AL999" t="str">
        <f>IF(Table1[[#This Row],[YearsAtCompany]]&lt;3,"&lt;3 Years",
 IF(Table1[[#This Row],[YearsAtCompany]]&lt;=6,"3-6 Years","6+ Years"))</f>
        <v>6+ Years</v>
      </c>
      <c r="AM999" s="1" t="str">
        <f>IF(Table1[[#This Row],[MonthlyIncome]]&lt;3000,"Low",
 IF(Table1[[#This Row],[MonthlyIncome]]&lt;6000,"Medium",
 IF(Table1[[#This Row],[MonthlyIncome]]&lt;10000,"High","Very High")))</f>
        <v>Low</v>
      </c>
    </row>
    <row r="1000" spans="1:39">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c r="AJ1000">
        <f>IF(Table1[[#This Row],[Attrition]]="Yes",1,0)</f>
        <v>0</v>
      </c>
      <c r="AK1000" t="str">
        <f>IF(Table1[[#This Row],[Age]]&lt;30,"&lt;30",
 IF(Table1[[#This Row],[Age]]&lt;=40,"30-40",
 IF(Table1[[#This Row],[Age]]&lt;=50,"40-50","&gt;50")))</f>
        <v>&lt;30</v>
      </c>
      <c r="AL1000" t="str">
        <f>IF(Table1[[#This Row],[YearsAtCompany]]&lt;3,"&lt;3 Years",
 IF(Table1[[#This Row],[YearsAtCompany]]&lt;=6,"3-6 Years","6+ Years"))</f>
        <v>3-6 Years</v>
      </c>
      <c r="AM1000" s="1" t="str">
        <f>IF(Table1[[#This Row],[MonthlyIncome]]&lt;3000,"Low",
 IF(Table1[[#This Row],[MonthlyIncome]]&lt;6000,"Medium",
 IF(Table1[[#This Row],[MonthlyIncome]]&lt;10000,"High","Very High")))</f>
        <v>Medium</v>
      </c>
    </row>
    <row r="1001" spans="1:39">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c r="AJ1001">
        <f>IF(Table1[[#This Row],[Attrition]]="Yes",1,0)</f>
        <v>0</v>
      </c>
      <c r="AK1001" t="str">
        <f>IF(Table1[[#This Row],[Age]]&lt;30,"&lt;30",
 IF(Table1[[#This Row],[Age]]&lt;=40,"30-40",
 IF(Table1[[#This Row],[Age]]&lt;=50,"40-50","&gt;50")))</f>
        <v>40-50</v>
      </c>
      <c r="AL1001" t="str">
        <f>IF(Table1[[#This Row],[YearsAtCompany]]&lt;3,"&lt;3 Years",
 IF(Table1[[#This Row],[YearsAtCompany]]&lt;=6,"3-6 Years","6+ Years"))</f>
        <v>6+ Years</v>
      </c>
      <c r="AM1001" s="1" t="str">
        <f>IF(Table1[[#This Row],[MonthlyIncome]]&lt;3000,"Low",
 IF(Table1[[#This Row],[MonthlyIncome]]&lt;6000,"Medium",
 IF(Table1[[#This Row],[MonthlyIncome]]&lt;10000,"High","Very High")))</f>
        <v>Very High</v>
      </c>
    </row>
    <row r="1002" spans="1:39">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c r="AJ1002">
        <f>IF(Table1[[#This Row],[Attrition]]="Yes",1,0)</f>
        <v>0</v>
      </c>
      <c r="AK1002" t="str">
        <f>IF(Table1[[#This Row],[Age]]&lt;30,"&lt;30",
 IF(Table1[[#This Row],[Age]]&lt;=40,"30-40",
 IF(Table1[[#This Row],[Age]]&lt;=50,"40-50","&gt;50")))</f>
        <v>&gt;50</v>
      </c>
      <c r="AL1002" t="str">
        <f>IF(Table1[[#This Row],[YearsAtCompany]]&lt;3,"&lt;3 Years",
 IF(Table1[[#This Row],[YearsAtCompany]]&lt;=6,"3-6 Years","6+ Years"))</f>
        <v>3-6 Years</v>
      </c>
      <c r="AM1002" s="1" t="str">
        <f>IF(Table1[[#This Row],[MonthlyIncome]]&lt;3000,"Low",
 IF(Table1[[#This Row],[MonthlyIncome]]&lt;6000,"Medium",
 IF(Table1[[#This Row],[MonthlyIncome]]&lt;10000,"High","Very High")))</f>
        <v>Low</v>
      </c>
    </row>
    <row r="1003" spans="1:39">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c r="AJ1003">
        <f>IF(Table1[[#This Row],[Attrition]]="Yes",1,0)</f>
        <v>0</v>
      </c>
      <c r="AK1003" t="str">
        <f>IF(Table1[[#This Row],[Age]]&lt;30,"&lt;30",
 IF(Table1[[#This Row],[Age]]&lt;=40,"30-40",
 IF(Table1[[#This Row],[Age]]&lt;=50,"40-50","&gt;50")))</f>
        <v>30-40</v>
      </c>
      <c r="AL1003" t="str">
        <f>IF(Table1[[#This Row],[YearsAtCompany]]&lt;3,"&lt;3 Years",
 IF(Table1[[#This Row],[YearsAtCompany]]&lt;=6,"3-6 Years","6+ Years"))</f>
        <v>3-6 Years</v>
      </c>
      <c r="AM1003" s="1" t="str">
        <f>IF(Table1[[#This Row],[MonthlyIncome]]&lt;3000,"Low",
 IF(Table1[[#This Row],[MonthlyIncome]]&lt;6000,"Medium",
 IF(Table1[[#This Row],[MonthlyIncome]]&lt;10000,"High","Very High")))</f>
        <v>Medium</v>
      </c>
    </row>
    <row r="1004" spans="1:39">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c r="AJ1004">
        <f>IF(Table1[[#This Row],[Attrition]]="Yes",1,0)</f>
        <v>0</v>
      </c>
      <c r="AK1004" t="str">
        <f>IF(Table1[[#This Row],[Age]]&lt;30,"&lt;30",
 IF(Table1[[#This Row],[Age]]&lt;=40,"30-40",
 IF(Table1[[#This Row],[Age]]&lt;=50,"40-50","&gt;50")))</f>
        <v>30-40</v>
      </c>
      <c r="AL1004" t="str">
        <f>IF(Table1[[#This Row],[YearsAtCompany]]&lt;3,"&lt;3 Years",
 IF(Table1[[#This Row],[YearsAtCompany]]&lt;=6,"3-6 Years","6+ Years"))</f>
        <v>&lt;3 Years</v>
      </c>
      <c r="AM1004" s="1" t="str">
        <f>IF(Table1[[#This Row],[MonthlyIncome]]&lt;3000,"Low",
 IF(Table1[[#This Row],[MonthlyIncome]]&lt;6000,"Medium",
 IF(Table1[[#This Row],[MonthlyIncome]]&lt;10000,"High","Very High")))</f>
        <v>High</v>
      </c>
    </row>
    <row r="1005" spans="1:39">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c r="AJ1005">
        <f>IF(Table1[[#This Row],[Attrition]]="Yes",1,0)</f>
        <v>0</v>
      </c>
      <c r="AK1005" t="str">
        <f>IF(Table1[[#This Row],[Age]]&lt;30,"&lt;30",
 IF(Table1[[#This Row],[Age]]&lt;=40,"30-40",
 IF(Table1[[#This Row],[Age]]&lt;=50,"40-50","&gt;50")))</f>
        <v>&lt;30</v>
      </c>
      <c r="AL1005" t="str">
        <f>IF(Table1[[#This Row],[YearsAtCompany]]&lt;3,"&lt;3 Years",
 IF(Table1[[#This Row],[YearsAtCompany]]&lt;=6,"3-6 Years","6+ Years"))</f>
        <v>3-6 Years</v>
      </c>
      <c r="AM1005" s="1" t="str">
        <f>IF(Table1[[#This Row],[MonthlyIncome]]&lt;3000,"Low",
 IF(Table1[[#This Row],[MonthlyIncome]]&lt;6000,"Medium",
 IF(Table1[[#This Row],[MonthlyIncome]]&lt;10000,"High","Very High")))</f>
        <v>Medium</v>
      </c>
    </row>
    <row r="1006" spans="1:39">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c r="AJ1006">
        <f>IF(Table1[[#This Row],[Attrition]]="Yes",1,0)</f>
        <v>0</v>
      </c>
      <c r="AK1006" t="str">
        <f>IF(Table1[[#This Row],[Age]]&lt;30,"&lt;30",
 IF(Table1[[#This Row],[Age]]&lt;=40,"30-40",
 IF(Table1[[#This Row],[Age]]&lt;=50,"40-50","&gt;50")))</f>
        <v>&lt;30</v>
      </c>
      <c r="AL1006" t="str">
        <f>IF(Table1[[#This Row],[YearsAtCompany]]&lt;3,"&lt;3 Years",
 IF(Table1[[#This Row],[YearsAtCompany]]&lt;=6,"3-6 Years","6+ Years"))</f>
        <v>6+ Years</v>
      </c>
      <c r="AM1006" s="1" t="str">
        <f>IF(Table1[[#This Row],[MonthlyIncome]]&lt;3000,"Low",
 IF(Table1[[#This Row],[MonthlyIncome]]&lt;6000,"Medium",
 IF(Table1[[#This Row],[MonthlyIncome]]&lt;10000,"High","Very High")))</f>
        <v>Medium</v>
      </c>
    </row>
    <row r="1007" spans="1:39">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c r="AJ1007">
        <f>IF(Table1[[#This Row],[Attrition]]="Yes",1,0)</f>
        <v>0</v>
      </c>
      <c r="AK1007" t="str">
        <f>IF(Table1[[#This Row],[Age]]&lt;30,"&lt;30",
 IF(Table1[[#This Row],[Age]]&lt;=40,"30-40",
 IF(Table1[[#This Row],[Age]]&lt;=50,"40-50","&gt;50")))</f>
        <v>&lt;30</v>
      </c>
      <c r="AL1007" t="str">
        <f>IF(Table1[[#This Row],[YearsAtCompany]]&lt;3,"&lt;3 Years",
 IF(Table1[[#This Row],[YearsAtCompany]]&lt;=6,"3-6 Years","6+ Years"))</f>
        <v>6+ Years</v>
      </c>
      <c r="AM1007" s="1" t="str">
        <f>IF(Table1[[#This Row],[MonthlyIncome]]&lt;3000,"Low",
 IF(Table1[[#This Row],[MonthlyIncome]]&lt;6000,"Medium",
 IF(Table1[[#This Row],[MonthlyIncome]]&lt;10000,"High","Very High")))</f>
        <v>High</v>
      </c>
    </row>
    <row r="1008" spans="1:39">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c r="AJ1008">
        <f>IF(Table1[[#This Row],[Attrition]]="Yes",1,0)</f>
        <v>1</v>
      </c>
      <c r="AK1008" t="str">
        <f>IF(Table1[[#This Row],[Age]]&lt;30,"&lt;30",
 IF(Table1[[#This Row],[Age]]&lt;=40,"30-40",
 IF(Table1[[#This Row],[Age]]&lt;=50,"40-50","&gt;50")))</f>
        <v>40-50</v>
      </c>
      <c r="AL1008" t="str">
        <f>IF(Table1[[#This Row],[YearsAtCompany]]&lt;3,"&lt;3 Years",
 IF(Table1[[#This Row],[YearsAtCompany]]&lt;=6,"3-6 Years","6+ Years"))</f>
        <v>3-6 Years</v>
      </c>
      <c r="AM1008" s="1" t="str">
        <f>IF(Table1[[#This Row],[MonthlyIncome]]&lt;3000,"Low",
 IF(Table1[[#This Row],[MonthlyIncome]]&lt;6000,"Medium",
 IF(Table1[[#This Row],[MonthlyIncome]]&lt;10000,"High","Very High")))</f>
        <v>Medium</v>
      </c>
    </row>
    <row r="1009" spans="1:39">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c r="AJ1009">
        <f>IF(Table1[[#This Row],[Attrition]]="Yes",1,0)</f>
        <v>1</v>
      </c>
      <c r="AK1009" t="str">
        <f>IF(Table1[[#This Row],[Age]]&lt;30,"&lt;30",
 IF(Table1[[#This Row],[Age]]&lt;=40,"30-40",
 IF(Table1[[#This Row],[Age]]&lt;=50,"40-50","&gt;50")))</f>
        <v>&lt;30</v>
      </c>
      <c r="AL1009" t="str">
        <f>IF(Table1[[#This Row],[YearsAtCompany]]&lt;3,"&lt;3 Years",
 IF(Table1[[#This Row],[YearsAtCompany]]&lt;=6,"3-6 Years","6+ Years"))</f>
        <v>6+ Years</v>
      </c>
      <c r="AM1009" s="1" t="str">
        <f>IF(Table1[[#This Row],[MonthlyIncome]]&lt;3000,"Low",
 IF(Table1[[#This Row],[MonthlyIncome]]&lt;6000,"Medium",
 IF(Table1[[#This Row],[MonthlyIncome]]&lt;10000,"High","Very High")))</f>
        <v>High</v>
      </c>
    </row>
    <row r="1010" spans="1:39">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c r="AJ1010">
        <f>IF(Table1[[#This Row],[Attrition]]="Yes",1,0)</f>
        <v>0</v>
      </c>
      <c r="AK1010" t="str">
        <f>IF(Table1[[#This Row],[Age]]&lt;30,"&lt;30",
 IF(Table1[[#This Row],[Age]]&lt;=40,"30-40",
 IF(Table1[[#This Row],[Age]]&lt;=50,"40-50","&gt;50")))</f>
        <v>&gt;50</v>
      </c>
      <c r="AL1010" t="str">
        <f>IF(Table1[[#This Row],[YearsAtCompany]]&lt;3,"&lt;3 Years",
 IF(Table1[[#This Row],[YearsAtCompany]]&lt;=6,"3-6 Years","6+ Years"))</f>
        <v>6+ Years</v>
      </c>
      <c r="AM1010" s="1" t="str">
        <f>IF(Table1[[#This Row],[MonthlyIncome]]&lt;3000,"Low",
 IF(Table1[[#This Row],[MonthlyIncome]]&lt;6000,"Medium",
 IF(Table1[[#This Row],[MonthlyIncome]]&lt;10000,"High","Very High")))</f>
        <v>Very High</v>
      </c>
    </row>
    <row r="1011" spans="1:39">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c r="AJ1011">
        <f>IF(Table1[[#This Row],[Attrition]]="Yes",1,0)</f>
        <v>0</v>
      </c>
      <c r="AK1011" t="str">
        <f>IF(Table1[[#This Row],[Age]]&lt;30,"&lt;30",
 IF(Table1[[#This Row],[Age]]&lt;=40,"30-40",
 IF(Table1[[#This Row],[Age]]&lt;=50,"40-50","&gt;50")))</f>
        <v>&gt;50</v>
      </c>
      <c r="AL1011" t="str">
        <f>IF(Table1[[#This Row],[YearsAtCompany]]&lt;3,"&lt;3 Years",
 IF(Table1[[#This Row],[YearsAtCompany]]&lt;=6,"3-6 Years","6+ Years"))</f>
        <v>6+ Years</v>
      </c>
      <c r="AM1011" s="1" t="str">
        <f>IF(Table1[[#This Row],[MonthlyIncome]]&lt;3000,"Low",
 IF(Table1[[#This Row],[MonthlyIncome]]&lt;6000,"Medium",
 IF(Table1[[#This Row],[MonthlyIncome]]&lt;10000,"High","Very High")))</f>
        <v>Very High</v>
      </c>
    </row>
    <row r="1012" spans="1:39">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c r="AJ1012">
        <f>IF(Table1[[#This Row],[Attrition]]="Yes",1,0)</f>
        <v>0</v>
      </c>
      <c r="AK1012" t="str">
        <f>IF(Table1[[#This Row],[Age]]&lt;30,"&lt;30",
 IF(Table1[[#This Row],[Age]]&lt;=40,"30-40",
 IF(Table1[[#This Row],[Age]]&lt;=50,"40-50","&gt;50")))</f>
        <v>&gt;50</v>
      </c>
      <c r="AL1012" t="str">
        <f>IF(Table1[[#This Row],[YearsAtCompany]]&lt;3,"&lt;3 Years",
 IF(Table1[[#This Row],[YearsAtCompany]]&lt;=6,"3-6 Years","6+ Years"))</f>
        <v>6+ Years</v>
      </c>
      <c r="AM1012" s="1" t="str">
        <f>IF(Table1[[#This Row],[MonthlyIncome]]&lt;3000,"Low",
 IF(Table1[[#This Row],[MonthlyIncome]]&lt;6000,"Medium",
 IF(Table1[[#This Row],[MonthlyIncome]]&lt;10000,"High","Very High")))</f>
        <v>Very High</v>
      </c>
    </row>
    <row r="1013" spans="1:39">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c r="AJ1013">
        <f>IF(Table1[[#This Row],[Attrition]]="Yes",1,0)</f>
        <v>0</v>
      </c>
      <c r="AK1013" t="str">
        <f>IF(Table1[[#This Row],[Age]]&lt;30,"&lt;30",
 IF(Table1[[#This Row],[Age]]&lt;=40,"30-40",
 IF(Table1[[#This Row],[Age]]&lt;=50,"40-50","&gt;50")))</f>
        <v>30-40</v>
      </c>
      <c r="AL1013" t="str">
        <f>IF(Table1[[#This Row],[YearsAtCompany]]&lt;3,"&lt;3 Years",
 IF(Table1[[#This Row],[YearsAtCompany]]&lt;=6,"3-6 Years","6+ Years"))</f>
        <v>3-6 Years</v>
      </c>
      <c r="AM1013" s="1" t="str">
        <f>IF(Table1[[#This Row],[MonthlyIncome]]&lt;3000,"Low",
 IF(Table1[[#This Row],[MonthlyIncome]]&lt;6000,"Medium",
 IF(Table1[[#This Row],[MonthlyIncome]]&lt;10000,"High","Very High")))</f>
        <v>High</v>
      </c>
    </row>
    <row r="1014" spans="1:39">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c r="AJ1014">
        <f>IF(Table1[[#This Row],[Attrition]]="Yes",1,0)</f>
        <v>1</v>
      </c>
      <c r="AK1014" t="str">
        <f>IF(Table1[[#This Row],[Age]]&lt;30,"&lt;30",
 IF(Table1[[#This Row],[Age]]&lt;=40,"30-40",
 IF(Table1[[#This Row],[Age]]&lt;=50,"40-50","&gt;50")))</f>
        <v>30-40</v>
      </c>
      <c r="AL1014" t="str">
        <f>IF(Table1[[#This Row],[YearsAtCompany]]&lt;3,"&lt;3 Years",
 IF(Table1[[#This Row],[YearsAtCompany]]&lt;=6,"3-6 Years","6+ Years"))</f>
        <v>&lt;3 Years</v>
      </c>
      <c r="AM1014" s="1" t="str">
        <f>IF(Table1[[#This Row],[MonthlyIncome]]&lt;3000,"Low",
 IF(Table1[[#This Row],[MonthlyIncome]]&lt;6000,"Medium",
 IF(Table1[[#This Row],[MonthlyIncome]]&lt;10000,"High","Very High")))</f>
        <v>Low</v>
      </c>
    </row>
    <row r="1015" spans="1:39">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c r="AJ1015">
        <f>IF(Table1[[#This Row],[Attrition]]="Yes",1,0)</f>
        <v>0</v>
      </c>
      <c r="AK1015" t="str">
        <f>IF(Table1[[#This Row],[Age]]&lt;30,"&lt;30",
 IF(Table1[[#This Row],[Age]]&lt;=40,"30-40",
 IF(Table1[[#This Row],[Age]]&lt;=50,"40-50","&gt;50")))</f>
        <v>30-40</v>
      </c>
      <c r="AL1015" t="str">
        <f>IF(Table1[[#This Row],[YearsAtCompany]]&lt;3,"&lt;3 Years",
 IF(Table1[[#This Row],[YearsAtCompany]]&lt;=6,"3-6 Years","6+ Years"))</f>
        <v>3-6 Years</v>
      </c>
      <c r="AM1015" s="1" t="str">
        <f>IF(Table1[[#This Row],[MonthlyIncome]]&lt;3000,"Low",
 IF(Table1[[#This Row],[MonthlyIncome]]&lt;6000,"Medium",
 IF(Table1[[#This Row],[MonthlyIncome]]&lt;10000,"High","Very High")))</f>
        <v>Medium</v>
      </c>
    </row>
    <row r="1016" spans="1:39">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c r="AJ1016">
        <f>IF(Table1[[#This Row],[Attrition]]="Yes",1,0)</f>
        <v>0</v>
      </c>
      <c r="AK1016" t="str">
        <f>IF(Table1[[#This Row],[Age]]&lt;30,"&lt;30",
 IF(Table1[[#This Row],[Age]]&lt;=40,"30-40",
 IF(Table1[[#This Row],[Age]]&lt;=50,"40-50","&gt;50")))</f>
        <v>30-40</v>
      </c>
      <c r="AL1016" t="str">
        <f>IF(Table1[[#This Row],[YearsAtCompany]]&lt;3,"&lt;3 Years",
 IF(Table1[[#This Row],[YearsAtCompany]]&lt;=6,"3-6 Years","6+ Years"))</f>
        <v>3-6 Years</v>
      </c>
      <c r="AM1016" s="1" t="str">
        <f>IF(Table1[[#This Row],[MonthlyIncome]]&lt;3000,"Low",
 IF(Table1[[#This Row],[MonthlyIncome]]&lt;6000,"Medium",
 IF(Table1[[#This Row],[MonthlyIncome]]&lt;10000,"High","Very High")))</f>
        <v>Very High</v>
      </c>
    </row>
    <row r="1017" spans="1:39">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c r="AJ1017">
        <f>IF(Table1[[#This Row],[Attrition]]="Yes",1,0)</f>
        <v>0</v>
      </c>
      <c r="AK1017" t="str">
        <f>IF(Table1[[#This Row],[Age]]&lt;30,"&lt;30",
 IF(Table1[[#This Row],[Age]]&lt;=40,"30-40",
 IF(Table1[[#This Row],[Age]]&lt;=50,"40-50","&gt;50")))</f>
        <v>30-40</v>
      </c>
      <c r="AL1017" t="str">
        <f>IF(Table1[[#This Row],[YearsAtCompany]]&lt;3,"&lt;3 Years",
 IF(Table1[[#This Row],[YearsAtCompany]]&lt;=6,"3-6 Years","6+ Years"))</f>
        <v>3-6 Years</v>
      </c>
      <c r="AM1017" s="1" t="str">
        <f>IF(Table1[[#This Row],[MonthlyIncome]]&lt;3000,"Low",
 IF(Table1[[#This Row],[MonthlyIncome]]&lt;6000,"Medium",
 IF(Table1[[#This Row],[MonthlyIncome]]&lt;10000,"High","Very High")))</f>
        <v>Low</v>
      </c>
    </row>
    <row r="1018" spans="1:39">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c r="AJ1018">
        <f>IF(Table1[[#This Row],[Attrition]]="Yes",1,0)</f>
        <v>1</v>
      </c>
      <c r="AK1018" t="str">
        <f>IF(Table1[[#This Row],[Age]]&lt;30,"&lt;30",
 IF(Table1[[#This Row],[Age]]&lt;=40,"30-40",
 IF(Table1[[#This Row],[Age]]&lt;=50,"40-50","&gt;50")))</f>
        <v>30-40</v>
      </c>
      <c r="AL1018" t="str">
        <f>IF(Table1[[#This Row],[YearsAtCompany]]&lt;3,"&lt;3 Years",
 IF(Table1[[#This Row],[YearsAtCompany]]&lt;=6,"3-6 Years","6+ Years"))</f>
        <v>&lt;3 Years</v>
      </c>
      <c r="AM1018" s="1" t="str">
        <f>IF(Table1[[#This Row],[MonthlyIncome]]&lt;3000,"Low",
 IF(Table1[[#This Row],[MonthlyIncome]]&lt;6000,"Medium",
 IF(Table1[[#This Row],[MonthlyIncome]]&lt;10000,"High","Very High")))</f>
        <v>Low</v>
      </c>
    </row>
    <row r="1019" spans="1:39">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c r="AJ1019">
        <f>IF(Table1[[#This Row],[Attrition]]="Yes",1,0)</f>
        <v>0</v>
      </c>
      <c r="AK1019" t="str">
        <f>IF(Table1[[#This Row],[Age]]&lt;30,"&lt;30",
 IF(Table1[[#This Row],[Age]]&lt;=40,"30-40",
 IF(Table1[[#This Row],[Age]]&lt;=50,"40-50","&gt;50")))</f>
        <v>&lt;30</v>
      </c>
      <c r="AL1019" t="str">
        <f>IF(Table1[[#This Row],[YearsAtCompany]]&lt;3,"&lt;3 Years",
 IF(Table1[[#This Row],[YearsAtCompany]]&lt;=6,"3-6 Years","6+ Years"))</f>
        <v>3-6 Years</v>
      </c>
      <c r="AM1019" s="1" t="str">
        <f>IF(Table1[[#This Row],[MonthlyIncome]]&lt;3000,"Low",
 IF(Table1[[#This Row],[MonthlyIncome]]&lt;6000,"Medium",
 IF(Table1[[#This Row],[MonthlyIncome]]&lt;10000,"High","Very High")))</f>
        <v>Low</v>
      </c>
    </row>
    <row r="1020" spans="1:39">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c r="AJ1020">
        <f>IF(Table1[[#This Row],[Attrition]]="Yes",1,0)</f>
        <v>0</v>
      </c>
      <c r="AK1020" t="str">
        <f>IF(Table1[[#This Row],[Age]]&lt;30,"&lt;30",
 IF(Table1[[#This Row],[Age]]&lt;=40,"30-40",
 IF(Table1[[#This Row],[Age]]&lt;=50,"40-50","&gt;50")))</f>
        <v>30-40</v>
      </c>
      <c r="AL1020" t="str">
        <f>IF(Table1[[#This Row],[YearsAtCompany]]&lt;3,"&lt;3 Years",
 IF(Table1[[#This Row],[YearsAtCompany]]&lt;=6,"3-6 Years","6+ Years"))</f>
        <v>6+ Years</v>
      </c>
      <c r="AM1020" s="1" t="str">
        <f>IF(Table1[[#This Row],[MonthlyIncome]]&lt;3000,"Low",
 IF(Table1[[#This Row],[MonthlyIncome]]&lt;6000,"Medium",
 IF(Table1[[#This Row],[MonthlyIncome]]&lt;10000,"High","Very High")))</f>
        <v>Medium</v>
      </c>
    </row>
    <row r="1021" spans="1:39">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c r="AJ1021">
        <f>IF(Table1[[#This Row],[Attrition]]="Yes",1,0)</f>
        <v>0</v>
      </c>
      <c r="AK1021" t="str">
        <f>IF(Table1[[#This Row],[Age]]&lt;30,"&lt;30",
 IF(Table1[[#This Row],[Age]]&lt;=40,"30-40",
 IF(Table1[[#This Row],[Age]]&lt;=50,"40-50","&gt;50")))</f>
        <v>30-40</v>
      </c>
      <c r="AL1021" t="str">
        <f>IF(Table1[[#This Row],[YearsAtCompany]]&lt;3,"&lt;3 Years",
 IF(Table1[[#This Row],[YearsAtCompany]]&lt;=6,"3-6 Years","6+ Years"))</f>
        <v>3-6 Years</v>
      </c>
      <c r="AM1021" s="1" t="str">
        <f>IF(Table1[[#This Row],[MonthlyIncome]]&lt;3000,"Low",
 IF(Table1[[#This Row],[MonthlyIncome]]&lt;6000,"Medium",
 IF(Table1[[#This Row],[MonthlyIncome]]&lt;10000,"High","Very High")))</f>
        <v>Medium</v>
      </c>
    </row>
    <row r="1022" spans="1:39">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c r="AJ1022">
        <f>IF(Table1[[#This Row],[Attrition]]="Yes",1,0)</f>
        <v>0</v>
      </c>
      <c r="AK1022" t="str">
        <f>IF(Table1[[#This Row],[Age]]&lt;30,"&lt;30",
 IF(Table1[[#This Row],[Age]]&lt;=40,"30-40",
 IF(Table1[[#This Row],[Age]]&lt;=50,"40-50","&gt;50")))</f>
        <v>40-50</v>
      </c>
      <c r="AL1022" t="str">
        <f>IF(Table1[[#This Row],[YearsAtCompany]]&lt;3,"&lt;3 Years",
 IF(Table1[[#This Row],[YearsAtCompany]]&lt;=6,"3-6 Years","6+ Years"))</f>
        <v>3-6 Years</v>
      </c>
      <c r="AM1022" s="1" t="str">
        <f>IF(Table1[[#This Row],[MonthlyIncome]]&lt;3000,"Low",
 IF(Table1[[#This Row],[MonthlyIncome]]&lt;6000,"Medium",
 IF(Table1[[#This Row],[MonthlyIncome]]&lt;10000,"High","Very High")))</f>
        <v>Medium</v>
      </c>
    </row>
    <row r="1023" spans="1:39">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c r="AJ1023">
        <f>IF(Table1[[#This Row],[Attrition]]="Yes",1,0)</f>
        <v>1</v>
      </c>
      <c r="AK1023" t="str">
        <f>IF(Table1[[#This Row],[Age]]&lt;30,"&lt;30",
 IF(Table1[[#This Row],[Age]]&lt;=40,"30-40",
 IF(Table1[[#This Row],[Age]]&lt;=50,"40-50","&gt;50")))</f>
        <v>&lt;30</v>
      </c>
      <c r="AL1023" t="str">
        <f>IF(Table1[[#This Row],[YearsAtCompany]]&lt;3,"&lt;3 Years",
 IF(Table1[[#This Row],[YearsAtCompany]]&lt;=6,"3-6 Years","6+ Years"))</f>
        <v>3-6 Years</v>
      </c>
      <c r="AM1023" s="1" t="str">
        <f>IF(Table1[[#This Row],[MonthlyIncome]]&lt;3000,"Low",
 IF(Table1[[#This Row],[MonthlyIncome]]&lt;6000,"Medium",
 IF(Table1[[#This Row],[MonthlyIncome]]&lt;10000,"High","Very High")))</f>
        <v>Medium</v>
      </c>
    </row>
    <row r="1024" spans="1:39">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c r="AJ1024">
        <f>IF(Table1[[#This Row],[Attrition]]="Yes",1,0)</f>
        <v>0</v>
      </c>
      <c r="AK1024" t="str">
        <f>IF(Table1[[#This Row],[Age]]&lt;30,"&lt;30",
 IF(Table1[[#This Row],[Age]]&lt;=40,"30-40",
 IF(Table1[[#This Row],[Age]]&lt;=50,"40-50","&gt;50")))</f>
        <v>30-40</v>
      </c>
      <c r="AL1024" t="str">
        <f>IF(Table1[[#This Row],[YearsAtCompany]]&lt;3,"&lt;3 Years",
 IF(Table1[[#This Row],[YearsAtCompany]]&lt;=6,"3-6 Years","6+ Years"))</f>
        <v>3-6 Years</v>
      </c>
      <c r="AM1024" s="1" t="str">
        <f>IF(Table1[[#This Row],[MonthlyIncome]]&lt;3000,"Low",
 IF(Table1[[#This Row],[MonthlyIncome]]&lt;6000,"Medium",
 IF(Table1[[#This Row],[MonthlyIncome]]&lt;10000,"High","Very High")))</f>
        <v>Medium</v>
      </c>
    </row>
    <row r="1025" spans="1:39">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c r="AJ1025">
        <f>IF(Table1[[#This Row],[Attrition]]="Yes",1,0)</f>
        <v>0</v>
      </c>
      <c r="AK1025" t="str">
        <f>IF(Table1[[#This Row],[Age]]&lt;30,"&lt;30",
 IF(Table1[[#This Row],[Age]]&lt;=40,"30-40",
 IF(Table1[[#This Row],[Age]]&lt;=50,"40-50","&gt;50")))</f>
        <v>&gt;50</v>
      </c>
      <c r="AL1025" t="str">
        <f>IF(Table1[[#This Row],[YearsAtCompany]]&lt;3,"&lt;3 Years",
 IF(Table1[[#This Row],[YearsAtCompany]]&lt;=6,"3-6 Years","6+ Years"))</f>
        <v>3-6 Years</v>
      </c>
      <c r="AM1025" s="1" t="str">
        <f>IF(Table1[[#This Row],[MonthlyIncome]]&lt;3000,"Low",
 IF(Table1[[#This Row],[MonthlyIncome]]&lt;6000,"Medium",
 IF(Table1[[#This Row],[MonthlyIncome]]&lt;10000,"High","Very High")))</f>
        <v>Low</v>
      </c>
    </row>
    <row r="1026" spans="1:39">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c r="AJ1026">
        <f>IF(Table1[[#This Row],[Attrition]]="Yes",1,0)</f>
        <v>0</v>
      </c>
      <c r="AK1026" t="str">
        <f>IF(Table1[[#This Row],[Age]]&lt;30,"&lt;30",
 IF(Table1[[#This Row],[Age]]&lt;=40,"30-40",
 IF(Table1[[#This Row],[Age]]&lt;=50,"40-50","&gt;50")))</f>
        <v>40-50</v>
      </c>
      <c r="AL1026" t="str">
        <f>IF(Table1[[#This Row],[YearsAtCompany]]&lt;3,"&lt;3 Years",
 IF(Table1[[#This Row],[YearsAtCompany]]&lt;=6,"3-6 Years","6+ Years"))</f>
        <v>6+ Years</v>
      </c>
      <c r="AM1026" s="1" t="str">
        <f>IF(Table1[[#This Row],[MonthlyIncome]]&lt;3000,"Low",
 IF(Table1[[#This Row],[MonthlyIncome]]&lt;6000,"Medium",
 IF(Table1[[#This Row],[MonthlyIncome]]&lt;10000,"High","Very High")))</f>
        <v>Very High</v>
      </c>
    </row>
    <row r="1027" spans="1:39">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c r="AJ1027">
        <f>IF(Table1[[#This Row],[Attrition]]="Yes",1,0)</f>
        <v>0</v>
      </c>
      <c r="AK1027" t="str">
        <f>IF(Table1[[#This Row],[Age]]&lt;30,"&lt;30",
 IF(Table1[[#This Row],[Age]]&lt;=40,"30-40",
 IF(Table1[[#This Row],[Age]]&lt;=50,"40-50","&gt;50")))</f>
        <v>&lt;30</v>
      </c>
      <c r="AL1027" t="str">
        <f>IF(Table1[[#This Row],[YearsAtCompany]]&lt;3,"&lt;3 Years",
 IF(Table1[[#This Row],[YearsAtCompany]]&lt;=6,"3-6 Years","6+ Years"))</f>
        <v>3-6 Years</v>
      </c>
      <c r="AM1027" s="1" t="str">
        <f>IF(Table1[[#This Row],[MonthlyIncome]]&lt;3000,"Low",
 IF(Table1[[#This Row],[MonthlyIncome]]&lt;6000,"Medium",
 IF(Table1[[#This Row],[MonthlyIncome]]&lt;10000,"High","Very High")))</f>
        <v>Medium</v>
      </c>
    </row>
    <row r="1028" spans="1:39">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c r="AJ1028">
        <f>IF(Table1[[#This Row],[Attrition]]="Yes",1,0)</f>
        <v>0</v>
      </c>
      <c r="AK1028" t="str">
        <f>IF(Table1[[#This Row],[Age]]&lt;30,"&lt;30",
 IF(Table1[[#This Row],[Age]]&lt;=40,"30-40",
 IF(Table1[[#This Row],[Age]]&lt;=50,"40-50","&gt;50")))</f>
        <v>30-40</v>
      </c>
      <c r="AL1028" t="str">
        <f>IF(Table1[[#This Row],[YearsAtCompany]]&lt;3,"&lt;3 Years",
 IF(Table1[[#This Row],[YearsAtCompany]]&lt;=6,"3-6 Years","6+ Years"))</f>
        <v>3-6 Years</v>
      </c>
      <c r="AM1028" s="1" t="str">
        <f>IF(Table1[[#This Row],[MonthlyIncome]]&lt;3000,"Low",
 IF(Table1[[#This Row],[MonthlyIncome]]&lt;6000,"Medium",
 IF(Table1[[#This Row],[MonthlyIncome]]&lt;10000,"High","Very High")))</f>
        <v>High</v>
      </c>
    </row>
    <row r="1029" spans="1:39">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c r="AJ1029">
        <f>IF(Table1[[#This Row],[Attrition]]="Yes",1,0)</f>
        <v>0</v>
      </c>
      <c r="AK1029" t="str">
        <f>IF(Table1[[#This Row],[Age]]&lt;30,"&lt;30",
 IF(Table1[[#This Row],[Age]]&lt;=40,"30-40",
 IF(Table1[[#This Row],[Age]]&lt;=50,"40-50","&gt;50")))</f>
        <v>30-40</v>
      </c>
      <c r="AL1029" t="str">
        <f>IF(Table1[[#This Row],[YearsAtCompany]]&lt;3,"&lt;3 Years",
 IF(Table1[[#This Row],[YearsAtCompany]]&lt;=6,"3-6 Years","6+ Years"))</f>
        <v>3-6 Years</v>
      </c>
      <c r="AM1029" s="1" t="str">
        <f>IF(Table1[[#This Row],[MonthlyIncome]]&lt;3000,"Low",
 IF(Table1[[#This Row],[MonthlyIncome]]&lt;6000,"Medium",
 IF(Table1[[#This Row],[MonthlyIncome]]&lt;10000,"High","Very High")))</f>
        <v>Medium</v>
      </c>
    </row>
    <row r="1030" spans="1:39">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c r="AJ1030">
        <f>IF(Table1[[#This Row],[Attrition]]="Yes",1,0)</f>
        <v>0</v>
      </c>
      <c r="AK1030" t="str">
        <f>IF(Table1[[#This Row],[Age]]&lt;30,"&lt;30",
 IF(Table1[[#This Row],[Age]]&lt;=40,"30-40",
 IF(Table1[[#This Row],[Age]]&lt;=50,"40-50","&gt;50")))</f>
        <v>40-50</v>
      </c>
      <c r="AL1030" t="str">
        <f>IF(Table1[[#This Row],[YearsAtCompany]]&lt;3,"&lt;3 Years",
 IF(Table1[[#This Row],[YearsAtCompany]]&lt;=6,"3-6 Years","6+ Years"))</f>
        <v>3-6 Years</v>
      </c>
      <c r="AM1030" s="1" t="str">
        <f>IF(Table1[[#This Row],[MonthlyIncome]]&lt;3000,"Low",
 IF(Table1[[#This Row],[MonthlyIncome]]&lt;6000,"Medium",
 IF(Table1[[#This Row],[MonthlyIncome]]&lt;10000,"High","Very High")))</f>
        <v>Low</v>
      </c>
    </row>
    <row r="1031" spans="1:39">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c r="AJ1031">
        <f>IF(Table1[[#This Row],[Attrition]]="Yes",1,0)</f>
        <v>0</v>
      </c>
      <c r="AK1031" t="str">
        <f>IF(Table1[[#This Row],[Age]]&lt;30,"&lt;30",
 IF(Table1[[#This Row],[Age]]&lt;=40,"30-40",
 IF(Table1[[#This Row],[Age]]&lt;=50,"40-50","&gt;50")))</f>
        <v>30-40</v>
      </c>
      <c r="AL1031" t="str">
        <f>IF(Table1[[#This Row],[YearsAtCompany]]&lt;3,"&lt;3 Years",
 IF(Table1[[#This Row],[YearsAtCompany]]&lt;=6,"3-6 Years","6+ Years"))</f>
        <v>6+ Years</v>
      </c>
      <c r="AM1031" s="1" t="str">
        <f>IF(Table1[[#This Row],[MonthlyIncome]]&lt;3000,"Low",
 IF(Table1[[#This Row],[MonthlyIncome]]&lt;6000,"Medium",
 IF(Table1[[#This Row],[MonthlyIncome]]&lt;10000,"High","Very High")))</f>
        <v>Medium</v>
      </c>
    </row>
    <row r="1032" spans="1:39">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c r="AJ1032">
        <f>IF(Table1[[#This Row],[Attrition]]="Yes",1,0)</f>
        <v>0</v>
      </c>
      <c r="AK1032" t="str">
        <f>IF(Table1[[#This Row],[Age]]&lt;30,"&lt;30",
 IF(Table1[[#This Row],[Age]]&lt;=40,"30-40",
 IF(Table1[[#This Row],[Age]]&lt;=50,"40-50","&gt;50")))</f>
        <v>30-40</v>
      </c>
      <c r="AL1032" t="str">
        <f>IF(Table1[[#This Row],[YearsAtCompany]]&lt;3,"&lt;3 Years",
 IF(Table1[[#This Row],[YearsAtCompany]]&lt;=6,"3-6 Years","6+ Years"))</f>
        <v>6+ Years</v>
      </c>
      <c r="AM1032" s="1" t="str">
        <f>IF(Table1[[#This Row],[MonthlyIncome]]&lt;3000,"Low",
 IF(Table1[[#This Row],[MonthlyIncome]]&lt;6000,"Medium",
 IF(Table1[[#This Row],[MonthlyIncome]]&lt;10000,"High","Very High")))</f>
        <v>Very High</v>
      </c>
    </row>
    <row r="1033" spans="1:39">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c r="AJ1033">
        <f>IF(Table1[[#This Row],[Attrition]]="Yes",1,0)</f>
        <v>1</v>
      </c>
      <c r="AK1033" t="str">
        <f>IF(Table1[[#This Row],[Age]]&lt;30,"&lt;30",
 IF(Table1[[#This Row],[Age]]&lt;=40,"30-40",
 IF(Table1[[#This Row],[Age]]&lt;=50,"40-50","&gt;50")))</f>
        <v>40-50</v>
      </c>
      <c r="AL1033" t="str">
        <f>IF(Table1[[#This Row],[YearsAtCompany]]&lt;3,"&lt;3 Years",
 IF(Table1[[#This Row],[YearsAtCompany]]&lt;=6,"3-6 Years","6+ Years"))</f>
        <v>6+ Years</v>
      </c>
      <c r="AM1033" s="1" t="str">
        <f>IF(Table1[[#This Row],[MonthlyIncome]]&lt;3000,"Low",
 IF(Table1[[#This Row],[MonthlyIncome]]&lt;6000,"Medium",
 IF(Table1[[#This Row],[MonthlyIncome]]&lt;10000,"High","Very High")))</f>
        <v>Very High</v>
      </c>
    </row>
    <row r="1034" spans="1:39">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c r="AJ1034">
        <f>IF(Table1[[#This Row],[Attrition]]="Yes",1,0)</f>
        <v>1</v>
      </c>
      <c r="AK1034" t="str">
        <f>IF(Table1[[#This Row],[Age]]&lt;30,"&lt;30",
 IF(Table1[[#This Row],[Age]]&lt;=40,"30-40",
 IF(Table1[[#This Row],[Age]]&lt;=50,"40-50","&gt;50")))</f>
        <v>30-40</v>
      </c>
      <c r="AL1034" t="str">
        <f>IF(Table1[[#This Row],[YearsAtCompany]]&lt;3,"&lt;3 Years",
 IF(Table1[[#This Row],[YearsAtCompany]]&lt;=6,"3-6 Years","6+ Years"))</f>
        <v>&lt;3 Years</v>
      </c>
      <c r="AM1034" s="1" t="str">
        <f>IF(Table1[[#This Row],[MonthlyIncome]]&lt;3000,"Low",
 IF(Table1[[#This Row],[MonthlyIncome]]&lt;6000,"Medium",
 IF(Table1[[#This Row],[MonthlyIncome]]&lt;10000,"High","Very High")))</f>
        <v>Medium</v>
      </c>
    </row>
    <row r="1035" spans="1:39">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c r="AJ1035">
        <f>IF(Table1[[#This Row],[Attrition]]="Yes",1,0)</f>
        <v>1</v>
      </c>
      <c r="AK1035" t="str">
        <f>IF(Table1[[#This Row],[Age]]&lt;30,"&lt;30",
 IF(Table1[[#This Row],[Age]]&lt;=40,"30-40",
 IF(Table1[[#This Row],[Age]]&lt;=50,"40-50","&gt;50")))</f>
        <v>30-40</v>
      </c>
      <c r="AL1035" t="str">
        <f>IF(Table1[[#This Row],[YearsAtCompany]]&lt;3,"&lt;3 Years",
 IF(Table1[[#This Row],[YearsAtCompany]]&lt;=6,"3-6 Years","6+ Years"))</f>
        <v>6+ Years</v>
      </c>
      <c r="AM1035" s="1" t="str">
        <f>IF(Table1[[#This Row],[MonthlyIncome]]&lt;3000,"Low",
 IF(Table1[[#This Row],[MonthlyIncome]]&lt;6000,"Medium",
 IF(Table1[[#This Row],[MonthlyIncome]]&lt;10000,"High","Very High")))</f>
        <v>High</v>
      </c>
    </row>
    <row r="1036" spans="1:39">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c r="AJ1036">
        <f>IF(Table1[[#This Row],[Attrition]]="Yes",1,0)</f>
        <v>0</v>
      </c>
      <c r="AK1036" t="str">
        <f>IF(Table1[[#This Row],[Age]]&lt;30,"&lt;30",
 IF(Table1[[#This Row],[Age]]&lt;=40,"30-40",
 IF(Table1[[#This Row],[Age]]&lt;=50,"40-50","&gt;50")))</f>
        <v>40-50</v>
      </c>
      <c r="AL1036" t="str">
        <f>IF(Table1[[#This Row],[YearsAtCompany]]&lt;3,"&lt;3 Years",
 IF(Table1[[#This Row],[YearsAtCompany]]&lt;=6,"3-6 Years","6+ Years"))</f>
        <v>6+ Years</v>
      </c>
      <c r="AM1036" s="1" t="str">
        <f>IF(Table1[[#This Row],[MonthlyIncome]]&lt;3000,"Low",
 IF(Table1[[#This Row],[MonthlyIncome]]&lt;6000,"Medium",
 IF(Table1[[#This Row],[MonthlyIncome]]&lt;10000,"High","Very High")))</f>
        <v>Very High</v>
      </c>
    </row>
    <row r="1037" spans="1:39">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c r="AJ1037">
        <f>IF(Table1[[#This Row],[Attrition]]="Yes",1,0)</f>
        <v>0</v>
      </c>
      <c r="AK1037" t="str">
        <f>IF(Table1[[#This Row],[Age]]&lt;30,"&lt;30",
 IF(Table1[[#This Row],[Age]]&lt;=40,"30-40",
 IF(Table1[[#This Row],[Age]]&lt;=50,"40-50","&gt;50")))</f>
        <v>30-40</v>
      </c>
      <c r="AL1037" t="str">
        <f>IF(Table1[[#This Row],[YearsAtCompany]]&lt;3,"&lt;3 Years",
 IF(Table1[[#This Row],[YearsAtCompany]]&lt;=6,"3-6 Years","6+ Years"))</f>
        <v>3-6 Years</v>
      </c>
      <c r="AM1037" s="1" t="str">
        <f>IF(Table1[[#This Row],[MonthlyIncome]]&lt;3000,"Low",
 IF(Table1[[#This Row],[MonthlyIncome]]&lt;6000,"Medium",
 IF(Table1[[#This Row],[MonthlyIncome]]&lt;10000,"High","Very High")))</f>
        <v>Low</v>
      </c>
    </row>
    <row r="1038" spans="1:39">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c r="AJ1038">
        <f>IF(Table1[[#This Row],[Attrition]]="Yes",1,0)</f>
        <v>1</v>
      </c>
      <c r="AK1038" t="str">
        <f>IF(Table1[[#This Row],[Age]]&lt;30,"&lt;30",
 IF(Table1[[#This Row],[Age]]&lt;=40,"30-40",
 IF(Table1[[#This Row],[Age]]&lt;=50,"40-50","&gt;50")))</f>
        <v>30-40</v>
      </c>
      <c r="AL1038" t="str">
        <f>IF(Table1[[#This Row],[YearsAtCompany]]&lt;3,"&lt;3 Years",
 IF(Table1[[#This Row],[YearsAtCompany]]&lt;=6,"3-6 Years","6+ Years"))</f>
        <v>&lt;3 Years</v>
      </c>
      <c r="AM1038" s="1" t="str">
        <f>IF(Table1[[#This Row],[MonthlyIncome]]&lt;3000,"Low",
 IF(Table1[[#This Row],[MonthlyIncome]]&lt;6000,"Medium",
 IF(Table1[[#This Row],[MonthlyIncome]]&lt;10000,"High","Very High")))</f>
        <v>Medium</v>
      </c>
    </row>
    <row r="1039" spans="1:39">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c r="AJ1039">
        <f>IF(Table1[[#This Row],[Attrition]]="Yes",1,0)</f>
        <v>0</v>
      </c>
      <c r="AK1039" t="str">
        <f>IF(Table1[[#This Row],[Age]]&lt;30,"&lt;30",
 IF(Table1[[#This Row],[Age]]&lt;=40,"30-40",
 IF(Table1[[#This Row],[Age]]&lt;=50,"40-50","&gt;50")))</f>
        <v>40-50</v>
      </c>
      <c r="AL1039" t="str">
        <f>IF(Table1[[#This Row],[YearsAtCompany]]&lt;3,"&lt;3 Years",
 IF(Table1[[#This Row],[YearsAtCompany]]&lt;=6,"3-6 Years","6+ Years"))</f>
        <v>3-6 Years</v>
      </c>
      <c r="AM1039" s="1" t="str">
        <f>IF(Table1[[#This Row],[MonthlyIncome]]&lt;3000,"Low",
 IF(Table1[[#This Row],[MonthlyIncome]]&lt;6000,"Medium",
 IF(Table1[[#This Row],[MonthlyIncome]]&lt;10000,"High","Very High")))</f>
        <v>High</v>
      </c>
    </row>
    <row r="1040" spans="1:39">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c r="AJ1040">
        <f>IF(Table1[[#This Row],[Attrition]]="Yes",1,0)</f>
        <v>0</v>
      </c>
      <c r="AK1040" t="str">
        <f>IF(Table1[[#This Row],[Age]]&lt;30,"&lt;30",
 IF(Table1[[#This Row],[Age]]&lt;=40,"30-40",
 IF(Table1[[#This Row],[Age]]&lt;=50,"40-50","&gt;50")))</f>
        <v>40-50</v>
      </c>
      <c r="AL1040" t="str">
        <f>IF(Table1[[#This Row],[YearsAtCompany]]&lt;3,"&lt;3 Years",
 IF(Table1[[#This Row],[YearsAtCompany]]&lt;=6,"3-6 Years","6+ Years"))</f>
        <v>&lt;3 Years</v>
      </c>
      <c r="AM1040" s="1" t="str">
        <f>IF(Table1[[#This Row],[MonthlyIncome]]&lt;3000,"Low",
 IF(Table1[[#This Row],[MonthlyIncome]]&lt;6000,"Medium",
 IF(Table1[[#This Row],[MonthlyIncome]]&lt;10000,"High","Very High")))</f>
        <v>Medium</v>
      </c>
    </row>
    <row r="1041" spans="1:39">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c r="AJ1041">
        <f>IF(Table1[[#This Row],[Attrition]]="Yes",1,0)</f>
        <v>1</v>
      </c>
      <c r="AK1041" t="str">
        <f>IF(Table1[[#This Row],[Age]]&lt;30,"&lt;30",
 IF(Table1[[#This Row],[Age]]&lt;=40,"30-40",
 IF(Table1[[#This Row],[Age]]&lt;=50,"40-50","&gt;50")))</f>
        <v>30-40</v>
      </c>
      <c r="AL1041" t="str">
        <f>IF(Table1[[#This Row],[YearsAtCompany]]&lt;3,"&lt;3 Years",
 IF(Table1[[#This Row],[YearsAtCompany]]&lt;=6,"3-6 Years","6+ Years"))</f>
        <v>&lt;3 Years</v>
      </c>
      <c r="AM1041" s="1" t="str">
        <f>IF(Table1[[#This Row],[MonthlyIncome]]&lt;3000,"Low",
 IF(Table1[[#This Row],[MonthlyIncome]]&lt;6000,"Medium",
 IF(Table1[[#This Row],[MonthlyIncome]]&lt;10000,"High","Very High")))</f>
        <v>Low</v>
      </c>
    </row>
    <row r="1042" spans="1:39">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c r="AJ1042">
        <f>IF(Table1[[#This Row],[Attrition]]="Yes",1,0)</f>
        <v>0</v>
      </c>
      <c r="AK1042" t="str">
        <f>IF(Table1[[#This Row],[Age]]&lt;30,"&lt;30",
 IF(Table1[[#This Row],[Age]]&lt;=40,"30-40",
 IF(Table1[[#This Row],[Age]]&lt;=50,"40-50","&gt;50")))</f>
        <v>30-40</v>
      </c>
      <c r="AL1042" t="str">
        <f>IF(Table1[[#This Row],[YearsAtCompany]]&lt;3,"&lt;3 Years",
 IF(Table1[[#This Row],[YearsAtCompany]]&lt;=6,"3-6 Years","6+ Years"))</f>
        <v>6+ Years</v>
      </c>
      <c r="AM1042" s="1" t="str">
        <f>IF(Table1[[#This Row],[MonthlyIncome]]&lt;3000,"Low",
 IF(Table1[[#This Row],[MonthlyIncome]]&lt;6000,"Medium",
 IF(Table1[[#This Row],[MonthlyIncome]]&lt;10000,"High","Very High")))</f>
        <v>Very High</v>
      </c>
    </row>
    <row r="1043" spans="1:39">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c r="AJ1043">
        <f>IF(Table1[[#This Row],[Attrition]]="Yes",1,0)</f>
        <v>0</v>
      </c>
      <c r="AK1043" t="str">
        <f>IF(Table1[[#This Row],[Age]]&lt;30,"&lt;30",
 IF(Table1[[#This Row],[Age]]&lt;=40,"30-40",
 IF(Table1[[#This Row],[Age]]&lt;=50,"40-50","&gt;50")))</f>
        <v>&lt;30</v>
      </c>
      <c r="AL1043" t="str">
        <f>IF(Table1[[#This Row],[YearsAtCompany]]&lt;3,"&lt;3 Years",
 IF(Table1[[#This Row],[YearsAtCompany]]&lt;=6,"3-6 Years","6+ Years"))</f>
        <v>3-6 Years</v>
      </c>
      <c r="AM1043" s="1" t="str">
        <f>IF(Table1[[#This Row],[MonthlyIncome]]&lt;3000,"Low",
 IF(Table1[[#This Row],[MonthlyIncome]]&lt;6000,"Medium",
 IF(Table1[[#This Row],[MonthlyIncome]]&lt;10000,"High","Very High")))</f>
        <v>High</v>
      </c>
    </row>
    <row r="1044" spans="1:39">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c r="AJ1044">
        <f>IF(Table1[[#This Row],[Attrition]]="Yes",1,0)</f>
        <v>0</v>
      </c>
      <c r="AK1044" t="str">
        <f>IF(Table1[[#This Row],[Age]]&lt;30,"&lt;30",
 IF(Table1[[#This Row],[Age]]&lt;=40,"30-40",
 IF(Table1[[#This Row],[Age]]&lt;=50,"40-50","&gt;50")))</f>
        <v>40-50</v>
      </c>
      <c r="AL1044" t="str">
        <f>IF(Table1[[#This Row],[YearsAtCompany]]&lt;3,"&lt;3 Years",
 IF(Table1[[#This Row],[YearsAtCompany]]&lt;=6,"3-6 Years","6+ Years"))</f>
        <v>3-6 Years</v>
      </c>
      <c r="AM1044" s="1" t="str">
        <f>IF(Table1[[#This Row],[MonthlyIncome]]&lt;3000,"Low",
 IF(Table1[[#This Row],[MonthlyIncome]]&lt;6000,"Medium",
 IF(Table1[[#This Row],[MonthlyIncome]]&lt;10000,"High","Very High")))</f>
        <v>Medium</v>
      </c>
    </row>
    <row r="1045" spans="1:39">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c r="AJ1045">
        <f>IF(Table1[[#This Row],[Attrition]]="Yes",1,0)</f>
        <v>0</v>
      </c>
      <c r="AK1045" t="str">
        <f>IF(Table1[[#This Row],[Age]]&lt;30,"&lt;30",
 IF(Table1[[#This Row],[Age]]&lt;=40,"30-40",
 IF(Table1[[#This Row],[Age]]&lt;=50,"40-50","&gt;50")))</f>
        <v>&gt;50</v>
      </c>
      <c r="AL1045" t="str">
        <f>IF(Table1[[#This Row],[YearsAtCompany]]&lt;3,"&lt;3 Years",
 IF(Table1[[#This Row],[YearsAtCompany]]&lt;=6,"3-6 Years","6+ Years"))</f>
        <v>6+ Years</v>
      </c>
      <c r="AM1045" s="1" t="str">
        <f>IF(Table1[[#This Row],[MonthlyIncome]]&lt;3000,"Low",
 IF(Table1[[#This Row],[MonthlyIncome]]&lt;6000,"Medium",
 IF(Table1[[#This Row],[MonthlyIncome]]&lt;10000,"High","Very High")))</f>
        <v>Very High</v>
      </c>
    </row>
    <row r="1046" spans="1:39">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c r="AJ1046">
        <f>IF(Table1[[#This Row],[Attrition]]="Yes",1,0)</f>
        <v>0</v>
      </c>
      <c r="AK1046" t="str">
        <f>IF(Table1[[#This Row],[Age]]&lt;30,"&lt;30",
 IF(Table1[[#This Row],[Age]]&lt;=40,"30-40",
 IF(Table1[[#This Row],[Age]]&lt;=50,"40-50","&gt;50")))</f>
        <v>40-50</v>
      </c>
      <c r="AL1046" t="str">
        <f>IF(Table1[[#This Row],[YearsAtCompany]]&lt;3,"&lt;3 Years",
 IF(Table1[[#This Row],[YearsAtCompany]]&lt;=6,"3-6 Years","6+ Years"))</f>
        <v>3-6 Years</v>
      </c>
      <c r="AM1046" s="1" t="str">
        <f>IF(Table1[[#This Row],[MonthlyIncome]]&lt;3000,"Low",
 IF(Table1[[#This Row],[MonthlyIncome]]&lt;6000,"Medium",
 IF(Table1[[#This Row],[MonthlyIncome]]&lt;10000,"High","Very High")))</f>
        <v>High</v>
      </c>
    </row>
    <row r="1047" spans="1:39">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c r="AJ1047">
        <f>IF(Table1[[#This Row],[Attrition]]="Yes",1,0)</f>
        <v>0</v>
      </c>
      <c r="AK1047" t="str">
        <f>IF(Table1[[#This Row],[Age]]&lt;30,"&lt;30",
 IF(Table1[[#This Row],[Age]]&lt;=40,"30-40",
 IF(Table1[[#This Row],[Age]]&lt;=50,"40-50","&gt;50")))</f>
        <v>30-40</v>
      </c>
      <c r="AL1047" t="str">
        <f>IF(Table1[[#This Row],[YearsAtCompany]]&lt;3,"&lt;3 Years",
 IF(Table1[[#This Row],[YearsAtCompany]]&lt;=6,"3-6 Years","6+ Years"))</f>
        <v>3-6 Years</v>
      </c>
      <c r="AM1047" s="1" t="str">
        <f>IF(Table1[[#This Row],[MonthlyIncome]]&lt;3000,"Low",
 IF(Table1[[#This Row],[MonthlyIncome]]&lt;6000,"Medium",
 IF(Table1[[#This Row],[MonthlyIncome]]&lt;10000,"High","Very High")))</f>
        <v>Low</v>
      </c>
    </row>
    <row r="1048" spans="1:39">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c r="AJ1048">
        <f>IF(Table1[[#This Row],[Attrition]]="Yes",1,0)</f>
        <v>0</v>
      </c>
      <c r="AK1048" t="str">
        <f>IF(Table1[[#This Row],[Age]]&lt;30,"&lt;30",
 IF(Table1[[#This Row],[Age]]&lt;=40,"30-40",
 IF(Table1[[#This Row],[Age]]&lt;=50,"40-50","&gt;50")))</f>
        <v>40-50</v>
      </c>
      <c r="AL1048" t="str">
        <f>IF(Table1[[#This Row],[YearsAtCompany]]&lt;3,"&lt;3 Years",
 IF(Table1[[#This Row],[YearsAtCompany]]&lt;=6,"3-6 Years","6+ Years"))</f>
        <v>3-6 Years</v>
      </c>
      <c r="AM1048" s="1" t="str">
        <f>IF(Table1[[#This Row],[MonthlyIncome]]&lt;3000,"Low",
 IF(Table1[[#This Row],[MonthlyIncome]]&lt;6000,"Medium",
 IF(Table1[[#This Row],[MonthlyIncome]]&lt;10000,"High","Very High")))</f>
        <v>Medium</v>
      </c>
    </row>
    <row r="1049" spans="1:39">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c r="AJ1049">
        <f>IF(Table1[[#This Row],[Attrition]]="Yes",1,0)</f>
        <v>0</v>
      </c>
      <c r="AK1049" t="str">
        <f>IF(Table1[[#This Row],[Age]]&lt;30,"&lt;30",
 IF(Table1[[#This Row],[Age]]&lt;=40,"30-40",
 IF(Table1[[#This Row],[Age]]&lt;=50,"40-50","&gt;50")))</f>
        <v>30-40</v>
      </c>
      <c r="AL1049" t="str">
        <f>IF(Table1[[#This Row],[YearsAtCompany]]&lt;3,"&lt;3 Years",
 IF(Table1[[#This Row],[YearsAtCompany]]&lt;=6,"3-6 Years","6+ Years"))</f>
        <v>3-6 Years</v>
      </c>
      <c r="AM1049" s="1" t="str">
        <f>IF(Table1[[#This Row],[MonthlyIncome]]&lt;3000,"Low",
 IF(Table1[[#This Row],[MonthlyIncome]]&lt;6000,"Medium",
 IF(Table1[[#This Row],[MonthlyIncome]]&lt;10000,"High","Very High")))</f>
        <v>Medium</v>
      </c>
    </row>
    <row r="1050" spans="1:39">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c r="AJ1050">
        <f>IF(Table1[[#This Row],[Attrition]]="Yes",1,0)</f>
        <v>0</v>
      </c>
      <c r="AK1050" t="str">
        <f>IF(Table1[[#This Row],[Age]]&lt;30,"&lt;30",
 IF(Table1[[#This Row],[Age]]&lt;=40,"30-40",
 IF(Table1[[#This Row],[Age]]&lt;=50,"40-50","&gt;50")))</f>
        <v>30-40</v>
      </c>
      <c r="AL1050" t="str">
        <f>IF(Table1[[#This Row],[YearsAtCompany]]&lt;3,"&lt;3 Years",
 IF(Table1[[#This Row],[YearsAtCompany]]&lt;=6,"3-6 Years","6+ Years"))</f>
        <v>6+ Years</v>
      </c>
      <c r="AM1050" s="1" t="str">
        <f>IF(Table1[[#This Row],[MonthlyIncome]]&lt;3000,"Low",
 IF(Table1[[#This Row],[MonthlyIncome]]&lt;6000,"Medium",
 IF(Table1[[#This Row],[MonthlyIncome]]&lt;10000,"High","Very High")))</f>
        <v>Medium</v>
      </c>
    </row>
    <row r="1051" spans="1:39">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c r="AJ1051">
        <f>IF(Table1[[#This Row],[Attrition]]="Yes",1,0)</f>
        <v>0</v>
      </c>
      <c r="AK1051" t="str">
        <f>IF(Table1[[#This Row],[Age]]&lt;30,"&lt;30",
 IF(Table1[[#This Row],[Age]]&lt;=40,"30-40",
 IF(Table1[[#This Row],[Age]]&lt;=50,"40-50","&gt;50")))</f>
        <v>30-40</v>
      </c>
      <c r="AL1051" t="str">
        <f>IF(Table1[[#This Row],[YearsAtCompany]]&lt;3,"&lt;3 Years",
 IF(Table1[[#This Row],[YearsAtCompany]]&lt;=6,"3-6 Years","6+ Years"))</f>
        <v>&lt;3 Years</v>
      </c>
      <c r="AM1051" s="1" t="str">
        <f>IF(Table1[[#This Row],[MonthlyIncome]]&lt;3000,"Low",
 IF(Table1[[#This Row],[MonthlyIncome]]&lt;6000,"Medium",
 IF(Table1[[#This Row],[MonthlyIncome]]&lt;10000,"High","Very High")))</f>
        <v>Medium</v>
      </c>
    </row>
    <row r="1052" spans="1:39">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c r="AJ1052">
        <f>IF(Table1[[#This Row],[Attrition]]="Yes",1,0)</f>
        <v>0</v>
      </c>
      <c r="AK1052" t="str">
        <f>IF(Table1[[#This Row],[Age]]&lt;30,"&lt;30",
 IF(Table1[[#This Row],[Age]]&lt;=40,"30-40",
 IF(Table1[[#This Row],[Age]]&lt;=50,"40-50","&gt;50")))</f>
        <v>40-50</v>
      </c>
      <c r="AL1052" t="str">
        <f>IF(Table1[[#This Row],[YearsAtCompany]]&lt;3,"&lt;3 Years",
 IF(Table1[[#This Row],[YearsAtCompany]]&lt;=6,"3-6 Years","6+ Years"))</f>
        <v>6+ Years</v>
      </c>
      <c r="AM1052" s="1" t="str">
        <f>IF(Table1[[#This Row],[MonthlyIncome]]&lt;3000,"Low",
 IF(Table1[[#This Row],[MonthlyIncome]]&lt;6000,"Medium",
 IF(Table1[[#This Row],[MonthlyIncome]]&lt;10000,"High","Very High")))</f>
        <v>Medium</v>
      </c>
    </row>
    <row r="1053" spans="1:39">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c r="AJ1053">
        <f>IF(Table1[[#This Row],[Attrition]]="Yes",1,0)</f>
        <v>0</v>
      </c>
      <c r="AK1053" t="str">
        <f>IF(Table1[[#This Row],[Age]]&lt;30,"&lt;30",
 IF(Table1[[#This Row],[Age]]&lt;=40,"30-40",
 IF(Table1[[#This Row],[Age]]&lt;=50,"40-50","&gt;50")))</f>
        <v>40-50</v>
      </c>
      <c r="AL1053" t="str">
        <f>IF(Table1[[#This Row],[YearsAtCompany]]&lt;3,"&lt;3 Years",
 IF(Table1[[#This Row],[YearsAtCompany]]&lt;=6,"3-6 Years","6+ Years"))</f>
        <v>&lt;3 Years</v>
      </c>
      <c r="AM1053" s="1" t="str">
        <f>IF(Table1[[#This Row],[MonthlyIncome]]&lt;3000,"Low",
 IF(Table1[[#This Row],[MonthlyIncome]]&lt;6000,"Medium",
 IF(Table1[[#This Row],[MonthlyIncome]]&lt;10000,"High","Very High")))</f>
        <v>Medium</v>
      </c>
    </row>
    <row r="1054" spans="1:39">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c r="AJ1054">
        <f>IF(Table1[[#This Row],[Attrition]]="Yes",1,0)</f>
        <v>0</v>
      </c>
      <c r="AK1054" t="str">
        <f>IF(Table1[[#This Row],[Age]]&lt;30,"&lt;30",
 IF(Table1[[#This Row],[Age]]&lt;=40,"30-40",
 IF(Table1[[#This Row],[Age]]&lt;=50,"40-50","&gt;50")))</f>
        <v>30-40</v>
      </c>
      <c r="AL1054" t="str">
        <f>IF(Table1[[#This Row],[YearsAtCompany]]&lt;3,"&lt;3 Years",
 IF(Table1[[#This Row],[YearsAtCompany]]&lt;=6,"3-6 Years","6+ Years"))</f>
        <v>&lt;3 Years</v>
      </c>
      <c r="AM1054" s="1" t="str">
        <f>IF(Table1[[#This Row],[MonthlyIncome]]&lt;3000,"Low",
 IF(Table1[[#This Row],[MonthlyIncome]]&lt;6000,"Medium",
 IF(Table1[[#This Row],[MonthlyIncome]]&lt;10000,"High","Very High")))</f>
        <v>Low</v>
      </c>
    </row>
    <row r="1055" spans="1:39">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c r="AJ1055">
        <f>IF(Table1[[#This Row],[Attrition]]="Yes",1,0)</f>
        <v>0</v>
      </c>
      <c r="AK1055" t="str">
        <f>IF(Table1[[#This Row],[Age]]&lt;30,"&lt;30",
 IF(Table1[[#This Row],[Age]]&lt;=40,"30-40",
 IF(Table1[[#This Row],[Age]]&lt;=50,"40-50","&gt;50")))</f>
        <v>&gt;50</v>
      </c>
      <c r="AL1055" t="str">
        <f>IF(Table1[[#This Row],[YearsAtCompany]]&lt;3,"&lt;3 Years",
 IF(Table1[[#This Row],[YearsAtCompany]]&lt;=6,"3-6 Years","6+ Years"))</f>
        <v>6+ Years</v>
      </c>
      <c r="AM1055" s="1" t="str">
        <f>IF(Table1[[#This Row],[MonthlyIncome]]&lt;3000,"Low",
 IF(Table1[[#This Row],[MonthlyIncome]]&lt;6000,"Medium",
 IF(Table1[[#This Row],[MonthlyIncome]]&lt;10000,"High","Very High")))</f>
        <v>Medium</v>
      </c>
    </row>
    <row r="1056" spans="1:39">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c r="AJ1056">
        <f>IF(Table1[[#This Row],[Attrition]]="Yes",1,0)</f>
        <v>0</v>
      </c>
      <c r="AK1056" t="str">
        <f>IF(Table1[[#This Row],[Age]]&lt;30,"&lt;30",
 IF(Table1[[#This Row],[Age]]&lt;=40,"30-40",
 IF(Table1[[#This Row],[Age]]&lt;=50,"40-50","&gt;50")))</f>
        <v>40-50</v>
      </c>
      <c r="AL1056" t="str">
        <f>IF(Table1[[#This Row],[YearsAtCompany]]&lt;3,"&lt;3 Years",
 IF(Table1[[#This Row],[YearsAtCompany]]&lt;=6,"3-6 Years","6+ Years"))</f>
        <v>6+ Years</v>
      </c>
      <c r="AM1056" s="1" t="str">
        <f>IF(Table1[[#This Row],[MonthlyIncome]]&lt;3000,"Low",
 IF(Table1[[#This Row],[MonthlyIncome]]&lt;6000,"Medium",
 IF(Table1[[#This Row],[MonthlyIncome]]&lt;10000,"High","Very High")))</f>
        <v>Very High</v>
      </c>
    </row>
    <row r="1057" spans="1:39">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c r="AJ1057">
        <f>IF(Table1[[#This Row],[Attrition]]="Yes",1,0)</f>
        <v>0</v>
      </c>
      <c r="AK1057" t="str">
        <f>IF(Table1[[#This Row],[Age]]&lt;30,"&lt;30",
 IF(Table1[[#This Row],[Age]]&lt;=40,"30-40",
 IF(Table1[[#This Row],[Age]]&lt;=50,"40-50","&gt;50")))</f>
        <v>30-40</v>
      </c>
      <c r="AL1057" t="str">
        <f>IF(Table1[[#This Row],[YearsAtCompany]]&lt;3,"&lt;3 Years",
 IF(Table1[[#This Row],[YearsAtCompany]]&lt;=6,"3-6 Years","6+ Years"))</f>
        <v>6+ Years</v>
      </c>
      <c r="AM1057" s="1" t="str">
        <f>IF(Table1[[#This Row],[MonthlyIncome]]&lt;3000,"Low",
 IF(Table1[[#This Row],[MonthlyIncome]]&lt;6000,"Medium",
 IF(Table1[[#This Row],[MonthlyIncome]]&lt;10000,"High","Very High")))</f>
        <v>Very High</v>
      </c>
    </row>
    <row r="1058" spans="1:39">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c r="AJ1058">
        <f>IF(Table1[[#This Row],[Attrition]]="Yes",1,0)</f>
        <v>1</v>
      </c>
      <c r="AK1058" t="str">
        <f>IF(Table1[[#This Row],[Age]]&lt;30,"&lt;30",
 IF(Table1[[#This Row],[Age]]&lt;=40,"30-40",
 IF(Table1[[#This Row],[Age]]&lt;=50,"40-50","&gt;50")))</f>
        <v>&lt;30</v>
      </c>
      <c r="AL1058" t="str">
        <f>IF(Table1[[#This Row],[YearsAtCompany]]&lt;3,"&lt;3 Years",
 IF(Table1[[#This Row],[YearsAtCompany]]&lt;=6,"3-6 Years","6+ Years"))</f>
        <v>3-6 Years</v>
      </c>
      <c r="AM1058" s="1" t="str">
        <f>IF(Table1[[#This Row],[MonthlyIncome]]&lt;3000,"Low",
 IF(Table1[[#This Row],[MonthlyIncome]]&lt;6000,"Medium",
 IF(Table1[[#This Row],[MonthlyIncome]]&lt;10000,"High","Very High")))</f>
        <v>Low</v>
      </c>
    </row>
    <row r="1059" spans="1:39">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c r="AJ1059">
        <f>IF(Table1[[#This Row],[Attrition]]="Yes",1,0)</f>
        <v>1</v>
      </c>
      <c r="AK1059" t="str">
        <f>IF(Table1[[#This Row],[Age]]&lt;30,"&lt;30",
 IF(Table1[[#This Row],[Age]]&lt;=40,"30-40",
 IF(Table1[[#This Row],[Age]]&lt;=50,"40-50","&gt;50")))</f>
        <v>&lt;30</v>
      </c>
      <c r="AL1059" t="str">
        <f>IF(Table1[[#This Row],[YearsAtCompany]]&lt;3,"&lt;3 Years",
 IF(Table1[[#This Row],[YearsAtCompany]]&lt;=6,"3-6 Years","6+ Years"))</f>
        <v>3-6 Years</v>
      </c>
      <c r="AM1059" s="1" t="str">
        <f>IF(Table1[[#This Row],[MonthlyIncome]]&lt;3000,"Low",
 IF(Table1[[#This Row],[MonthlyIncome]]&lt;6000,"Medium",
 IF(Table1[[#This Row],[MonthlyIncome]]&lt;10000,"High","Very High")))</f>
        <v>Medium</v>
      </c>
    </row>
    <row r="1060" spans="1:39">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c r="AJ1060">
        <f>IF(Table1[[#This Row],[Attrition]]="Yes",1,0)</f>
        <v>1</v>
      </c>
      <c r="AK1060" t="str">
        <f>IF(Table1[[#This Row],[Age]]&lt;30,"&lt;30",
 IF(Table1[[#This Row],[Age]]&lt;=40,"30-40",
 IF(Table1[[#This Row],[Age]]&lt;=50,"40-50","&gt;50")))</f>
        <v>30-40</v>
      </c>
      <c r="AL1060" t="str">
        <f>IF(Table1[[#This Row],[YearsAtCompany]]&lt;3,"&lt;3 Years",
 IF(Table1[[#This Row],[YearsAtCompany]]&lt;=6,"3-6 Years","6+ Years"))</f>
        <v>6+ Years</v>
      </c>
      <c r="AM1060" s="1" t="str">
        <f>IF(Table1[[#This Row],[MonthlyIncome]]&lt;3000,"Low",
 IF(Table1[[#This Row],[MonthlyIncome]]&lt;6000,"Medium",
 IF(Table1[[#This Row],[MonthlyIncome]]&lt;10000,"High","Very High")))</f>
        <v>Medium</v>
      </c>
    </row>
    <row r="1061" spans="1:39">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c r="AJ1061">
        <f>IF(Table1[[#This Row],[Attrition]]="Yes",1,0)</f>
        <v>0</v>
      </c>
      <c r="AK1061" t="str">
        <f>IF(Table1[[#This Row],[Age]]&lt;30,"&lt;30",
 IF(Table1[[#This Row],[Age]]&lt;=40,"30-40",
 IF(Table1[[#This Row],[Age]]&lt;=50,"40-50","&gt;50")))</f>
        <v>30-40</v>
      </c>
      <c r="AL1061" t="str">
        <f>IF(Table1[[#This Row],[YearsAtCompany]]&lt;3,"&lt;3 Years",
 IF(Table1[[#This Row],[YearsAtCompany]]&lt;=6,"3-6 Years","6+ Years"))</f>
        <v>&lt;3 Years</v>
      </c>
      <c r="AM1061" s="1" t="str">
        <f>IF(Table1[[#This Row],[MonthlyIncome]]&lt;3000,"Low",
 IF(Table1[[#This Row],[MonthlyIncome]]&lt;6000,"Medium",
 IF(Table1[[#This Row],[MonthlyIncome]]&lt;10000,"High","Very High")))</f>
        <v>Low</v>
      </c>
    </row>
    <row r="1062" spans="1:39">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c r="AJ1062">
        <f>IF(Table1[[#This Row],[Attrition]]="Yes",1,0)</f>
        <v>1</v>
      </c>
      <c r="AK1062" t="str">
        <f>IF(Table1[[#This Row],[Age]]&lt;30,"&lt;30",
 IF(Table1[[#This Row],[Age]]&lt;=40,"30-40",
 IF(Table1[[#This Row],[Age]]&lt;=50,"40-50","&gt;50")))</f>
        <v>&lt;30</v>
      </c>
      <c r="AL1062" t="str">
        <f>IF(Table1[[#This Row],[YearsAtCompany]]&lt;3,"&lt;3 Years",
 IF(Table1[[#This Row],[YearsAtCompany]]&lt;=6,"3-6 Years","6+ Years"))</f>
        <v>&lt;3 Years</v>
      </c>
      <c r="AM1062" s="1" t="str">
        <f>IF(Table1[[#This Row],[MonthlyIncome]]&lt;3000,"Low",
 IF(Table1[[#This Row],[MonthlyIncome]]&lt;6000,"Medium",
 IF(Table1[[#This Row],[MonthlyIncome]]&lt;10000,"High","Very High")))</f>
        <v>Medium</v>
      </c>
    </row>
    <row r="1063" spans="1:39">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c r="AJ1063">
        <f>IF(Table1[[#This Row],[Attrition]]="Yes",1,0)</f>
        <v>0</v>
      </c>
      <c r="AK1063" t="str">
        <f>IF(Table1[[#This Row],[Age]]&lt;30,"&lt;30",
 IF(Table1[[#This Row],[Age]]&lt;=40,"30-40",
 IF(Table1[[#This Row],[Age]]&lt;=50,"40-50","&gt;50")))</f>
        <v>&lt;30</v>
      </c>
      <c r="AL1063" t="str">
        <f>IF(Table1[[#This Row],[YearsAtCompany]]&lt;3,"&lt;3 Years",
 IF(Table1[[#This Row],[YearsAtCompany]]&lt;=6,"3-6 Years","6+ Years"))</f>
        <v>&lt;3 Years</v>
      </c>
      <c r="AM1063" s="1" t="str">
        <f>IF(Table1[[#This Row],[MonthlyIncome]]&lt;3000,"Low",
 IF(Table1[[#This Row],[MonthlyIncome]]&lt;6000,"Medium",
 IF(Table1[[#This Row],[MonthlyIncome]]&lt;10000,"High","Very High")))</f>
        <v>Low</v>
      </c>
    </row>
    <row r="1064" spans="1:39">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c r="AJ1064">
        <f>IF(Table1[[#This Row],[Attrition]]="Yes",1,0)</f>
        <v>0</v>
      </c>
      <c r="AK1064" t="str">
        <f>IF(Table1[[#This Row],[Age]]&lt;30,"&lt;30",
 IF(Table1[[#This Row],[Age]]&lt;=40,"30-40",
 IF(Table1[[#This Row],[Age]]&lt;=50,"40-50","&gt;50")))</f>
        <v>40-50</v>
      </c>
      <c r="AL1064" t="str">
        <f>IF(Table1[[#This Row],[YearsAtCompany]]&lt;3,"&lt;3 Years",
 IF(Table1[[#This Row],[YearsAtCompany]]&lt;=6,"3-6 Years","6+ Years"))</f>
        <v>&lt;3 Years</v>
      </c>
      <c r="AM1064" s="1" t="str">
        <f>IF(Table1[[#This Row],[MonthlyIncome]]&lt;3000,"Low",
 IF(Table1[[#This Row],[MonthlyIncome]]&lt;6000,"Medium",
 IF(Table1[[#This Row],[MonthlyIncome]]&lt;10000,"High","Very High")))</f>
        <v>Very High</v>
      </c>
    </row>
    <row r="1065" spans="1:39">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c r="AJ1065">
        <f>IF(Table1[[#This Row],[Attrition]]="Yes",1,0)</f>
        <v>0</v>
      </c>
      <c r="AK1065" t="str">
        <f>IF(Table1[[#This Row],[Age]]&lt;30,"&lt;30",
 IF(Table1[[#This Row],[Age]]&lt;=40,"30-40",
 IF(Table1[[#This Row],[Age]]&lt;=50,"40-50","&gt;50")))</f>
        <v>&lt;30</v>
      </c>
      <c r="AL1065" t="str">
        <f>IF(Table1[[#This Row],[YearsAtCompany]]&lt;3,"&lt;3 Years",
 IF(Table1[[#This Row],[YearsAtCompany]]&lt;=6,"3-6 Years","6+ Years"))</f>
        <v>6+ Years</v>
      </c>
      <c r="AM1065" s="1" t="str">
        <f>IF(Table1[[#This Row],[MonthlyIncome]]&lt;3000,"Low",
 IF(Table1[[#This Row],[MonthlyIncome]]&lt;6000,"Medium",
 IF(Table1[[#This Row],[MonthlyIncome]]&lt;10000,"High","Very High")))</f>
        <v>High</v>
      </c>
    </row>
    <row r="1066" spans="1:39">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c r="AJ1066">
        <f>IF(Table1[[#This Row],[Attrition]]="Yes",1,0)</f>
        <v>0</v>
      </c>
      <c r="AK1066" t="str">
        <f>IF(Table1[[#This Row],[Age]]&lt;30,"&lt;30",
 IF(Table1[[#This Row],[Age]]&lt;=40,"30-40",
 IF(Table1[[#This Row],[Age]]&lt;=50,"40-50","&gt;50")))</f>
        <v>30-40</v>
      </c>
      <c r="AL1066" t="str">
        <f>IF(Table1[[#This Row],[YearsAtCompany]]&lt;3,"&lt;3 Years",
 IF(Table1[[#This Row],[YearsAtCompany]]&lt;=6,"3-6 Years","6+ Years"))</f>
        <v>3-6 Years</v>
      </c>
      <c r="AM1066" s="1" t="str">
        <f>IF(Table1[[#This Row],[MonthlyIncome]]&lt;3000,"Low",
 IF(Table1[[#This Row],[MonthlyIncome]]&lt;6000,"Medium",
 IF(Table1[[#This Row],[MonthlyIncome]]&lt;10000,"High","Very High")))</f>
        <v>Low</v>
      </c>
    </row>
    <row r="1067" spans="1:39">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c r="AJ1067">
        <f>IF(Table1[[#This Row],[Attrition]]="Yes",1,0)</f>
        <v>0</v>
      </c>
      <c r="AK1067" t="str">
        <f>IF(Table1[[#This Row],[Age]]&lt;30,"&lt;30",
 IF(Table1[[#This Row],[Age]]&lt;=40,"30-40",
 IF(Table1[[#This Row],[Age]]&lt;=50,"40-50","&gt;50")))</f>
        <v>&gt;50</v>
      </c>
      <c r="AL1067" t="str">
        <f>IF(Table1[[#This Row],[YearsAtCompany]]&lt;3,"&lt;3 Years",
 IF(Table1[[#This Row],[YearsAtCompany]]&lt;=6,"3-6 Years","6+ Years"))</f>
        <v>3-6 Years</v>
      </c>
      <c r="AM1067" s="1" t="str">
        <f>IF(Table1[[#This Row],[MonthlyIncome]]&lt;3000,"Low",
 IF(Table1[[#This Row],[MonthlyIncome]]&lt;6000,"Medium",
 IF(Table1[[#This Row],[MonthlyIncome]]&lt;10000,"High","Very High")))</f>
        <v>Medium</v>
      </c>
    </row>
    <row r="1068" spans="1:39">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c r="AJ1068">
        <f>IF(Table1[[#This Row],[Attrition]]="Yes",1,0)</f>
        <v>0</v>
      </c>
      <c r="AK1068" t="str">
        <f>IF(Table1[[#This Row],[Age]]&lt;30,"&lt;30",
 IF(Table1[[#This Row],[Age]]&lt;=40,"30-40",
 IF(Table1[[#This Row],[Age]]&lt;=50,"40-50","&gt;50")))</f>
        <v>30-40</v>
      </c>
      <c r="AL1068" t="str">
        <f>IF(Table1[[#This Row],[YearsAtCompany]]&lt;3,"&lt;3 Years",
 IF(Table1[[#This Row],[YearsAtCompany]]&lt;=6,"3-6 Years","6+ Years"))</f>
        <v>3-6 Years</v>
      </c>
      <c r="AM1068" s="1" t="str">
        <f>IF(Table1[[#This Row],[MonthlyIncome]]&lt;3000,"Low",
 IF(Table1[[#This Row],[MonthlyIncome]]&lt;6000,"Medium",
 IF(Table1[[#This Row],[MonthlyIncome]]&lt;10000,"High","Very High")))</f>
        <v>Medium</v>
      </c>
    </row>
    <row r="1069" spans="1:39">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c r="AJ1069">
        <f>IF(Table1[[#This Row],[Attrition]]="Yes",1,0)</f>
        <v>0</v>
      </c>
      <c r="AK1069" t="str">
        <f>IF(Table1[[#This Row],[Age]]&lt;30,"&lt;30",
 IF(Table1[[#This Row],[Age]]&lt;=40,"30-40",
 IF(Table1[[#This Row],[Age]]&lt;=50,"40-50","&gt;50")))</f>
        <v>40-50</v>
      </c>
      <c r="AL1069" t="str">
        <f>IF(Table1[[#This Row],[YearsAtCompany]]&lt;3,"&lt;3 Years",
 IF(Table1[[#This Row],[YearsAtCompany]]&lt;=6,"3-6 Years","6+ Years"))</f>
        <v>3-6 Years</v>
      </c>
      <c r="AM1069" s="1" t="str">
        <f>IF(Table1[[#This Row],[MonthlyIncome]]&lt;3000,"Low",
 IF(Table1[[#This Row],[MonthlyIncome]]&lt;6000,"Medium",
 IF(Table1[[#This Row],[MonthlyIncome]]&lt;10000,"High","Very High")))</f>
        <v>Medium</v>
      </c>
    </row>
    <row r="1070" spans="1:39">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c r="AJ1070">
        <f>IF(Table1[[#This Row],[Attrition]]="Yes",1,0)</f>
        <v>1</v>
      </c>
      <c r="AK1070" t="str">
        <f>IF(Table1[[#This Row],[Age]]&lt;30,"&lt;30",
 IF(Table1[[#This Row],[Age]]&lt;=40,"30-40",
 IF(Table1[[#This Row],[Age]]&lt;=50,"40-50","&gt;50")))</f>
        <v>&lt;30</v>
      </c>
      <c r="AL1070" t="str">
        <f>IF(Table1[[#This Row],[YearsAtCompany]]&lt;3,"&lt;3 Years",
 IF(Table1[[#This Row],[YearsAtCompany]]&lt;=6,"3-6 Years","6+ Years"))</f>
        <v>&lt;3 Years</v>
      </c>
      <c r="AM1070" s="1" t="str">
        <f>IF(Table1[[#This Row],[MonthlyIncome]]&lt;3000,"Low",
 IF(Table1[[#This Row],[MonthlyIncome]]&lt;6000,"Medium",
 IF(Table1[[#This Row],[MonthlyIncome]]&lt;10000,"High","Very High")))</f>
        <v>Low</v>
      </c>
    </row>
    <row r="1071" spans="1:39">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c r="AJ1071">
        <f>IF(Table1[[#This Row],[Attrition]]="Yes",1,0)</f>
        <v>0</v>
      </c>
      <c r="AK1071" t="str">
        <f>IF(Table1[[#This Row],[Age]]&lt;30,"&lt;30",
 IF(Table1[[#This Row],[Age]]&lt;=40,"30-40",
 IF(Table1[[#This Row],[Age]]&lt;=50,"40-50","&gt;50")))</f>
        <v>&lt;30</v>
      </c>
      <c r="AL1071" t="str">
        <f>IF(Table1[[#This Row],[YearsAtCompany]]&lt;3,"&lt;3 Years",
 IF(Table1[[#This Row],[YearsAtCompany]]&lt;=6,"3-6 Years","6+ Years"))</f>
        <v>&lt;3 Years</v>
      </c>
      <c r="AM1071" s="1" t="str">
        <f>IF(Table1[[#This Row],[MonthlyIncome]]&lt;3000,"Low",
 IF(Table1[[#This Row],[MonthlyIncome]]&lt;6000,"Medium",
 IF(Table1[[#This Row],[MonthlyIncome]]&lt;10000,"High","Very High")))</f>
        <v>Low</v>
      </c>
    </row>
    <row r="1072" spans="1:39">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c r="AJ1072">
        <f>IF(Table1[[#This Row],[Attrition]]="Yes",1,0)</f>
        <v>0</v>
      </c>
      <c r="AK1072" t="str">
        <f>IF(Table1[[#This Row],[Age]]&lt;30,"&lt;30",
 IF(Table1[[#This Row],[Age]]&lt;=40,"30-40",
 IF(Table1[[#This Row],[Age]]&lt;=50,"40-50","&gt;50")))</f>
        <v>&lt;30</v>
      </c>
      <c r="AL1072" t="str">
        <f>IF(Table1[[#This Row],[YearsAtCompany]]&lt;3,"&lt;3 Years",
 IF(Table1[[#This Row],[YearsAtCompany]]&lt;=6,"3-6 Years","6+ Years"))</f>
        <v>3-6 Years</v>
      </c>
      <c r="AM1072" s="1" t="str">
        <f>IF(Table1[[#This Row],[MonthlyIncome]]&lt;3000,"Low",
 IF(Table1[[#This Row],[MonthlyIncome]]&lt;6000,"Medium",
 IF(Table1[[#This Row],[MonthlyIncome]]&lt;10000,"High","Very High")))</f>
        <v>Medium</v>
      </c>
    </row>
    <row r="1073" spans="1:39">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c r="AJ1073">
        <f>IF(Table1[[#This Row],[Attrition]]="Yes",1,0)</f>
        <v>0</v>
      </c>
      <c r="AK1073" t="str">
        <f>IF(Table1[[#This Row],[Age]]&lt;30,"&lt;30",
 IF(Table1[[#This Row],[Age]]&lt;=40,"30-40",
 IF(Table1[[#This Row],[Age]]&lt;=50,"40-50","&gt;50")))</f>
        <v>40-50</v>
      </c>
      <c r="AL1073" t="str">
        <f>IF(Table1[[#This Row],[YearsAtCompany]]&lt;3,"&lt;3 Years",
 IF(Table1[[#This Row],[YearsAtCompany]]&lt;=6,"3-6 Years","6+ Years"))</f>
        <v>3-6 Years</v>
      </c>
      <c r="AM1073" s="1" t="str">
        <f>IF(Table1[[#This Row],[MonthlyIncome]]&lt;3000,"Low",
 IF(Table1[[#This Row],[MonthlyIncome]]&lt;6000,"Medium",
 IF(Table1[[#This Row],[MonthlyIncome]]&lt;10000,"High","Very High")))</f>
        <v>Medium</v>
      </c>
    </row>
    <row r="1074" spans="1:39">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c r="AJ1074">
        <f>IF(Table1[[#This Row],[Attrition]]="Yes",1,0)</f>
        <v>0</v>
      </c>
      <c r="AK1074" t="str">
        <f>IF(Table1[[#This Row],[Age]]&lt;30,"&lt;30",
 IF(Table1[[#This Row],[Age]]&lt;=40,"30-40",
 IF(Table1[[#This Row],[Age]]&lt;=50,"40-50","&gt;50")))</f>
        <v>&lt;30</v>
      </c>
      <c r="AL1074" t="str">
        <f>IF(Table1[[#This Row],[YearsAtCompany]]&lt;3,"&lt;3 Years",
 IF(Table1[[#This Row],[YearsAtCompany]]&lt;=6,"3-6 Years","6+ Years"))</f>
        <v>3-6 Years</v>
      </c>
      <c r="AM1074" s="1" t="str">
        <f>IF(Table1[[#This Row],[MonthlyIncome]]&lt;3000,"Low",
 IF(Table1[[#This Row],[MonthlyIncome]]&lt;6000,"Medium",
 IF(Table1[[#This Row],[MonthlyIncome]]&lt;10000,"High","Very High")))</f>
        <v>Medium</v>
      </c>
    </row>
    <row r="1075" spans="1:39">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c r="AJ1075">
        <f>IF(Table1[[#This Row],[Attrition]]="Yes",1,0)</f>
        <v>0</v>
      </c>
      <c r="AK1075" t="str">
        <f>IF(Table1[[#This Row],[Age]]&lt;30,"&lt;30",
 IF(Table1[[#This Row],[Age]]&lt;=40,"30-40",
 IF(Table1[[#This Row],[Age]]&lt;=50,"40-50","&gt;50")))</f>
        <v>&lt;30</v>
      </c>
      <c r="AL1075" t="str">
        <f>IF(Table1[[#This Row],[YearsAtCompany]]&lt;3,"&lt;3 Years",
 IF(Table1[[#This Row],[YearsAtCompany]]&lt;=6,"3-6 Years","6+ Years"))</f>
        <v>6+ Years</v>
      </c>
      <c r="AM1075" s="1" t="str">
        <f>IF(Table1[[#This Row],[MonthlyIncome]]&lt;3000,"Low",
 IF(Table1[[#This Row],[MonthlyIncome]]&lt;6000,"Medium",
 IF(Table1[[#This Row],[MonthlyIncome]]&lt;10000,"High","Very High")))</f>
        <v>High</v>
      </c>
    </row>
    <row r="1076" spans="1:39">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c r="AJ1076">
        <f>IF(Table1[[#This Row],[Attrition]]="Yes",1,0)</f>
        <v>0</v>
      </c>
      <c r="AK1076" t="str">
        <f>IF(Table1[[#This Row],[Age]]&lt;30,"&lt;30",
 IF(Table1[[#This Row],[Age]]&lt;=40,"30-40",
 IF(Table1[[#This Row],[Age]]&lt;=50,"40-50","&gt;50")))</f>
        <v>30-40</v>
      </c>
      <c r="AL1076" t="str">
        <f>IF(Table1[[#This Row],[YearsAtCompany]]&lt;3,"&lt;3 Years",
 IF(Table1[[#This Row],[YearsAtCompany]]&lt;=6,"3-6 Years","6+ Years"))</f>
        <v>&lt;3 Years</v>
      </c>
      <c r="AM1076" s="1" t="str">
        <f>IF(Table1[[#This Row],[MonthlyIncome]]&lt;3000,"Low",
 IF(Table1[[#This Row],[MonthlyIncome]]&lt;6000,"Medium",
 IF(Table1[[#This Row],[MonthlyIncome]]&lt;10000,"High","Very High")))</f>
        <v>High</v>
      </c>
    </row>
    <row r="1077" spans="1:39">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c r="AJ1077">
        <f>IF(Table1[[#This Row],[Attrition]]="Yes",1,0)</f>
        <v>0</v>
      </c>
      <c r="AK1077" t="str">
        <f>IF(Table1[[#This Row],[Age]]&lt;30,"&lt;30",
 IF(Table1[[#This Row],[Age]]&lt;=40,"30-40",
 IF(Table1[[#This Row],[Age]]&lt;=50,"40-50","&gt;50")))</f>
        <v>30-40</v>
      </c>
      <c r="AL1077" t="str">
        <f>IF(Table1[[#This Row],[YearsAtCompany]]&lt;3,"&lt;3 Years",
 IF(Table1[[#This Row],[YearsAtCompany]]&lt;=6,"3-6 Years","6+ Years"))</f>
        <v>3-6 Years</v>
      </c>
      <c r="AM1077" s="1" t="str">
        <f>IF(Table1[[#This Row],[MonthlyIncome]]&lt;3000,"Low",
 IF(Table1[[#This Row],[MonthlyIncome]]&lt;6000,"Medium",
 IF(Table1[[#This Row],[MonthlyIncome]]&lt;10000,"High","Very High")))</f>
        <v>Very High</v>
      </c>
    </row>
    <row r="1078" spans="1:39">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c r="AJ1078">
        <f>IF(Table1[[#This Row],[Attrition]]="Yes",1,0)</f>
        <v>0</v>
      </c>
      <c r="AK1078" t="str">
        <f>IF(Table1[[#This Row],[Age]]&lt;30,"&lt;30",
 IF(Table1[[#This Row],[Age]]&lt;=40,"30-40",
 IF(Table1[[#This Row],[Age]]&lt;=50,"40-50","&gt;50")))</f>
        <v>&gt;50</v>
      </c>
      <c r="AL1078" t="str">
        <f>IF(Table1[[#This Row],[YearsAtCompany]]&lt;3,"&lt;3 Years",
 IF(Table1[[#This Row],[YearsAtCompany]]&lt;=6,"3-6 Years","6+ Years"))</f>
        <v>6+ Years</v>
      </c>
      <c r="AM1078" s="1" t="str">
        <f>IF(Table1[[#This Row],[MonthlyIncome]]&lt;3000,"Low",
 IF(Table1[[#This Row],[MonthlyIncome]]&lt;6000,"Medium",
 IF(Table1[[#This Row],[MonthlyIncome]]&lt;10000,"High","Very High")))</f>
        <v>Very High</v>
      </c>
    </row>
    <row r="1079" spans="1:39">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c r="AJ1079">
        <f>IF(Table1[[#This Row],[Attrition]]="Yes",1,0)</f>
        <v>1</v>
      </c>
      <c r="AK1079" t="str">
        <f>IF(Table1[[#This Row],[Age]]&lt;30,"&lt;30",
 IF(Table1[[#This Row],[Age]]&lt;=40,"30-40",
 IF(Table1[[#This Row],[Age]]&lt;=50,"40-50","&gt;50")))</f>
        <v>&lt;30</v>
      </c>
      <c r="AL1079" t="str">
        <f>IF(Table1[[#This Row],[YearsAtCompany]]&lt;3,"&lt;3 Years",
 IF(Table1[[#This Row],[YearsAtCompany]]&lt;=6,"3-6 Years","6+ Years"))</f>
        <v>6+ Years</v>
      </c>
      <c r="AM1079" s="1" t="str">
        <f>IF(Table1[[#This Row],[MonthlyIncome]]&lt;3000,"Low",
 IF(Table1[[#This Row],[MonthlyIncome]]&lt;6000,"Medium",
 IF(Table1[[#This Row],[MonthlyIncome]]&lt;10000,"High","Very High")))</f>
        <v>Low</v>
      </c>
    </row>
    <row r="1080" spans="1:39">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c r="AJ1080">
        <f>IF(Table1[[#This Row],[Attrition]]="Yes",1,0)</f>
        <v>0</v>
      </c>
      <c r="AK1080" t="str">
        <f>IF(Table1[[#This Row],[Age]]&lt;30,"&lt;30",
 IF(Table1[[#This Row],[Age]]&lt;=40,"30-40",
 IF(Table1[[#This Row],[Age]]&lt;=50,"40-50","&gt;50")))</f>
        <v>40-50</v>
      </c>
      <c r="AL1080" t="str">
        <f>IF(Table1[[#This Row],[YearsAtCompany]]&lt;3,"&lt;3 Years",
 IF(Table1[[#This Row],[YearsAtCompany]]&lt;=6,"3-6 Years","6+ Years"))</f>
        <v>6+ Years</v>
      </c>
      <c r="AM1080" s="1" t="str">
        <f>IF(Table1[[#This Row],[MonthlyIncome]]&lt;3000,"Low",
 IF(Table1[[#This Row],[MonthlyIncome]]&lt;6000,"Medium",
 IF(Table1[[#This Row],[MonthlyIncome]]&lt;10000,"High","Very High")))</f>
        <v>Very High</v>
      </c>
    </row>
    <row r="1081" spans="1:39">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c r="AJ1081">
        <f>IF(Table1[[#This Row],[Attrition]]="Yes",1,0)</f>
        <v>0</v>
      </c>
      <c r="AK1081" t="str">
        <f>IF(Table1[[#This Row],[Age]]&lt;30,"&lt;30",
 IF(Table1[[#This Row],[Age]]&lt;=40,"30-40",
 IF(Table1[[#This Row],[Age]]&lt;=50,"40-50","&gt;50")))</f>
        <v>30-40</v>
      </c>
      <c r="AL1081" t="str">
        <f>IF(Table1[[#This Row],[YearsAtCompany]]&lt;3,"&lt;3 Years",
 IF(Table1[[#This Row],[YearsAtCompany]]&lt;=6,"3-6 Years","6+ Years"))</f>
        <v>&lt;3 Years</v>
      </c>
      <c r="AM1081" s="1" t="str">
        <f>IF(Table1[[#This Row],[MonthlyIncome]]&lt;3000,"Low",
 IF(Table1[[#This Row],[MonthlyIncome]]&lt;6000,"Medium",
 IF(Table1[[#This Row],[MonthlyIncome]]&lt;10000,"High","Very High")))</f>
        <v>High</v>
      </c>
    </row>
    <row r="1082" spans="1:39">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c r="AJ1082">
        <f>IF(Table1[[#This Row],[Attrition]]="Yes",1,0)</f>
        <v>0</v>
      </c>
      <c r="AK1082" t="str">
        <f>IF(Table1[[#This Row],[Age]]&lt;30,"&lt;30",
 IF(Table1[[#This Row],[Age]]&lt;=40,"30-40",
 IF(Table1[[#This Row],[Age]]&lt;=50,"40-50","&gt;50")))</f>
        <v>40-50</v>
      </c>
      <c r="AL1082" t="str">
        <f>IF(Table1[[#This Row],[YearsAtCompany]]&lt;3,"&lt;3 Years",
 IF(Table1[[#This Row],[YearsAtCompany]]&lt;=6,"3-6 Years","6+ Years"))</f>
        <v>6+ Years</v>
      </c>
      <c r="AM1082" s="1" t="str">
        <f>IF(Table1[[#This Row],[MonthlyIncome]]&lt;3000,"Low",
 IF(Table1[[#This Row],[MonthlyIncome]]&lt;6000,"Medium",
 IF(Table1[[#This Row],[MonthlyIncome]]&lt;10000,"High","Very High")))</f>
        <v>Very High</v>
      </c>
    </row>
    <row r="1083" spans="1:39">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c r="AJ1083">
        <f>IF(Table1[[#This Row],[Attrition]]="Yes",1,0)</f>
        <v>0</v>
      </c>
      <c r="AK1083" t="str">
        <f>IF(Table1[[#This Row],[Age]]&lt;30,"&lt;30",
 IF(Table1[[#This Row],[Age]]&lt;=40,"30-40",
 IF(Table1[[#This Row],[Age]]&lt;=50,"40-50","&gt;50")))</f>
        <v>30-40</v>
      </c>
      <c r="AL1083" t="str">
        <f>IF(Table1[[#This Row],[YearsAtCompany]]&lt;3,"&lt;3 Years",
 IF(Table1[[#This Row],[YearsAtCompany]]&lt;=6,"3-6 Years","6+ Years"))</f>
        <v>6+ Years</v>
      </c>
      <c r="AM1083" s="1" t="str">
        <f>IF(Table1[[#This Row],[MonthlyIncome]]&lt;3000,"Low",
 IF(Table1[[#This Row],[MonthlyIncome]]&lt;6000,"Medium",
 IF(Table1[[#This Row],[MonthlyIncome]]&lt;10000,"High","Very High")))</f>
        <v>High</v>
      </c>
    </row>
    <row r="1084" spans="1:39">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c r="AJ1084">
        <f>IF(Table1[[#This Row],[Attrition]]="Yes",1,0)</f>
        <v>0</v>
      </c>
      <c r="AK1084" t="str">
        <f>IF(Table1[[#This Row],[Age]]&lt;30,"&lt;30",
 IF(Table1[[#This Row],[Age]]&lt;=40,"30-40",
 IF(Table1[[#This Row],[Age]]&lt;=50,"40-50","&gt;50")))</f>
        <v>&lt;30</v>
      </c>
      <c r="AL1084" t="str">
        <f>IF(Table1[[#This Row],[YearsAtCompany]]&lt;3,"&lt;3 Years",
 IF(Table1[[#This Row],[YearsAtCompany]]&lt;=6,"3-6 Years","6+ Years"))</f>
        <v>3-6 Years</v>
      </c>
      <c r="AM1084" s="1" t="str">
        <f>IF(Table1[[#This Row],[MonthlyIncome]]&lt;3000,"Low",
 IF(Table1[[#This Row],[MonthlyIncome]]&lt;6000,"Medium",
 IF(Table1[[#This Row],[MonthlyIncome]]&lt;10000,"High","Very High")))</f>
        <v>Low</v>
      </c>
    </row>
    <row r="1085" spans="1:39">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c r="AJ1085">
        <f>IF(Table1[[#This Row],[Attrition]]="Yes",1,0)</f>
        <v>1</v>
      </c>
      <c r="AK1085" t="str">
        <f>IF(Table1[[#This Row],[Age]]&lt;30,"&lt;30",
 IF(Table1[[#This Row],[Age]]&lt;=40,"30-40",
 IF(Table1[[#This Row],[Age]]&lt;=50,"40-50","&gt;50")))</f>
        <v>30-40</v>
      </c>
      <c r="AL1085" t="str">
        <f>IF(Table1[[#This Row],[YearsAtCompany]]&lt;3,"&lt;3 Years",
 IF(Table1[[#This Row],[YearsAtCompany]]&lt;=6,"3-6 Years","6+ Years"))</f>
        <v>3-6 Years</v>
      </c>
      <c r="AM1085" s="1" t="str">
        <f>IF(Table1[[#This Row],[MonthlyIncome]]&lt;3000,"Low",
 IF(Table1[[#This Row],[MonthlyIncome]]&lt;6000,"Medium",
 IF(Table1[[#This Row],[MonthlyIncome]]&lt;10000,"High","Very High")))</f>
        <v>Low</v>
      </c>
    </row>
    <row r="1086" spans="1:39">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c r="AJ1086">
        <f>IF(Table1[[#This Row],[Attrition]]="Yes",1,0)</f>
        <v>0</v>
      </c>
      <c r="AK1086" t="str">
        <f>IF(Table1[[#This Row],[Age]]&lt;30,"&lt;30",
 IF(Table1[[#This Row],[Age]]&lt;=40,"30-40",
 IF(Table1[[#This Row],[Age]]&lt;=50,"40-50","&gt;50")))</f>
        <v>30-40</v>
      </c>
      <c r="AL1086" t="str">
        <f>IF(Table1[[#This Row],[YearsAtCompany]]&lt;3,"&lt;3 Years",
 IF(Table1[[#This Row],[YearsAtCompany]]&lt;=6,"3-6 Years","6+ Years"))</f>
        <v>6+ Years</v>
      </c>
      <c r="AM1086" s="1" t="str">
        <f>IF(Table1[[#This Row],[MonthlyIncome]]&lt;3000,"Low",
 IF(Table1[[#This Row],[MonthlyIncome]]&lt;6000,"Medium",
 IF(Table1[[#This Row],[MonthlyIncome]]&lt;10000,"High","Very High")))</f>
        <v>High</v>
      </c>
    </row>
    <row r="1087" spans="1:39">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c r="AJ1087">
        <f>IF(Table1[[#This Row],[Attrition]]="Yes",1,0)</f>
        <v>1</v>
      </c>
      <c r="AK1087" t="str">
        <f>IF(Table1[[#This Row],[Age]]&lt;30,"&lt;30",
 IF(Table1[[#This Row],[Age]]&lt;=40,"30-40",
 IF(Table1[[#This Row],[Age]]&lt;=50,"40-50","&gt;50")))</f>
        <v>30-40</v>
      </c>
      <c r="AL1087" t="str">
        <f>IF(Table1[[#This Row],[YearsAtCompany]]&lt;3,"&lt;3 Years",
 IF(Table1[[#This Row],[YearsAtCompany]]&lt;=6,"3-6 Years","6+ Years"))</f>
        <v>6+ Years</v>
      </c>
      <c r="AM1087" s="1" t="str">
        <f>IF(Table1[[#This Row],[MonthlyIncome]]&lt;3000,"Low",
 IF(Table1[[#This Row],[MonthlyIncome]]&lt;6000,"Medium",
 IF(Table1[[#This Row],[MonthlyIncome]]&lt;10000,"High","Very High")))</f>
        <v>Medium</v>
      </c>
    </row>
    <row r="1088" spans="1:39">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c r="AJ1088">
        <f>IF(Table1[[#This Row],[Attrition]]="Yes",1,0)</f>
        <v>0</v>
      </c>
      <c r="AK1088" t="str">
        <f>IF(Table1[[#This Row],[Age]]&lt;30,"&lt;30",
 IF(Table1[[#This Row],[Age]]&lt;=40,"30-40",
 IF(Table1[[#This Row],[Age]]&lt;=50,"40-50","&gt;50")))</f>
        <v>40-50</v>
      </c>
      <c r="AL1088" t="str">
        <f>IF(Table1[[#This Row],[YearsAtCompany]]&lt;3,"&lt;3 Years",
 IF(Table1[[#This Row],[YearsAtCompany]]&lt;=6,"3-6 Years","6+ Years"))</f>
        <v>6+ Years</v>
      </c>
      <c r="AM1088" s="1" t="str">
        <f>IF(Table1[[#This Row],[MonthlyIncome]]&lt;3000,"Low",
 IF(Table1[[#This Row],[MonthlyIncome]]&lt;6000,"Medium",
 IF(Table1[[#This Row],[MonthlyIncome]]&lt;10000,"High","Very High")))</f>
        <v>Very High</v>
      </c>
    </row>
    <row r="1089" spans="1:39">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c r="AJ1089">
        <f>IF(Table1[[#This Row],[Attrition]]="Yes",1,0)</f>
        <v>0</v>
      </c>
      <c r="AK1089" t="str">
        <f>IF(Table1[[#This Row],[Age]]&lt;30,"&lt;30",
 IF(Table1[[#This Row],[Age]]&lt;=40,"30-40",
 IF(Table1[[#This Row],[Age]]&lt;=50,"40-50","&gt;50")))</f>
        <v>30-40</v>
      </c>
      <c r="AL1089" t="str">
        <f>IF(Table1[[#This Row],[YearsAtCompany]]&lt;3,"&lt;3 Years",
 IF(Table1[[#This Row],[YearsAtCompany]]&lt;=6,"3-6 Years","6+ Years"))</f>
        <v>6+ Years</v>
      </c>
      <c r="AM1089" s="1" t="str">
        <f>IF(Table1[[#This Row],[MonthlyIncome]]&lt;3000,"Low",
 IF(Table1[[#This Row],[MonthlyIncome]]&lt;6000,"Medium",
 IF(Table1[[#This Row],[MonthlyIncome]]&lt;10000,"High","Very High")))</f>
        <v>Low</v>
      </c>
    </row>
    <row r="1090" spans="1:39">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c r="AJ1090">
        <f>IF(Table1[[#This Row],[Attrition]]="Yes",1,0)</f>
        <v>0</v>
      </c>
      <c r="AK1090" t="str">
        <f>IF(Table1[[#This Row],[Age]]&lt;30,"&lt;30",
 IF(Table1[[#This Row],[Age]]&lt;=40,"30-40",
 IF(Table1[[#This Row],[Age]]&lt;=50,"40-50","&gt;50")))</f>
        <v>40-50</v>
      </c>
      <c r="AL1090" t="str">
        <f>IF(Table1[[#This Row],[YearsAtCompany]]&lt;3,"&lt;3 Years",
 IF(Table1[[#This Row],[YearsAtCompany]]&lt;=6,"3-6 Years","6+ Years"))</f>
        <v>&lt;3 Years</v>
      </c>
      <c r="AM1090" s="1" t="str">
        <f>IF(Table1[[#This Row],[MonthlyIncome]]&lt;3000,"Low",
 IF(Table1[[#This Row],[MonthlyIncome]]&lt;6000,"Medium",
 IF(Table1[[#This Row],[MonthlyIncome]]&lt;10000,"High","Very High")))</f>
        <v>Medium</v>
      </c>
    </row>
    <row r="1091" spans="1:39">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c r="AJ1091">
        <f>IF(Table1[[#This Row],[Attrition]]="Yes",1,0)</f>
        <v>0</v>
      </c>
      <c r="AK1091" t="str">
        <f>IF(Table1[[#This Row],[Age]]&lt;30,"&lt;30",
 IF(Table1[[#This Row],[Age]]&lt;=40,"30-40",
 IF(Table1[[#This Row],[Age]]&lt;=50,"40-50","&gt;50")))</f>
        <v>30-40</v>
      </c>
      <c r="AL1091" t="str">
        <f>IF(Table1[[#This Row],[YearsAtCompany]]&lt;3,"&lt;3 Years",
 IF(Table1[[#This Row],[YearsAtCompany]]&lt;=6,"3-6 Years","6+ Years"))</f>
        <v>6+ Years</v>
      </c>
      <c r="AM1091" s="1" t="str">
        <f>IF(Table1[[#This Row],[MonthlyIncome]]&lt;3000,"Low",
 IF(Table1[[#This Row],[MonthlyIncome]]&lt;6000,"Medium",
 IF(Table1[[#This Row],[MonthlyIncome]]&lt;10000,"High","Very High")))</f>
        <v>Medium</v>
      </c>
    </row>
    <row r="1092" spans="1:39">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c r="AJ1092">
        <f>IF(Table1[[#This Row],[Attrition]]="Yes",1,0)</f>
        <v>0</v>
      </c>
      <c r="AK1092" t="str">
        <f>IF(Table1[[#This Row],[Age]]&lt;30,"&lt;30",
 IF(Table1[[#This Row],[Age]]&lt;=40,"30-40",
 IF(Table1[[#This Row],[Age]]&lt;=50,"40-50","&gt;50")))</f>
        <v>&lt;30</v>
      </c>
      <c r="AL1092" t="str">
        <f>IF(Table1[[#This Row],[YearsAtCompany]]&lt;3,"&lt;3 Years",
 IF(Table1[[#This Row],[YearsAtCompany]]&lt;=6,"3-6 Years","6+ Years"))</f>
        <v>6+ Years</v>
      </c>
      <c r="AM1092" s="1" t="str">
        <f>IF(Table1[[#This Row],[MonthlyIncome]]&lt;3000,"Low",
 IF(Table1[[#This Row],[MonthlyIncome]]&lt;6000,"Medium",
 IF(Table1[[#This Row],[MonthlyIncome]]&lt;10000,"High","Very High")))</f>
        <v>High</v>
      </c>
    </row>
    <row r="1093" spans="1:39">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c r="AJ1093">
        <f>IF(Table1[[#This Row],[Attrition]]="Yes",1,0)</f>
        <v>0</v>
      </c>
      <c r="AK1093" t="str">
        <f>IF(Table1[[#This Row],[Age]]&lt;30,"&lt;30",
 IF(Table1[[#This Row],[Age]]&lt;=40,"30-40",
 IF(Table1[[#This Row],[Age]]&lt;=50,"40-50","&gt;50")))</f>
        <v>30-40</v>
      </c>
      <c r="AL1093" t="str">
        <f>IF(Table1[[#This Row],[YearsAtCompany]]&lt;3,"&lt;3 Years",
 IF(Table1[[#This Row],[YearsAtCompany]]&lt;=6,"3-6 Years","6+ Years"))</f>
        <v>3-6 Years</v>
      </c>
      <c r="AM1093" s="1" t="str">
        <f>IF(Table1[[#This Row],[MonthlyIncome]]&lt;3000,"Low",
 IF(Table1[[#This Row],[MonthlyIncome]]&lt;6000,"Medium",
 IF(Table1[[#This Row],[MonthlyIncome]]&lt;10000,"High","Very High")))</f>
        <v>Medium</v>
      </c>
    </row>
    <row r="1094" spans="1:39">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c r="AJ1094">
        <f>IF(Table1[[#This Row],[Attrition]]="Yes",1,0)</f>
        <v>0</v>
      </c>
      <c r="AK1094" t="str">
        <f>IF(Table1[[#This Row],[Age]]&lt;30,"&lt;30",
 IF(Table1[[#This Row],[Age]]&lt;=40,"30-40",
 IF(Table1[[#This Row],[Age]]&lt;=50,"40-50","&gt;50")))</f>
        <v>40-50</v>
      </c>
      <c r="AL1094" t="str">
        <f>IF(Table1[[#This Row],[YearsAtCompany]]&lt;3,"&lt;3 Years",
 IF(Table1[[#This Row],[YearsAtCompany]]&lt;=6,"3-6 Years","6+ Years"))</f>
        <v>3-6 Years</v>
      </c>
      <c r="AM1094" s="1" t="str">
        <f>IF(Table1[[#This Row],[MonthlyIncome]]&lt;3000,"Low",
 IF(Table1[[#This Row],[MonthlyIncome]]&lt;6000,"Medium",
 IF(Table1[[#This Row],[MonthlyIncome]]&lt;10000,"High","Very High")))</f>
        <v>Low</v>
      </c>
    </row>
    <row r="1095" spans="1:39">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c r="AJ1095">
        <f>IF(Table1[[#This Row],[Attrition]]="Yes",1,0)</f>
        <v>0</v>
      </c>
      <c r="AK1095" t="str">
        <f>IF(Table1[[#This Row],[Age]]&lt;30,"&lt;30",
 IF(Table1[[#This Row],[Age]]&lt;=40,"30-40",
 IF(Table1[[#This Row],[Age]]&lt;=50,"40-50","&gt;50")))</f>
        <v>40-50</v>
      </c>
      <c r="AL1095" t="str">
        <f>IF(Table1[[#This Row],[YearsAtCompany]]&lt;3,"&lt;3 Years",
 IF(Table1[[#This Row],[YearsAtCompany]]&lt;=6,"3-6 Years","6+ Years"))</f>
        <v>6+ Years</v>
      </c>
      <c r="AM1095" s="1" t="str">
        <f>IF(Table1[[#This Row],[MonthlyIncome]]&lt;3000,"Low",
 IF(Table1[[#This Row],[MonthlyIncome]]&lt;6000,"Medium",
 IF(Table1[[#This Row],[MonthlyIncome]]&lt;10000,"High","Very High")))</f>
        <v>Very High</v>
      </c>
    </row>
    <row r="1096" spans="1:39">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c r="AJ1096">
        <f>IF(Table1[[#This Row],[Attrition]]="Yes",1,0)</f>
        <v>0</v>
      </c>
      <c r="AK1096" t="str">
        <f>IF(Table1[[#This Row],[Age]]&lt;30,"&lt;30",
 IF(Table1[[#This Row],[Age]]&lt;=40,"30-40",
 IF(Table1[[#This Row],[Age]]&lt;=50,"40-50","&gt;50")))</f>
        <v>30-40</v>
      </c>
      <c r="AL1096" t="str">
        <f>IF(Table1[[#This Row],[YearsAtCompany]]&lt;3,"&lt;3 Years",
 IF(Table1[[#This Row],[YearsAtCompany]]&lt;=6,"3-6 Years","6+ Years"))</f>
        <v>6+ Years</v>
      </c>
      <c r="AM1096" s="1" t="str">
        <f>IF(Table1[[#This Row],[MonthlyIncome]]&lt;3000,"Low",
 IF(Table1[[#This Row],[MonthlyIncome]]&lt;6000,"Medium",
 IF(Table1[[#This Row],[MonthlyIncome]]&lt;10000,"High","Very High")))</f>
        <v>Medium</v>
      </c>
    </row>
    <row r="1097" spans="1:39">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c r="AJ1097">
        <f>IF(Table1[[#This Row],[Attrition]]="Yes",1,0)</f>
        <v>0</v>
      </c>
      <c r="AK1097" t="str">
        <f>IF(Table1[[#This Row],[Age]]&lt;30,"&lt;30",
 IF(Table1[[#This Row],[Age]]&lt;=40,"30-40",
 IF(Table1[[#This Row],[Age]]&lt;=50,"40-50","&gt;50")))</f>
        <v>30-40</v>
      </c>
      <c r="AL1097" t="str">
        <f>IF(Table1[[#This Row],[YearsAtCompany]]&lt;3,"&lt;3 Years",
 IF(Table1[[#This Row],[YearsAtCompany]]&lt;=6,"3-6 Years","6+ Years"))</f>
        <v>6+ Years</v>
      </c>
      <c r="AM1097" s="1" t="str">
        <f>IF(Table1[[#This Row],[MonthlyIncome]]&lt;3000,"Low",
 IF(Table1[[#This Row],[MonthlyIncome]]&lt;6000,"Medium",
 IF(Table1[[#This Row],[MonthlyIncome]]&lt;10000,"High","Very High")))</f>
        <v>Medium</v>
      </c>
    </row>
    <row r="1098" spans="1:39">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c r="AJ1098">
        <f>IF(Table1[[#This Row],[Attrition]]="Yes",1,0)</f>
        <v>0</v>
      </c>
      <c r="AK1098" t="str">
        <f>IF(Table1[[#This Row],[Age]]&lt;30,"&lt;30",
 IF(Table1[[#This Row],[Age]]&lt;=40,"30-40",
 IF(Table1[[#This Row],[Age]]&lt;=50,"40-50","&gt;50")))</f>
        <v>30-40</v>
      </c>
      <c r="AL1098" t="str">
        <f>IF(Table1[[#This Row],[YearsAtCompany]]&lt;3,"&lt;3 Years",
 IF(Table1[[#This Row],[YearsAtCompany]]&lt;=6,"3-6 Years","6+ Years"))</f>
        <v>6+ Years</v>
      </c>
      <c r="AM1098" s="1" t="str">
        <f>IF(Table1[[#This Row],[MonthlyIncome]]&lt;3000,"Low",
 IF(Table1[[#This Row],[MonthlyIncome]]&lt;6000,"Medium",
 IF(Table1[[#This Row],[MonthlyIncome]]&lt;10000,"High","Very High")))</f>
        <v>Very High</v>
      </c>
    </row>
    <row r="1099" spans="1:39">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c r="AJ1099">
        <f>IF(Table1[[#This Row],[Attrition]]="Yes",1,0)</f>
        <v>0</v>
      </c>
      <c r="AK1099" t="str">
        <f>IF(Table1[[#This Row],[Age]]&lt;30,"&lt;30",
 IF(Table1[[#This Row],[Age]]&lt;=40,"30-40",
 IF(Table1[[#This Row],[Age]]&lt;=50,"40-50","&gt;50")))</f>
        <v>&lt;30</v>
      </c>
      <c r="AL1099" t="str">
        <f>IF(Table1[[#This Row],[YearsAtCompany]]&lt;3,"&lt;3 Years",
 IF(Table1[[#This Row],[YearsAtCompany]]&lt;=6,"3-6 Years","6+ Years"))</f>
        <v>&lt;3 Years</v>
      </c>
      <c r="AM1099" s="1" t="str">
        <f>IF(Table1[[#This Row],[MonthlyIncome]]&lt;3000,"Low",
 IF(Table1[[#This Row],[MonthlyIncome]]&lt;6000,"Medium",
 IF(Table1[[#This Row],[MonthlyIncome]]&lt;10000,"High","Very High")))</f>
        <v>Low</v>
      </c>
    </row>
    <row r="1100" spans="1:39">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c r="AJ1100">
        <f>IF(Table1[[#This Row],[Attrition]]="Yes",1,0)</f>
        <v>0</v>
      </c>
      <c r="AK1100" t="str">
        <f>IF(Table1[[#This Row],[Age]]&lt;30,"&lt;30",
 IF(Table1[[#This Row],[Age]]&lt;=40,"30-40",
 IF(Table1[[#This Row],[Age]]&lt;=50,"40-50","&gt;50")))</f>
        <v>30-40</v>
      </c>
      <c r="AL1100" t="str">
        <f>IF(Table1[[#This Row],[YearsAtCompany]]&lt;3,"&lt;3 Years",
 IF(Table1[[#This Row],[YearsAtCompany]]&lt;=6,"3-6 Years","6+ Years"))</f>
        <v>&lt;3 Years</v>
      </c>
      <c r="AM1100" s="1" t="str">
        <f>IF(Table1[[#This Row],[MonthlyIncome]]&lt;3000,"Low",
 IF(Table1[[#This Row],[MonthlyIncome]]&lt;6000,"Medium",
 IF(Table1[[#This Row],[MonthlyIncome]]&lt;10000,"High","Very High")))</f>
        <v>Medium</v>
      </c>
    </row>
    <row r="1101" spans="1:39">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c r="AJ1101">
        <f>IF(Table1[[#This Row],[Attrition]]="Yes",1,0)</f>
        <v>0</v>
      </c>
      <c r="AK1101" t="str">
        <f>IF(Table1[[#This Row],[Age]]&lt;30,"&lt;30",
 IF(Table1[[#This Row],[Age]]&lt;=40,"30-40",
 IF(Table1[[#This Row],[Age]]&lt;=50,"40-50","&gt;50")))</f>
        <v>40-50</v>
      </c>
      <c r="AL1101" t="str">
        <f>IF(Table1[[#This Row],[YearsAtCompany]]&lt;3,"&lt;3 Years",
 IF(Table1[[#This Row],[YearsAtCompany]]&lt;=6,"3-6 Years","6+ Years"))</f>
        <v>6+ Years</v>
      </c>
      <c r="AM1101" s="1" t="str">
        <f>IF(Table1[[#This Row],[MonthlyIncome]]&lt;3000,"Low",
 IF(Table1[[#This Row],[MonthlyIncome]]&lt;6000,"Medium",
 IF(Table1[[#This Row],[MonthlyIncome]]&lt;10000,"High","Very High")))</f>
        <v>High</v>
      </c>
    </row>
    <row r="1102" spans="1:39">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c r="AJ1102">
        <f>IF(Table1[[#This Row],[Attrition]]="Yes",1,0)</f>
        <v>0</v>
      </c>
      <c r="AK1102" t="str">
        <f>IF(Table1[[#This Row],[Age]]&lt;30,"&lt;30",
 IF(Table1[[#This Row],[Age]]&lt;=40,"30-40",
 IF(Table1[[#This Row],[Age]]&lt;=50,"40-50","&gt;50")))</f>
        <v>30-40</v>
      </c>
      <c r="AL1102" t="str">
        <f>IF(Table1[[#This Row],[YearsAtCompany]]&lt;3,"&lt;3 Years",
 IF(Table1[[#This Row],[YearsAtCompany]]&lt;=6,"3-6 Years","6+ Years"))</f>
        <v>3-6 Years</v>
      </c>
      <c r="AM1102" s="1" t="str">
        <f>IF(Table1[[#This Row],[MonthlyIncome]]&lt;3000,"Low",
 IF(Table1[[#This Row],[MonthlyIncome]]&lt;6000,"Medium",
 IF(Table1[[#This Row],[MonthlyIncome]]&lt;10000,"High","Very High")))</f>
        <v>Low</v>
      </c>
    </row>
    <row r="1103" spans="1:39">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c r="AJ1103">
        <f>IF(Table1[[#This Row],[Attrition]]="Yes",1,0)</f>
        <v>0</v>
      </c>
      <c r="AK1103" t="str">
        <f>IF(Table1[[#This Row],[Age]]&lt;30,"&lt;30",
 IF(Table1[[#This Row],[Age]]&lt;=40,"30-40",
 IF(Table1[[#This Row],[Age]]&lt;=50,"40-50","&gt;50")))</f>
        <v>30-40</v>
      </c>
      <c r="AL1103" t="str">
        <f>IF(Table1[[#This Row],[YearsAtCompany]]&lt;3,"&lt;3 Years",
 IF(Table1[[#This Row],[YearsAtCompany]]&lt;=6,"3-6 Years","6+ Years"))</f>
        <v>6+ Years</v>
      </c>
      <c r="AM1103" s="1" t="str">
        <f>IF(Table1[[#This Row],[MonthlyIncome]]&lt;3000,"Low",
 IF(Table1[[#This Row],[MonthlyIncome]]&lt;6000,"Medium",
 IF(Table1[[#This Row],[MonthlyIncome]]&lt;10000,"High","Very High")))</f>
        <v>Medium</v>
      </c>
    </row>
    <row r="1104" spans="1:39">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c r="AJ1104">
        <f>IF(Table1[[#This Row],[Attrition]]="Yes",1,0)</f>
        <v>0</v>
      </c>
      <c r="AK1104" t="str">
        <f>IF(Table1[[#This Row],[Age]]&lt;30,"&lt;30",
 IF(Table1[[#This Row],[Age]]&lt;=40,"30-40",
 IF(Table1[[#This Row],[Age]]&lt;=50,"40-50","&gt;50")))</f>
        <v>30-40</v>
      </c>
      <c r="AL1104" t="str">
        <f>IF(Table1[[#This Row],[YearsAtCompany]]&lt;3,"&lt;3 Years",
 IF(Table1[[#This Row],[YearsAtCompany]]&lt;=6,"3-6 Years","6+ Years"))</f>
        <v>3-6 Years</v>
      </c>
      <c r="AM1104" s="1" t="str">
        <f>IF(Table1[[#This Row],[MonthlyIncome]]&lt;3000,"Low",
 IF(Table1[[#This Row],[MonthlyIncome]]&lt;6000,"Medium",
 IF(Table1[[#This Row],[MonthlyIncome]]&lt;10000,"High","Very High")))</f>
        <v>Low</v>
      </c>
    </row>
    <row r="1105" spans="1:39">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c r="AJ1105">
        <f>IF(Table1[[#This Row],[Attrition]]="Yes",1,0)</f>
        <v>0</v>
      </c>
      <c r="AK1105" t="str">
        <f>IF(Table1[[#This Row],[Age]]&lt;30,"&lt;30",
 IF(Table1[[#This Row],[Age]]&lt;=40,"30-40",
 IF(Table1[[#This Row],[Age]]&lt;=50,"40-50","&gt;50")))</f>
        <v>40-50</v>
      </c>
      <c r="AL1105" t="str">
        <f>IF(Table1[[#This Row],[YearsAtCompany]]&lt;3,"&lt;3 Years",
 IF(Table1[[#This Row],[YearsAtCompany]]&lt;=6,"3-6 Years","6+ Years"))</f>
        <v>6+ Years</v>
      </c>
      <c r="AM1105" s="1" t="str">
        <f>IF(Table1[[#This Row],[MonthlyIncome]]&lt;3000,"Low",
 IF(Table1[[#This Row],[MonthlyIncome]]&lt;6000,"Medium",
 IF(Table1[[#This Row],[MonthlyIncome]]&lt;10000,"High","Very High")))</f>
        <v>High</v>
      </c>
    </row>
    <row r="1106" spans="1:39">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c r="AJ1106">
        <f>IF(Table1[[#This Row],[Attrition]]="Yes",1,0)</f>
        <v>0</v>
      </c>
      <c r="AK1106" t="str">
        <f>IF(Table1[[#This Row],[Age]]&lt;30,"&lt;30",
 IF(Table1[[#This Row],[Age]]&lt;=40,"30-40",
 IF(Table1[[#This Row],[Age]]&lt;=50,"40-50","&gt;50")))</f>
        <v>&lt;30</v>
      </c>
      <c r="AL1106" t="str">
        <f>IF(Table1[[#This Row],[YearsAtCompany]]&lt;3,"&lt;3 Years",
 IF(Table1[[#This Row],[YearsAtCompany]]&lt;=6,"3-6 Years","6+ Years"))</f>
        <v>&lt;3 Years</v>
      </c>
      <c r="AM1106" s="1" t="str">
        <f>IF(Table1[[#This Row],[MonthlyIncome]]&lt;3000,"Low",
 IF(Table1[[#This Row],[MonthlyIncome]]&lt;6000,"Medium",
 IF(Table1[[#This Row],[MonthlyIncome]]&lt;10000,"High","Very High")))</f>
        <v>Low</v>
      </c>
    </row>
    <row r="1107" spans="1:39">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c r="AJ1107">
        <f>IF(Table1[[#This Row],[Attrition]]="Yes",1,0)</f>
        <v>0</v>
      </c>
      <c r="AK1107" t="str">
        <f>IF(Table1[[#This Row],[Age]]&lt;30,"&lt;30",
 IF(Table1[[#This Row],[Age]]&lt;=40,"30-40",
 IF(Table1[[#This Row],[Age]]&lt;=50,"40-50","&gt;50")))</f>
        <v>30-40</v>
      </c>
      <c r="AL1107" t="str">
        <f>IF(Table1[[#This Row],[YearsAtCompany]]&lt;3,"&lt;3 Years",
 IF(Table1[[#This Row],[YearsAtCompany]]&lt;=6,"3-6 Years","6+ Years"))</f>
        <v>&lt;3 Years</v>
      </c>
      <c r="AM1107" s="1" t="str">
        <f>IF(Table1[[#This Row],[MonthlyIncome]]&lt;3000,"Low",
 IF(Table1[[#This Row],[MonthlyIncome]]&lt;6000,"Medium",
 IF(Table1[[#This Row],[MonthlyIncome]]&lt;10000,"High","Very High")))</f>
        <v>High</v>
      </c>
    </row>
    <row r="1108" spans="1:39">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c r="AJ1108">
        <f>IF(Table1[[#This Row],[Attrition]]="Yes",1,0)</f>
        <v>1</v>
      </c>
      <c r="AK1108" t="str">
        <f>IF(Table1[[#This Row],[Age]]&lt;30,"&lt;30",
 IF(Table1[[#This Row],[Age]]&lt;=40,"30-40",
 IF(Table1[[#This Row],[Age]]&lt;=50,"40-50","&gt;50")))</f>
        <v>30-40</v>
      </c>
      <c r="AL1108" t="str">
        <f>IF(Table1[[#This Row],[YearsAtCompany]]&lt;3,"&lt;3 Years",
 IF(Table1[[#This Row],[YearsAtCompany]]&lt;=6,"3-6 Years","6+ Years"))</f>
        <v>6+ Years</v>
      </c>
      <c r="AM1108" s="1" t="str">
        <f>IF(Table1[[#This Row],[MonthlyIncome]]&lt;3000,"Low",
 IF(Table1[[#This Row],[MonthlyIncome]]&lt;6000,"Medium",
 IF(Table1[[#This Row],[MonthlyIncome]]&lt;10000,"High","Very High")))</f>
        <v>High</v>
      </c>
    </row>
    <row r="1109" spans="1:39">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c r="AJ1109">
        <f>IF(Table1[[#This Row],[Attrition]]="Yes",1,0)</f>
        <v>0</v>
      </c>
      <c r="AK1109" t="str">
        <f>IF(Table1[[#This Row],[Age]]&lt;30,"&lt;30",
 IF(Table1[[#This Row],[Age]]&lt;=40,"30-40",
 IF(Table1[[#This Row],[Age]]&lt;=50,"40-50","&gt;50")))</f>
        <v>30-40</v>
      </c>
      <c r="AL1109" t="str">
        <f>IF(Table1[[#This Row],[YearsAtCompany]]&lt;3,"&lt;3 Years",
 IF(Table1[[#This Row],[YearsAtCompany]]&lt;=6,"3-6 Years","6+ Years"))</f>
        <v>3-6 Years</v>
      </c>
      <c r="AM1109" s="1" t="str">
        <f>IF(Table1[[#This Row],[MonthlyIncome]]&lt;3000,"Low",
 IF(Table1[[#This Row],[MonthlyIncome]]&lt;6000,"Medium",
 IF(Table1[[#This Row],[MonthlyIncome]]&lt;10000,"High","Very High")))</f>
        <v>High</v>
      </c>
    </row>
    <row r="1110" spans="1:39">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c r="AJ1110">
        <f>IF(Table1[[#This Row],[Attrition]]="Yes",1,0)</f>
        <v>0</v>
      </c>
      <c r="AK1110" t="str">
        <f>IF(Table1[[#This Row],[Age]]&lt;30,"&lt;30",
 IF(Table1[[#This Row],[Age]]&lt;=40,"30-40",
 IF(Table1[[#This Row],[Age]]&lt;=50,"40-50","&gt;50")))</f>
        <v>30-40</v>
      </c>
      <c r="AL1110" t="str">
        <f>IF(Table1[[#This Row],[YearsAtCompany]]&lt;3,"&lt;3 Years",
 IF(Table1[[#This Row],[YearsAtCompany]]&lt;=6,"3-6 Years","6+ Years"))</f>
        <v>3-6 Years</v>
      </c>
      <c r="AM1110" s="1" t="str">
        <f>IF(Table1[[#This Row],[MonthlyIncome]]&lt;3000,"Low",
 IF(Table1[[#This Row],[MonthlyIncome]]&lt;6000,"Medium",
 IF(Table1[[#This Row],[MonthlyIncome]]&lt;10000,"High","Very High")))</f>
        <v>Low</v>
      </c>
    </row>
    <row r="1111" spans="1:39">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c r="AJ1111">
        <f>IF(Table1[[#This Row],[Attrition]]="Yes",1,0)</f>
        <v>0</v>
      </c>
      <c r="AK1111" t="str">
        <f>IF(Table1[[#This Row],[Age]]&lt;30,"&lt;30",
 IF(Table1[[#This Row],[Age]]&lt;=40,"30-40",
 IF(Table1[[#This Row],[Age]]&lt;=50,"40-50","&gt;50")))</f>
        <v>30-40</v>
      </c>
      <c r="AL1111" t="str">
        <f>IF(Table1[[#This Row],[YearsAtCompany]]&lt;3,"&lt;3 Years",
 IF(Table1[[#This Row],[YearsAtCompany]]&lt;=6,"3-6 Years","6+ Years"))</f>
        <v>3-6 Years</v>
      </c>
      <c r="AM1111" s="1" t="str">
        <f>IF(Table1[[#This Row],[MonthlyIncome]]&lt;3000,"Low",
 IF(Table1[[#This Row],[MonthlyIncome]]&lt;6000,"Medium",
 IF(Table1[[#This Row],[MonthlyIncome]]&lt;10000,"High","Very High")))</f>
        <v>High</v>
      </c>
    </row>
    <row r="1112" spans="1:39">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c r="AJ1112">
        <f>IF(Table1[[#This Row],[Attrition]]="Yes",1,0)</f>
        <v>1</v>
      </c>
      <c r="AK1112" t="str">
        <f>IF(Table1[[#This Row],[Age]]&lt;30,"&lt;30",
 IF(Table1[[#This Row],[Age]]&lt;=40,"30-40",
 IF(Table1[[#This Row],[Age]]&lt;=50,"40-50","&gt;50")))</f>
        <v>30-40</v>
      </c>
      <c r="AL1112" t="str">
        <f>IF(Table1[[#This Row],[YearsAtCompany]]&lt;3,"&lt;3 Years",
 IF(Table1[[#This Row],[YearsAtCompany]]&lt;=6,"3-6 Years","6+ Years"))</f>
        <v>&lt;3 Years</v>
      </c>
      <c r="AM1112" s="1" t="str">
        <f>IF(Table1[[#This Row],[MonthlyIncome]]&lt;3000,"Low",
 IF(Table1[[#This Row],[MonthlyIncome]]&lt;6000,"Medium",
 IF(Table1[[#This Row],[MonthlyIncome]]&lt;10000,"High","Very High")))</f>
        <v>Low</v>
      </c>
    </row>
    <row r="1113" spans="1:39">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c r="AJ1113">
        <f>IF(Table1[[#This Row],[Attrition]]="Yes",1,0)</f>
        <v>1</v>
      </c>
      <c r="AK1113" t="str">
        <f>IF(Table1[[#This Row],[Age]]&lt;30,"&lt;30",
 IF(Table1[[#This Row],[Age]]&lt;=40,"30-40",
 IF(Table1[[#This Row],[Age]]&lt;=50,"40-50","&gt;50")))</f>
        <v>&gt;50</v>
      </c>
      <c r="AL1113" t="str">
        <f>IF(Table1[[#This Row],[YearsAtCompany]]&lt;3,"&lt;3 Years",
 IF(Table1[[#This Row],[YearsAtCompany]]&lt;=6,"3-6 Years","6+ Years"))</f>
        <v>6+ Years</v>
      </c>
      <c r="AM1113" s="1" t="str">
        <f>IF(Table1[[#This Row],[MonthlyIncome]]&lt;3000,"Low",
 IF(Table1[[#This Row],[MonthlyIncome]]&lt;6000,"Medium",
 IF(Table1[[#This Row],[MonthlyIncome]]&lt;10000,"High","Very High")))</f>
        <v>Very High</v>
      </c>
    </row>
    <row r="1114" spans="1:39">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c r="AJ1114">
        <f>IF(Table1[[#This Row],[Attrition]]="Yes",1,0)</f>
        <v>1</v>
      </c>
      <c r="AK1114" t="str">
        <f>IF(Table1[[#This Row],[Age]]&lt;30,"&lt;30",
 IF(Table1[[#This Row],[Age]]&lt;=40,"30-40",
 IF(Table1[[#This Row],[Age]]&lt;=50,"40-50","&gt;50")))</f>
        <v>30-40</v>
      </c>
      <c r="AL1114" t="str">
        <f>IF(Table1[[#This Row],[YearsAtCompany]]&lt;3,"&lt;3 Years",
 IF(Table1[[#This Row],[YearsAtCompany]]&lt;=6,"3-6 Years","6+ Years"))</f>
        <v>3-6 Years</v>
      </c>
      <c r="AM1114" s="1" t="str">
        <f>IF(Table1[[#This Row],[MonthlyIncome]]&lt;3000,"Low",
 IF(Table1[[#This Row],[MonthlyIncome]]&lt;6000,"Medium",
 IF(Table1[[#This Row],[MonthlyIncome]]&lt;10000,"High","Very High")))</f>
        <v>Medium</v>
      </c>
    </row>
    <row r="1115" spans="1:39">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c r="AJ1115">
        <f>IF(Table1[[#This Row],[Attrition]]="Yes",1,0)</f>
        <v>0</v>
      </c>
      <c r="AK1115" t="str">
        <f>IF(Table1[[#This Row],[Age]]&lt;30,"&lt;30",
 IF(Table1[[#This Row],[Age]]&lt;=40,"30-40",
 IF(Table1[[#This Row],[Age]]&lt;=50,"40-50","&gt;50")))</f>
        <v>30-40</v>
      </c>
      <c r="AL1115" t="str">
        <f>IF(Table1[[#This Row],[YearsAtCompany]]&lt;3,"&lt;3 Years",
 IF(Table1[[#This Row],[YearsAtCompany]]&lt;=6,"3-6 Years","6+ Years"))</f>
        <v>3-6 Years</v>
      </c>
      <c r="AM1115" s="1" t="str">
        <f>IF(Table1[[#This Row],[MonthlyIncome]]&lt;3000,"Low",
 IF(Table1[[#This Row],[MonthlyIncome]]&lt;6000,"Medium",
 IF(Table1[[#This Row],[MonthlyIncome]]&lt;10000,"High","Very High")))</f>
        <v>Medium</v>
      </c>
    </row>
    <row r="1116" spans="1:39">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c r="AJ1116">
        <f>IF(Table1[[#This Row],[Attrition]]="Yes",1,0)</f>
        <v>0</v>
      </c>
      <c r="AK1116" t="str">
        <f>IF(Table1[[#This Row],[Age]]&lt;30,"&lt;30",
 IF(Table1[[#This Row],[Age]]&lt;=40,"30-40",
 IF(Table1[[#This Row],[Age]]&lt;=50,"40-50","&gt;50")))</f>
        <v>40-50</v>
      </c>
      <c r="AL1116" t="str">
        <f>IF(Table1[[#This Row],[YearsAtCompany]]&lt;3,"&lt;3 Years",
 IF(Table1[[#This Row],[YearsAtCompany]]&lt;=6,"3-6 Years","6+ Years"))</f>
        <v>6+ Years</v>
      </c>
      <c r="AM1116" s="1" t="str">
        <f>IF(Table1[[#This Row],[MonthlyIncome]]&lt;3000,"Low",
 IF(Table1[[#This Row],[MonthlyIncome]]&lt;6000,"Medium",
 IF(Table1[[#This Row],[MonthlyIncome]]&lt;10000,"High","Very High")))</f>
        <v>Low</v>
      </c>
    </row>
    <row r="1117" spans="1:39">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c r="AJ1117">
        <f>IF(Table1[[#This Row],[Attrition]]="Yes",1,0)</f>
        <v>0</v>
      </c>
      <c r="AK1117" t="str">
        <f>IF(Table1[[#This Row],[Age]]&lt;30,"&lt;30",
 IF(Table1[[#This Row],[Age]]&lt;=40,"30-40",
 IF(Table1[[#This Row],[Age]]&lt;=50,"40-50","&gt;50")))</f>
        <v>30-40</v>
      </c>
      <c r="AL1117" t="str">
        <f>IF(Table1[[#This Row],[YearsAtCompany]]&lt;3,"&lt;3 Years",
 IF(Table1[[#This Row],[YearsAtCompany]]&lt;=6,"3-6 Years","6+ Years"))</f>
        <v>&lt;3 Years</v>
      </c>
      <c r="AM1117" s="1" t="str">
        <f>IF(Table1[[#This Row],[MonthlyIncome]]&lt;3000,"Low",
 IF(Table1[[#This Row],[MonthlyIncome]]&lt;6000,"Medium",
 IF(Table1[[#This Row],[MonthlyIncome]]&lt;10000,"High","Very High")))</f>
        <v>Low</v>
      </c>
    </row>
    <row r="1118" spans="1:39">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c r="AJ1118">
        <f>IF(Table1[[#This Row],[Attrition]]="Yes",1,0)</f>
        <v>0</v>
      </c>
      <c r="AK1118" t="str">
        <f>IF(Table1[[#This Row],[Age]]&lt;30,"&lt;30",
 IF(Table1[[#This Row],[Age]]&lt;=40,"30-40",
 IF(Table1[[#This Row],[Age]]&lt;=50,"40-50","&gt;50")))</f>
        <v>&gt;50</v>
      </c>
      <c r="AL1118" t="str">
        <f>IF(Table1[[#This Row],[YearsAtCompany]]&lt;3,"&lt;3 Years",
 IF(Table1[[#This Row],[YearsAtCompany]]&lt;=6,"3-6 Years","6+ Years"))</f>
        <v>6+ Years</v>
      </c>
      <c r="AM1118" s="1" t="str">
        <f>IF(Table1[[#This Row],[MonthlyIncome]]&lt;3000,"Low",
 IF(Table1[[#This Row],[MonthlyIncome]]&lt;6000,"Medium",
 IF(Table1[[#This Row],[MonthlyIncome]]&lt;10000,"High","Very High")))</f>
        <v>Very High</v>
      </c>
    </row>
    <row r="1119" spans="1:39">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c r="AJ1119">
        <f>IF(Table1[[#This Row],[Attrition]]="Yes",1,0)</f>
        <v>0</v>
      </c>
      <c r="AK1119" t="str">
        <f>IF(Table1[[#This Row],[Age]]&lt;30,"&lt;30",
 IF(Table1[[#This Row],[Age]]&lt;=40,"30-40",
 IF(Table1[[#This Row],[Age]]&lt;=50,"40-50","&gt;50")))</f>
        <v>30-40</v>
      </c>
      <c r="AL1119" t="str">
        <f>IF(Table1[[#This Row],[YearsAtCompany]]&lt;3,"&lt;3 Years",
 IF(Table1[[#This Row],[YearsAtCompany]]&lt;=6,"3-6 Years","6+ Years"))</f>
        <v>&lt;3 Years</v>
      </c>
      <c r="AM1119" s="1" t="str">
        <f>IF(Table1[[#This Row],[MonthlyIncome]]&lt;3000,"Low",
 IF(Table1[[#This Row],[MonthlyIncome]]&lt;6000,"Medium",
 IF(Table1[[#This Row],[MonthlyIncome]]&lt;10000,"High","Very High")))</f>
        <v>Medium</v>
      </c>
    </row>
    <row r="1120" spans="1:39">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c r="AJ1120">
        <f>IF(Table1[[#This Row],[Attrition]]="Yes",1,0)</f>
        <v>0</v>
      </c>
      <c r="AK1120" t="str">
        <f>IF(Table1[[#This Row],[Age]]&lt;30,"&lt;30",
 IF(Table1[[#This Row],[Age]]&lt;=40,"30-40",
 IF(Table1[[#This Row],[Age]]&lt;=50,"40-50","&gt;50")))</f>
        <v>&lt;30</v>
      </c>
      <c r="AL1120" t="str">
        <f>IF(Table1[[#This Row],[YearsAtCompany]]&lt;3,"&lt;3 Years",
 IF(Table1[[#This Row],[YearsAtCompany]]&lt;=6,"3-6 Years","6+ Years"))</f>
        <v>&lt;3 Years</v>
      </c>
      <c r="AM1120" s="1" t="str">
        <f>IF(Table1[[#This Row],[MonthlyIncome]]&lt;3000,"Low",
 IF(Table1[[#This Row],[MonthlyIncome]]&lt;6000,"Medium",
 IF(Table1[[#This Row],[MonthlyIncome]]&lt;10000,"High","Very High")))</f>
        <v>Low</v>
      </c>
    </row>
    <row r="1121" spans="1:39">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c r="AJ1121">
        <f>IF(Table1[[#This Row],[Attrition]]="Yes",1,0)</f>
        <v>0</v>
      </c>
      <c r="AK1121" t="str">
        <f>IF(Table1[[#This Row],[Age]]&lt;30,"&lt;30",
 IF(Table1[[#This Row],[Age]]&lt;=40,"30-40",
 IF(Table1[[#This Row],[Age]]&lt;=50,"40-50","&gt;50")))</f>
        <v>30-40</v>
      </c>
      <c r="AL1121" t="str">
        <f>IF(Table1[[#This Row],[YearsAtCompany]]&lt;3,"&lt;3 Years",
 IF(Table1[[#This Row],[YearsAtCompany]]&lt;=6,"3-6 Years","6+ Years"))</f>
        <v>6+ Years</v>
      </c>
      <c r="AM1121" s="1" t="str">
        <f>IF(Table1[[#This Row],[MonthlyIncome]]&lt;3000,"Low",
 IF(Table1[[#This Row],[MonthlyIncome]]&lt;6000,"Medium",
 IF(Table1[[#This Row],[MonthlyIncome]]&lt;10000,"High","Very High")))</f>
        <v>High</v>
      </c>
    </row>
    <row r="1122" spans="1:39">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c r="AJ1122">
        <f>IF(Table1[[#This Row],[Attrition]]="Yes",1,0)</f>
        <v>0</v>
      </c>
      <c r="AK1122" t="str">
        <f>IF(Table1[[#This Row],[Age]]&lt;30,"&lt;30",
 IF(Table1[[#This Row],[Age]]&lt;=40,"30-40",
 IF(Table1[[#This Row],[Age]]&lt;=50,"40-50","&gt;50")))</f>
        <v>30-40</v>
      </c>
      <c r="AL1122" t="str">
        <f>IF(Table1[[#This Row],[YearsAtCompany]]&lt;3,"&lt;3 Years",
 IF(Table1[[#This Row],[YearsAtCompany]]&lt;=6,"3-6 Years","6+ Years"))</f>
        <v>3-6 Years</v>
      </c>
      <c r="AM1122" s="1" t="str">
        <f>IF(Table1[[#This Row],[MonthlyIncome]]&lt;3000,"Low",
 IF(Table1[[#This Row],[MonthlyIncome]]&lt;6000,"Medium",
 IF(Table1[[#This Row],[MonthlyIncome]]&lt;10000,"High","Very High")))</f>
        <v>Medium</v>
      </c>
    </row>
    <row r="1123" spans="1:39">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c r="AJ1123">
        <f>IF(Table1[[#This Row],[Attrition]]="Yes",1,0)</f>
        <v>0</v>
      </c>
      <c r="AK1123" t="str">
        <f>IF(Table1[[#This Row],[Age]]&lt;30,"&lt;30",
 IF(Table1[[#This Row],[Age]]&lt;=40,"30-40",
 IF(Table1[[#This Row],[Age]]&lt;=50,"40-50","&gt;50")))</f>
        <v>30-40</v>
      </c>
      <c r="AL1123" t="str">
        <f>IF(Table1[[#This Row],[YearsAtCompany]]&lt;3,"&lt;3 Years",
 IF(Table1[[#This Row],[YearsAtCompany]]&lt;=6,"3-6 Years","6+ Years"))</f>
        <v>&lt;3 Years</v>
      </c>
      <c r="AM1123" s="1" t="str">
        <f>IF(Table1[[#This Row],[MonthlyIncome]]&lt;3000,"Low",
 IF(Table1[[#This Row],[MonthlyIncome]]&lt;6000,"Medium",
 IF(Table1[[#This Row],[MonthlyIncome]]&lt;10000,"High","Very High")))</f>
        <v>High</v>
      </c>
    </row>
    <row r="1124" spans="1:39">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c r="AJ1124">
        <f>IF(Table1[[#This Row],[Attrition]]="Yes",1,0)</f>
        <v>0</v>
      </c>
      <c r="AK1124" t="str">
        <f>IF(Table1[[#This Row],[Age]]&lt;30,"&lt;30",
 IF(Table1[[#This Row],[Age]]&lt;=40,"30-40",
 IF(Table1[[#This Row],[Age]]&lt;=50,"40-50","&gt;50")))</f>
        <v>&lt;30</v>
      </c>
      <c r="AL1124" t="str">
        <f>IF(Table1[[#This Row],[YearsAtCompany]]&lt;3,"&lt;3 Years",
 IF(Table1[[#This Row],[YearsAtCompany]]&lt;=6,"3-6 Years","6+ Years"))</f>
        <v>6+ Years</v>
      </c>
      <c r="AM1124" s="1" t="str">
        <f>IF(Table1[[#This Row],[MonthlyIncome]]&lt;3000,"Low",
 IF(Table1[[#This Row],[MonthlyIncome]]&lt;6000,"Medium",
 IF(Table1[[#This Row],[MonthlyIncome]]&lt;10000,"High","Very High")))</f>
        <v>Medium</v>
      </c>
    </row>
    <row r="1125" spans="1:39">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c r="AJ1125">
        <f>IF(Table1[[#This Row],[Attrition]]="Yes",1,0)</f>
        <v>0</v>
      </c>
      <c r="AK1125" t="str">
        <f>IF(Table1[[#This Row],[Age]]&lt;30,"&lt;30",
 IF(Table1[[#This Row],[Age]]&lt;=40,"30-40",
 IF(Table1[[#This Row],[Age]]&lt;=50,"40-50","&gt;50")))</f>
        <v>30-40</v>
      </c>
      <c r="AL1125" t="str">
        <f>IF(Table1[[#This Row],[YearsAtCompany]]&lt;3,"&lt;3 Years",
 IF(Table1[[#This Row],[YearsAtCompany]]&lt;=6,"3-6 Years","6+ Years"))</f>
        <v>3-6 Years</v>
      </c>
      <c r="AM1125" s="1" t="str">
        <f>IF(Table1[[#This Row],[MonthlyIncome]]&lt;3000,"Low",
 IF(Table1[[#This Row],[MonthlyIncome]]&lt;6000,"Medium",
 IF(Table1[[#This Row],[MonthlyIncome]]&lt;10000,"High","Very High")))</f>
        <v>High</v>
      </c>
    </row>
    <row r="1126" spans="1:39">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c r="AJ1126">
        <f>IF(Table1[[#This Row],[Attrition]]="Yes",1,0)</f>
        <v>0</v>
      </c>
      <c r="AK1126" t="str">
        <f>IF(Table1[[#This Row],[Age]]&lt;30,"&lt;30",
 IF(Table1[[#This Row],[Age]]&lt;=40,"30-40",
 IF(Table1[[#This Row],[Age]]&lt;=50,"40-50","&gt;50")))</f>
        <v>30-40</v>
      </c>
      <c r="AL1126" t="str">
        <f>IF(Table1[[#This Row],[YearsAtCompany]]&lt;3,"&lt;3 Years",
 IF(Table1[[#This Row],[YearsAtCompany]]&lt;=6,"3-6 Years","6+ Years"))</f>
        <v>6+ Years</v>
      </c>
      <c r="AM1126" s="1" t="str">
        <f>IF(Table1[[#This Row],[MonthlyIncome]]&lt;3000,"Low",
 IF(Table1[[#This Row],[MonthlyIncome]]&lt;6000,"Medium",
 IF(Table1[[#This Row],[MonthlyIncome]]&lt;10000,"High","Very High")))</f>
        <v>High</v>
      </c>
    </row>
    <row r="1127" spans="1:39">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c r="AJ1127">
        <f>IF(Table1[[#This Row],[Attrition]]="Yes",1,0)</f>
        <v>0</v>
      </c>
      <c r="AK1127" t="str">
        <f>IF(Table1[[#This Row],[Age]]&lt;30,"&lt;30",
 IF(Table1[[#This Row],[Age]]&lt;=40,"30-40",
 IF(Table1[[#This Row],[Age]]&lt;=50,"40-50","&gt;50")))</f>
        <v>&lt;30</v>
      </c>
      <c r="AL1127" t="str">
        <f>IF(Table1[[#This Row],[YearsAtCompany]]&lt;3,"&lt;3 Years",
 IF(Table1[[#This Row],[YearsAtCompany]]&lt;=6,"3-6 Years","6+ Years"))</f>
        <v>3-6 Years</v>
      </c>
      <c r="AM1127" s="1" t="str">
        <f>IF(Table1[[#This Row],[MonthlyIncome]]&lt;3000,"Low",
 IF(Table1[[#This Row],[MonthlyIncome]]&lt;6000,"Medium",
 IF(Table1[[#This Row],[MonthlyIncome]]&lt;10000,"High","Very High")))</f>
        <v>High</v>
      </c>
    </row>
    <row r="1128" spans="1:39">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c r="AJ1128">
        <f>IF(Table1[[#This Row],[Attrition]]="Yes",1,0)</f>
        <v>0</v>
      </c>
      <c r="AK1128" t="str">
        <f>IF(Table1[[#This Row],[Age]]&lt;30,"&lt;30",
 IF(Table1[[#This Row],[Age]]&lt;=40,"30-40",
 IF(Table1[[#This Row],[Age]]&lt;=50,"40-50","&gt;50")))</f>
        <v>40-50</v>
      </c>
      <c r="AL1128" t="str">
        <f>IF(Table1[[#This Row],[YearsAtCompany]]&lt;3,"&lt;3 Years",
 IF(Table1[[#This Row],[YearsAtCompany]]&lt;=6,"3-6 Years","6+ Years"))</f>
        <v>&lt;3 Years</v>
      </c>
      <c r="AM1128" s="1" t="str">
        <f>IF(Table1[[#This Row],[MonthlyIncome]]&lt;3000,"Low",
 IF(Table1[[#This Row],[MonthlyIncome]]&lt;6000,"Medium",
 IF(Table1[[#This Row],[MonthlyIncome]]&lt;10000,"High","Very High")))</f>
        <v>Very High</v>
      </c>
    </row>
    <row r="1129" spans="1:39">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c r="AJ1129">
        <f>IF(Table1[[#This Row],[Attrition]]="Yes",1,0)</f>
        <v>0</v>
      </c>
      <c r="AK1129" t="str">
        <f>IF(Table1[[#This Row],[Age]]&lt;30,"&lt;30",
 IF(Table1[[#This Row],[Age]]&lt;=40,"30-40",
 IF(Table1[[#This Row],[Age]]&lt;=50,"40-50","&gt;50")))</f>
        <v>&lt;30</v>
      </c>
      <c r="AL1129" t="str">
        <f>IF(Table1[[#This Row],[YearsAtCompany]]&lt;3,"&lt;3 Years",
 IF(Table1[[#This Row],[YearsAtCompany]]&lt;=6,"3-6 Years","6+ Years"))</f>
        <v>&lt;3 Years</v>
      </c>
      <c r="AM1129" s="1" t="str">
        <f>IF(Table1[[#This Row],[MonthlyIncome]]&lt;3000,"Low",
 IF(Table1[[#This Row],[MonthlyIncome]]&lt;6000,"Medium",
 IF(Table1[[#This Row],[MonthlyIncome]]&lt;10000,"High","Very High")))</f>
        <v>Low</v>
      </c>
    </row>
    <row r="1130" spans="1:39">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c r="AJ1130">
        <f>IF(Table1[[#This Row],[Attrition]]="Yes",1,0)</f>
        <v>0</v>
      </c>
      <c r="AK1130" t="str">
        <f>IF(Table1[[#This Row],[Age]]&lt;30,"&lt;30",
 IF(Table1[[#This Row],[Age]]&lt;=40,"30-40",
 IF(Table1[[#This Row],[Age]]&lt;=50,"40-50","&gt;50")))</f>
        <v>30-40</v>
      </c>
      <c r="AL1130" t="str">
        <f>IF(Table1[[#This Row],[YearsAtCompany]]&lt;3,"&lt;3 Years",
 IF(Table1[[#This Row],[YearsAtCompany]]&lt;=6,"3-6 Years","6+ Years"))</f>
        <v>3-6 Years</v>
      </c>
      <c r="AM1130" s="1" t="str">
        <f>IF(Table1[[#This Row],[MonthlyIncome]]&lt;3000,"Low",
 IF(Table1[[#This Row],[MonthlyIncome]]&lt;6000,"Medium",
 IF(Table1[[#This Row],[MonthlyIncome]]&lt;10000,"High","Very High")))</f>
        <v>Medium</v>
      </c>
    </row>
    <row r="1131" spans="1:39">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c r="AJ1131">
        <f>IF(Table1[[#This Row],[Attrition]]="Yes",1,0)</f>
        <v>0</v>
      </c>
      <c r="AK1131" t="str">
        <f>IF(Table1[[#This Row],[Age]]&lt;30,"&lt;30",
 IF(Table1[[#This Row],[Age]]&lt;=40,"30-40",
 IF(Table1[[#This Row],[Age]]&lt;=50,"40-50","&gt;50")))</f>
        <v>40-50</v>
      </c>
      <c r="AL1131" t="str">
        <f>IF(Table1[[#This Row],[YearsAtCompany]]&lt;3,"&lt;3 Years",
 IF(Table1[[#This Row],[YearsAtCompany]]&lt;=6,"3-6 Years","6+ Years"))</f>
        <v>&lt;3 Years</v>
      </c>
      <c r="AM1131" s="1" t="str">
        <f>IF(Table1[[#This Row],[MonthlyIncome]]&lt;3000,"Low",
 IF(Table1[[#This Row],[MonthlyIncome]]&lt;6000,"Medium",
 IF(Table1[[#This Row],[MonthlyIncome]]&lt;10000,"High","Very High")))</f>
        <v>Very High</v>
      </c>
    </row>
    <row r="1132" spans="1:39">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c r="AJ1132">
        <f>IF(Table1[[#This Row],[Attrition]]="Yes",1,0)</f>
        <v>0</v>
      </c>
      <c r="AK1132" t="str">
        <f>IF(Table1[[#This Row],[Age]]&lt;30,"&lt;30",
 IF(Table1[[#This Row],[Age]]&lt;=40,"30-40",
 IF(Table1[[#This Row],[Age]]&lt;=50,"40-50","&gt;50")))</f>
        <v>30-40</v>
      </c>
      <c r="AL1132" t="str">
        <f>IF(Table1[[#This Row],[YearsAtCompany]]&lt;3,"&lt;3 Years",
 IF(Table1[[#This Row],[YearsAtCompany]]&lt;=6,"3-6 Years","6+ Years"))</f>
        <v>6+ Years</v>
      </c>
      <c r="AM1132" s="1" t="str">
        <f>IF(Table1[[#This Row],[MonthlyIncome]]&lt;3000,"Low",
 IF(Table1[[#This Row],[MonthlyIncome]]&lt;6000,"Medium",
 IF(Table1[[#This Row],[MonthlyIncome]]&lt;10000,"High","Very High")))</f>
        <v>Medium</v>
      </c>
    </row>
    <row r="1133" spans="1:39">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c r="AJ1133">
        <f>IF(Table1[[#This Row],[Attrition]]="Yes",1,0)</f>
        <v>0</v>
      </c>
      <c r="AK1133" t="str">
        <f>IF(Table1[[#This Row],[Age]]&lt;30,"&lt;30",
 IF(Table1[[#This Row],[Age]]&lt;=40,"30-40",
 IF(Table1[[#This Row],[Age]]&lt;=50,"40-50","&gt;50")))</f>
        <v>30-40</v>
      </c>
      <c r="AL1133" t="str">
        <f>IF(Table1[[#This Row],[YearsAtCompany]]&lt;3,"&lt;3 Years",
 IF(Table1[[#This Row],[YearsAtCompany]]&lt;=6,"3-6 Years","6+ Years"))</f>
        <v>6+ Years</v>
      </c>
      <c r="AM1133" s="1" t="str">
        <f>IF(Table1[[#This Row],[MonthlyIncome]]&lt;3000,"Low",
 IF(Table1[[#This Row],[MonthlyIncome]]&lt;6000,"Medium",
 IF(Table1[[#This Row],[MonthlyIncome]]&lt;10000,"High","Very High")))</f>
        <v>Medium</v>
      </c>
    </row>
    <row r="1134" spans="1:39">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c r="AJ1134">
        <f>IF(Table1[[#This Row],[Attrition]]="Yes",1,0)</f>
        <v>0</v>
      </c>
      <c r="AK1134" t="str">
        <f>IF(Table1[[#This Row],[Age]]&lt;30,"&lt;30",
 IF(Table1[[#This Row],[Age]]&lt;=40,"30-40",
 IF(Table1[[#This Row],[Age]]&lt;=50,"40-50","&gt;50")))</f>
        <v>30-40</v>
      </c>
      <c r="AL1134" t="str">
        <f>IF(Table1[[#This Row],[YearsAtCompany]]&lt;3,"&lt;3 Years",
 IF(Table1[[#This Row],[YearsAtCompany]]&lt;=6,"3-6 Years","6+ Years"))</f>
        <v>3-6 Years</v>
      </c>
      <c r="AM1134" s="1" t="str">
        <f>IF(Table1[[#This Row],[MonthlyIncome]]&lt;3000,"Low",
 IF(Table1[[#This Row],[MonthlyIncome]]&lt;6000,"Medium",
 IF(Table1[[#This Row],[MonthlyIncome]]&lt;10000,"High","Very High")))</f>
        <v>Medium</v>
      </c>
    </row>
    <row r="1135" spans="1:39">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c r="AJ1135">
        <f>IF(Table1[[#This Row],[Attrition]]="Yes",1,0)</f>
        <v>0</v>
      </c>
      <c r="AK1135" t="str">
        <f>IF(Table1[[#This Row],[Age]]&lt;30,"&lt;30",
 IF(Table1[[#This Row],[Age]]&lt;=40,"30-40",
 IF(Table1[[#This Row],[Age]]&lt;=50,"40-50","&gt;50")))</f>
        <v>40-50</v>
      </c>
      <c r="AL1135" t="str">
        <f>IF(Table1[[#This Row],[YearsAtCompany]]&lt;3,"&lt;3 Years",
 IF(Table1[[#This Row],[YearsAtCompany]]&lt;=6,"3-6 Years","6+ Years"))</f>
        <v>3-6 Years</v>
      </c>
      <c r="AM1135" s="1" t="str">
        <f>IF(Table1[[#This Row],[MonthlyIncome]]&lt;3000,"Low",
 IF(Table1[[#This Row],[MonthlyIncome]]&lt;6000,"Medium",
 IF(Table1[[#This Row],[MonthlyIncome]]&lt;10000,"High","Very High")))</f>
        <v>Medium</v>
      </c>
    </row>
    <row r="1136" spans="1:39">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c r="AJ1136">
        <f>IF(Table1[[#This Row],[Attrition]]="Yes",1,0)</f>
        <v>0</v>
      </c>
      <c r="AK1136" t="str">
        <f>IF(Table1[[#This Row],[Age]]&lt;30,"&lt;30",
 IF(Table1[[#This Row],[Age]]&lt;=40,"30-40",
 IF(Table1[[#This Row],[Age]]&lt;=50,"40-50","&gt;50")))</f>
        <v>30-40</v>
      </c>
      <c r="AL1136" t="str">
        <f>IF(Table1[[#This Row],[YearsAtCompany]]&lt;3,"&lt;3 Years",
 IF(Table1[[#This Row],[YearsAtCompany]]&lt;=6,"3-6 Years","6+ Years"))</f>
        <v>&lt;3 Years</v>
      </c>
      <c r="AM1136" s="1" t="str">
        <f>IF(Table1[[#This Row],[MonthlyIncome]]&lt;3000,"Low",
 IF(Table1[[#This Row],[MonthlyIncome]]&lt;6000,"Medium",
 IF(Table1[[#This Row],[MonthlyIncome]]&lt;10000,"High","Very High")))</f>
        <v>Low</v>
      </c>
    </row>
    <row r="1137" spans="1:39">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c r="AJ1137">
        <f>IF(Table1[[#This Row],[Attrition]]="Yes",1,0)</f>
        <v>0</v>
      </c>
      <c r="AK1137" t="str">
        <f>IF(Table1[[#This Row],[Age]]&lt;30,"&lt;30",
 IF(Table1[[#This Row],[Age]]&lt;=40,"30-40",
 IF(Table1[[#This Row],[Age]]&lt;=50,"40-50","&gt;50")))</f>
        <v>40-50</v>
      </c>
      <c r="AL1137" t="str">
        <f>IF(Table1[[#This Row],[YearsAtCompany]]&lt;3,"&lt;3 Years",
 IF(Table1[[#This Row],[YearsAtCompany]]&lt;=6,"3-6 Years","6+ Years"))</f>
        <v>6+ Years</v>
      </c>
      <c r="AM1137" s="1" t="str">
        <f>IF(Table1[[#This Row],[MonthlyIncome]]&lt;3000,"Low",
 IF(Table1[[#This Row],[MonthlyIncome]]&lt;6000,"Medium",
 IF(Table1[[#This Row],[MonthlyIncome]]&lt;10000,"High","Very High")))</f>
        <v>Very High</v>
      </c>
    </row>
    <row r="1138" spans="1:39">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c r="AJ1138">
        <f>IF(Table1[[#This Row],[Attrition]]="Yes",1,0)</f>
        <v>1</v>
      </c>
      <c r="AK1138" t="str">
        <f>IF(Table1[[#This Row],[Age]]&lt;30,"&lt;30",
 IF(Table1[[#This Row],[Age]]&lt;=40,"30-40",
 IF(Table1[[#This Row],[Age]]&lt;=50,"40-50","&gt;50")))</f>
        <v>&lt;30</v>
      </c>
      <c r="AL1138" t="str">
        <f>IF(Table1[[#This Row],[YearsAtCompany]]&lt;3,"&lt;3 Years",
 IF(Table1[[#This Row],[YearsAtCompany]]&lt;=6,"3-6 Years","6+ Years"))</f>
        <v>&lt;3 Years</v>
      </c>
      <c r="AM1138" s="1" t="str">
        <f>IF(Table1[[#This Row],[MonthlyIncome]]&lt;3000,"Low",
 IF(Table1[[#This Row],[MonthlyIncome]]&lt;6000,"Medium",
 IF(Table1[[#This Row],[MonthlyIncome]]&lt;10000,"High","Very High")))</f>
        <v>Low</v>
      </c>
    </row>
    <row r="1139" spans="1:39">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c r="AJ1139">
        <f>IF(Table1[[#This Row],[Attrition]]="Yes",1,0)</f>
        <v>0</v>
      </c>
      <c r="AK1139" t="str">
        <f>IF(Table1[[#This Row],[Age]]&lt;30,"&lt;30",
 IF(Table1[[#This Row],[Age]]&lt;=40,"30-40",
 IF(Table1[[#This Row],[Age]]&lt;=50,"40-50","&gt;50")))</f>
        <v>&lt;30</v>
      </c>
      <c r="AL1139" t="str">
        <f>IF(Table1[[#This Row],[YearsAtCompany]]&lt;3,"&lt;3 Years",
 IF(Table1[[#This Row],[YearsAtCompany]]&lt;=6,"3-6 Years","6+ Years"))</f>
        <v>3-6 Years</v>
      </c>
      <c r="AM1139" s="1" t="str">
        <f>IF(Table1[[#This Row],[MonthlyIncome]]&lt;3000,"Low",
 IF(Table1[[#This Row],[MonthlyIncome]]&lt;6000,"Medium",
 IF(Table1[[#This Row],[MonthlyIncome]]&lt;10000,"High","Very High")))</f>
        <v>Low</v>
      </c>
    </row>
    <row r="1140" spans="1:39">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c r="AJ1140">
        <f>IF(Table1[[#This Row],[Attrition]]="Yes",1,0)</f>
        <v>0</v>
      </c>
      <c r="AK1140" t="str">
        <f>IF(Table1[[#This Row],[Age]]&lt;30,"&lt;30",
 IF(Table1[[#This Row],[Age]]&lt;=40,"30-40",
 IF(Table1[[#This Row],[Age]]&lt;=50,"40-50","&gt;50")))</f>
        <v>40-50</v>
      </c>
      <c r="AL1140" t="str">
        <f>IF(Table1[[#This Row],[YearsAtCompany]]&lt;3,"&lt;3 Years",
 IF(Table1[[#This Row],[YearsAtCompany]]&lt;=6,"3-6 Years","6+ Years"))</f>
        <v>6+ Years</v>
      </c>
      <c r="AM1140" s="1" t="str">
        <f>IF(Table1[[#This Row],[MonthlyIncome]]&lt;3000,"Low",
 IF(Table1[[#This Row],[MonthlyIncome]]&lt;6000,"Medium",
 IF(Table1[[#This Row],[MonthlyIncome]]&lt;10000,"High","Very High")))</f>
        <v>Very High</v>
      </c>
    </row>
    <row r="1141" spans="1:39">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c r="AJ1141">
        <f>IF(Table1[[#This Row],[Attrition]]="Yes",1,0)</f>
        <v>0</v>
      </c>
      <c r="AK1141" t="str">
        <f>IF(Table1[[#This Row],[Age]]&lt;30,"&lt;30",
 IF(Table1[[#This Row],[Age]]&lt;=40,"30-40",
 IF(Table1[[#This Row],[Age]]&lt;=50,"40-50","&gt;50")))</f>
        <v>30-40</v>
      </c>
      <c r="AL1141" t="str">
        <f>IF(Table1[[#This Row],[YearsAtCompany]]&lt;3,"&lt;3 Years",
 IF(Table1[[#This Row],[YearsAtCompany]]&lt;=6,"3-6 Years","6+ Years"))</f>
        <v>3-6 Years</v>
      </c>
      <c r="AM1141" s="1" t="str">
        <f>IF(Table1[[#This Row],[MonthlyIncome]]&lt;3000,"Low",
 IF(Table1[[#This Row],[MonthlyIncome]]&lt;6000,"Medium",
 IF(Table1[[#This Row],[MonthlyIncome]]&lt;10000,"High","Very High")))</f>
        <v>Medium</v>
      </c>
    </row>
    <row r="1142" spans="1:39">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c r="AJ1142">
        <f>IF(Table1[[#This Row],[Attrition]]="Yes",1,0)</f>
        <v>0</v>
      </c>
      <c r="AK1142" t="str">
        <f>IF(Table1[[#This Row],[Age]]&lt;30,"&lt;30",
 IF(Table1[[#This Row],[Age]]&lt;=40,"30-40",
 IF(Table1[[#This Row],[Age]]&lt;=50,"40-50","&gt;50")))</f>
        <v>40-50</v>
      </c>
      <c r="AL1142" t="str">
        <f>IF(Table1[[#This Row],[YearsAtCompany]]&lt;3,"&lt;3 Years",
 IF(Table1[[#This Row],[YearsAtCompany]]&lt;=6,"3-6 Years","6+ Years"))</f>
        <v>6+ Years</v>
      </c>
      <c r="AM1142" s="1" t="str">
        <f>IF(Table1[[#This Row],[MonthlyIncome]]&lt;3000,"Low",
 IF(Table1[[#This Row],[MonthlyIncome]]&lt;6000,"Medium",
 IF(Table1[[#This Row],[MonthlyIncome]]&lt;10000,"High","Very High")))</f>
        <v>Very High</v>
      </c>
    </row>
    <row r="1143" spans="1:39">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c r="AJ1143">
        <f>IF(Table1[[#This Row],[Attrition]]="Yes",1,0)</f>
        <v>0</v>
      </c>
      <c r="AK1143" t="str">
        <f>IF(Table1[[#This Row],[Age]]&lt;30,"&lt;30",
 IF(Table1[[#This Row],[Age]]&lt;=40,"30-40",
 IF(Table1[[#This Row],[Age]]&lt;=50,"40-50","&gt;50")))</f>
        <v>30-40</v>
      </c>
      <c r="AL1143" t="str">
        <f>IF(Table1[[#This Row],[YearsAtCompany]]&lt;3,"&lt;3 Years",
 IF(Table1[[#This Row],[YearsAtCompany]]&lt;=6,"3-6 Years","6+ Years"))</f>
        <v>3-6 Years</v>
      </c>
      <c r="AM1143" s="1" t="str">
        <f>IF(Table1[[#This Row],[MonthlyIncome]]&lt;3000,"Low",
 IF(Table1[[#This Row],[MonthlyIncome]]&lt;6000,"Medium",
 IF(Table1[[#This Row],[MonthlyIncome]]&lt;10000,"High","Very High")))</f>
        <v>Low</v>
      </c>
    </row>
    <row r="1144" spans="1:39">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c r="AJ1144">
        <f>IF(Table1[[#This Row],[Attrition]]="Yes",1,0)</f>
        <v>0</v>
      </c>
      <c r="AK1144" t="str">
        <f>IF(Table1[[#This Row],[Age]]&lt;30,"&lt;30",
 IF(Table1[[#This Row],[Age]]&lt;=40,"30-40",
 IF(Table1[[#This Row],[Age]]&lt;=50,"40-50","&gt;50")))</f>
        <v>40-50</v>
      </c>
      <c r="AL1144" t="str">
        <f>IF(Table1[[#This Row],[YearsAtCompany]]&lt;3,"&lt;3 Years",
 IF(Table1[[#This Row],[YearsAtCompany]]&lt;=6,"3-6 Years","6+ Years"))</f>
        <v>6+ Years</v>
      </c>
      <c r="AM1144" s="1" t="str">
        <f>IF(Table1[[#This Row],[MonthlyIncome]]&lt;3000,"Low",
 IF(Table1[[#This Row],[MonthlyIncome]]&lt;6000,"Medium",
 IF(Table1[[#This Row],[MonthlyIncome]]&lt;10000,"High","Very High")))</f>
        <v>Medium</v>
      </c>
    </row>
    <row r="1145" spans="1:39">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c r="AJ1145">
        <f>IF(Table1[[#This Row],[Attrition]]="Yes",1,0)</f>
        <v>0</v>
      </c>
      <c r="AK1145" t="str">
        <f>IF(Table1[[#This Row],[Age]]&lt;30,"&lt;30",
 IF(Table1[[#This Row],[Age]]&lt;=40,"30-40",
 IF(Table1[[#This Row],[Age]]&lt;=50,"40-50","&gt;50")))</f>
        <v>40-50</v>
      </c>
      <c r="AL1145" t="str">
        <f>IF(Table1[[#This Row],[YearsAtCompany]]&lt;3,"&lt;3 Years",
 IF(Table1[[#This Row],[YearsAtCompany]]&lt;=6,"3-6 Years","6+ Years"))</f>
        <v>6+ Years</v>
      </c>
      <c r="AM1145" s="1" t="str">
        <f>IF(Table1[[#This Row],[MonthlyIncome]]&lt;3000,"Low",
 IF(Table1[[#This Row],[MonthlyIncome]]&lt;6000,"Medium",
 IF(Table1[[#This Row],[MonthlyIncome]]&lt;10000,"High","Very High")))</f>
        <v>Medium</v>
      </c>
    </row>
    <row r="1146" spans="1:39">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c r="AJ1146">
        <f>IF(Table1[[#This Row],[Attrition]]="Yes",1,0)</f>
        <v>0</v>
      </c>
      <c r="AK1146" t="str">
        <f>IF(Table1[[#This Row],[Age]]&lt;30,"&lt;30",
 IF(Table1[[#This Row],[Age]]&lt;=40,"30-40",
 IF(Table1[[#This Row],[Age]]&lt;=50,"40-50","&gt;50")))</f>
        <v>30-40</v>
      </c>
      <c r="AL1146" t="str">
        <f>IF(Table1[[#This Row],[YearsAtCompany]]&lt;3,"&lt;3 Years",
 IF(Table1[[#This Row],[YearsAtCompany]]&lt;=6,"3-6 Years","6+ Years"))</f>
        <v>3-6 Years</v>
      </c>
      <c r="AM1146" s="1" t="str">
        <f>IF(Table1[[#This Row],[MonthlyIncome]]&lt;3000,"Low",
 IF(Table1[[#This Row],[MonthlyIncome]]&lt;6000,"Medium",
 IF(Table1[[#This Row],[MonthlyIncome]]&lt;10000,"High","Very High")))</f>
        <v>Medium</v>
      </c>
    </row>
    <row r="1147" spans="1:39">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c r="AJ1147">
        <f>IF(Table1[[#This Row],[Attrition]]="Yes",1,0)</f>
        <v>0</v>
      </c>
      <c r="AK1147" t="str">
        <f>IF(Table1[[#This Row],[Age]]&lt;30,"&lt;30",
 IF(Table1[[#This Row],[Age]]&lt;=40,"30-40",
 IF(Table1[[#This Row],[Age]]&lt;=50,"40-50","&gt;50")))</f>
        <v>30-40</v>
      </c>
      <c r="AL1147" t="str">
        <f>IF(Table1[[#This Row],[YearsAtCompany]]&lt;3,"&lt;3 Years",
 IF(Table1[[#This Row],[YearsAtCompany]]&lt;=6,"3-6 Years","6+ Years"))</f>
        <v>3-6 Years</v>
      </c>
      <c r="AM1147" s="1" t="str">
        <f>IF(Table1[[#This Row],[MonthlyIncome]]&lt;3000,"Low",
 IF(Table1[[#This Row],[MonthlyIncome]]&lt;6000,"Medium",
 IF(Table1[[#This Row],[MonthlyIncome]]&lt;10000,"High","Very High")))</f>
        <v>Medium</v>
      </c>
    </row>
    <row r="1148" spans="1:39">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c r="AJ1148">
        <f>IF(Table1[[#This Row],[Attrition]]="Yes",1,0)</f>
        <v>0</v>
      </c>
      <c r="AK1148" t="str">
        <f>IF(Table1[[#This Row],[Age]]&lt;30,"&lt;30",
 IF(Table1[[#This Row],[Age]]&lt;=40,"30-40",
 IF(Table1[[#This Row],[Age]]&lt;=50,"40-50","&gt;50")))</f>
        <v>30-40</v>
      </c>
      <c r="AL1148" t="str">
        <f>IF(Table1[[#This Row],[YearsAtCompany]]&lt;3,"&lt;3 Years",
 IF(Table1[[#This Row],[YearsAtCompany]]&lt;=6,"3-6 Years","6+ Years"))</f>
        <v>6+ Years</v>
      </c>
      <c r="AM1148" s="1" t="str">
        <f>IF(Table1[[#This Row],[MonthlyIncome]]&lt;3000,"Low",
 IF(Table1[[#This Row],[MonthlyIncome]]&lt;6000,"Medium",
 IF(Table1[[#This Row],[MonthlyIncome]]&lt;10000,"High","Very High")))</f>
        <v>Medium</v>
      </c>
    </row>
    <row r="1149" spans="1:39">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c r="AJ1149">
        <f>IF(Table1[[#This Row],[Attrition]]="Yes",1,0)</f>
        <v>0</v>
      </c>
      <c r="AK1149" t="str">
        <f>IF(Table1[[#This Row],[Age]]&lt;30,"&lt;30",
 IF(Table1[[#This Row],[Age]]&lt;=40,"30-40",
 IF(Table1[[#This Row],[Age]]&lt;=50,"40-50","&gt;50")))</f>
        <v>40-50</v>
      </c>
      <c r="AL1149" t="str">
        <f>IF(Table1[[#This Row],[YearsAtCompany]]&lt;3,"&lt;3 Years",
 IF(Table1[[#This Row],[YearsAtCompany]]&lt;=6,"3-6 Years","6+ Years"))</f>
        <v>6+ Years</v>
      </c>
      <c r="AM1149" s="1" t="str">
        <f>IF(Table1[[#This Row],[MonthlyIncome]]&lt;3000,"Low",
 IF(Table1[[#This Row],[MonthlyIncome]]&lt;6000,"Medium",
 IF(Table1[[#This Row],[MonthlyIncome]]&lt;10000,"High","Very High")))</f>
        <v>Medium</v>
      </c>
    </row>
    <row r="1150" spans="1:39">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c r="AJ1150">
        <f>IF(Table1[[#This Row],[Attrition]]="Yes",1,0)</f>
        <v>0</v>
      </c>
      <c r="AK1150" t="str">
        <f>IF(Table1[[#This Row],[Age]]&lt;30,"&lt;30",
 IF(Table1[[#This Row],[Age]]&lt;=40,"30-40",
 IF(Table1[[#This Row],[Age]]&lt;=50,"40-50","&gt;50")))</f>
        <v>30-40</v>
      </c>
      <c r="AL1150" t="str">
        <f>IF(Table1[[#This Row],[YearsAtCompany]]&lt;3,"&lt;3 Years",
 IF(Table1[[#This Row],[YearsAtCompany]]&lt;=6,"3-6 Years","6+ Years"))</f>
        <v>6+ Years</v>
      </c>
      <c r="AM1150" s="1" t="str">
        <f>IF(Table1[[#This Row],[MonthlyIncome]]&lt;3000,"Low",
 IF(Table1[[#This Row],[MonthlyIncome]]&lt;6000,"Medium",
 IF(Table1[[#This Row],[MonthlyIncome]]&lt;10000,"High","Very High")))</f>
        <v>Medium</v>
      </c>
    </row>
    <row r="1151" spans="1:39">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c r="AJ1151">
        <f>IF(Table1[[#This Row],[Attrition]]="Yes",1,0)</f>
        <v>0</v>
      </c>
      <c r="AK1151" t="str">
        <f>IF(Table1[[#This Row],[Age]]&lt;30,"&lt;30",
 IF(Table1[[#This Row],[Age]]&lt;=40,"30-40",
 IF(Table1[[#This Row],[Age]]&lt;=50,"40-50","&gt;50")))</f>
        <v>&lt;30</v>
      </c>
      <c r="AL1151" t="str">
        <f>IF(Table1[[#This Row],[YearsAtCompany]]&lt;3,"&lt;3 Years",
 IF(Table1[[#This Row],[YearsAtCompany]]&lt;=6,"3-6 Years","6+ Years"))</f>
        <v>6+ Years</v>
      </c>
      <c r="AM1151" s="1" t="str">
        <f>IF(Table1[[#This Row],[MonthlyIncome]]&lt;3000,"Low",
 IF(Table1[[#This Row],[MonthlyIncome]]&lt;6000,"Medium",
 IF(Table1[[#This Row],[MonthlyIncome]]&lt;10000,"High","Very High")))</f>
        <v>Medium</v>
      </c>
    </row>
    <row r="1152" spans="1:39">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c r="AJ1152">
        <f>IF(Table1[[#This Row],[Attrition]]="Yes",1,0)</f>
        <v>0</v>
      </c>
      <c r="AK1152" t="str">
        <f>IF(Table1[[#This Row],[Age]]&lt;30,"&lt;30",
 IF(Table1[[#This Row],[Age]]&lt;=40,"30-40",
 IF(Table1[[#This Row],[Age]]&lt;=50,"40-50","&gt;50")))</f>
        <v>30-40</v>
      </c>
      <c r="AL1152" t="str">
        <f>IF(Table1[[#This Row],[YearsAtCompany]]&lt;3,"&lt;3 Years",
 IF(Table1[[#This Row],[YearsAtCompany]]&lt;=6,"3-6 Years","6+ Years"))</f>
        <v>6+ Years</v>
      </c>
      <c r="AM1152" s="1" t="str">
        <f>IF(Table1[[#This Row],[MonthlyIncome]]&lt;3000,"Low",
 IF(Table1[[#This Row],[MonthlyIncome]]&lt;6000,"Medium",
 IF(Table1[[#This Row],[MonthlyIncome]]&lt;10000,"High","Very High")))</f>
        <v>Medium</v>
      </c>
    </row>
    <row r="1153" spans="1:39">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c r="AJ1153">
        <f>IF(Table1[[#This Row],[Attrition]]="Yes",1,0)</f>
        <v>0</v>
      </c>
      <c r="AK1153" t="str">
        <f>IF(Table1[[#This Row],[Age]]&lt;30,"&lt;30",
 IF(Table1[[#This Row],[Age]]&lt;=40,"30-40",
 IF(Table1[[#This Row],[Age]]&lt;=50,"40-50","&gt;50")))</f>
        <v>&lt;30</v>
      </c>
      <c r="AL1153" t="str">
        <f>IF(Table1[[#This Row],[YearsAtCompany]]&lt;3,"&lt;3 Years",
 IF(Table1[[#This Row],[YearsAtCompany]]&lt;=6,"3-6 Years","6+ Years"))</f>
        <v>3-6 Years</v>
      </c>
      <c r="AM1153" s="1" t="str">
        <f>IF(Table1[[#This Row],[MonthlyIncome]]&lt;3000,"Low",
 IF(Table1[[#This Row],[MonthlyIncome]]&lt;6000,"Medium",
 IF(Table1[[#This Row],[MonthlyIncome]]&lt;10000,"High","Very High")))</f>
        <v>Medium</v>
      </c>
    </row>
    <row r="1154" spans="1:39">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c r="AJ1154">
        <f>IF(Table1[[#This Row],[Attrition]]="Yes",1,0)</f>
        <v>0</v>
      </c>
      <c r="AK1154" t="str">
        <f>IF(Table1[[#This Row],[Age]]&lt;30,"&lt;30",
 IF(Table1[[#This Row],[Age]]&lt;=40,"30-40",
 IF(Table1[[#This Row],[Age]]&lt;=50,"40-50","&gt;50")))</f>
        <v>&lt;30</v>
      </c>
      <c r="AL1154" t="str">
        <f>IF(Table1[[#This Row],[YearsAtCompany]]&lt;3,"&lt;3 Years",
 IF(Table1[[#This Row],[YearsAtCompany]]&lt;=6,"3-6 Years","6+ Years"))</f>
        <v>&lt;3 Years</v>
      </c>
      <c r="AM1154" s="1" t="str">
        <f>IF(Table1[[#This Row],[MonthlyIncome]]&lt;3000,"Low",
 IF(Table1[[#This Row],[MonthlyIncome]]&lt;6000,"Medium",
 IF(Table1[[#This Row],[MonthlyIncome]]&lt;10000,"High","Very High")))</f>
        <v>Medium</v>
      </c>
    </row>
    <row r="1155" spans="1:39">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c r="AJ1155">
        <f>IF(Table1[[#This Row],[Attrition]]="Yes",1,0)</f>
        <v>1</v>
      </c>
      <c r="AK1155" t="str">
        <f>IF(Table1[[#This Row],[Age]]&lt;30,"&lt;30",
 IF(Table1[[#This Row],[Age]]&lt;=40,"30-40",
 IF(Table1[[#This Row],[Age]]&lt;=50,"40-50","&gt;50")))</f>
        <v>&lt;30</v>
      </c>
      <c r="AL1155" t="str">
        <f>IF(Table1[[#This Row],[YearsAtCompany]]&lt;3,"&lt;3 Years",
 IF(Table1[[#This Row],[YearsAtCompany]]&lt;=6,"3-6 Years","6+ Years"))</f>
        <v>&lt;3 Years</v>
      </c>
      <c r="AM1155" s="1" t="str">
        <f>IF(Table1[[#This Row],[MonthlyIncome]]&lt;3000,"Low",
 IF(Table1[[#This Row],[MonthlyIncome]]&lt;6000,"Medium",
 IF(Table1[[#This Row],[MonthlyIncome]]&lt;10000,"High","Very High")))</f>
        <v>Low</v>
      </c>
    </row>
    <row r="1156" spans="1:39">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c r="AJ1156">
        <f>IF(Table1[[#This Row],[Attrition]]="Yes",1,0)</f>
        <v>0</v>
      </c>
      <c r="AK1156" t="str">
        <f>IF(Table1[[#This Row],[Age]]&lt;30,"&lt;30",
 IF(Table1[[#This Row],[Age]]&lt;=40,"30-40",
 IF(Table1[[#This Row],[Age]]&lt;=50,"40-50","&gt;50")))</f>
        <v>40-50</v>
      </c>
      <c r="AL1156" t="str">
        <f>IF(Table1[[#This Row],[YearsAtCompany]]&lt;3,"&lt;3 Years",
 IF(Table1[[#This Row],[YearsAtCompany]]&lt;=6,"3-6 Years","6+ Years"))</f>
        <v>3-6 Years</v>
      </c>
      <c r="AM1156" s="1" t="str">
        <f>IF(Table1[[#This Row],[MonthlyIncome]]&lt;3000,"Low",
 IF(Table1[[#This Row],[MonthlyIncome]]&lt;6000,"Medium",
 IF(Table1[[#This Row],[MonthlyIncome]]&lt;10000,"High","Very High")))</f>
        <v>Very High</v>
      </c>
    </row>
    <row r="1157" spans="1:39">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c r="AJ1157">
        <f>IF(Table1[[#This Row],[Attrition]]="Yes",1,0)</f>
        <v>0</v>
      </c>
      <c r="AK1157" t="str">
        <f>IF(Table1[[#This Row],[Age]]&lt;30,"&lt;30",
 IF(Table1[[#This Row],[Age]]&lt;=40,"30-40",
 IF(Table1[[#This Row],[Age]]&lt;=50,"40-50","&gt;50")))</f>
        <v>30-40</v>
      </c>
      <c r="AL1157" t="str">
        <f>IF(Table1[[#This Row],[YearsAtCompany]]&lt;3,"&lt;3 Years",
 IF(Table1[[#This Row],[YearsAtCompany]]&lt;=6,"3-6 Years","6+ Years"))</f>
        <v>6+ Years</v>
      </c>
      <c r="AM1157" s="1" t="str">
        <f>IF(Table1[[#This Row],[MonthlyIncome]]&lt;3000,"Low",
 IF(Table1[[#This Row],[MonthlyIncome]]&lt;6000,"Medium",
 IF(Table1[[#This Row],[MonthlyIncome]]&lt;10000,"High","Very High")))</f>
        <v>Medium</v>
      </c>
    </row>
    <row r="1158" spans="1:39">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c r="AJ1158">
        <f>IF(Table1[[#This Row],[Attrition]]="Yes",1,0)</f>
        <v>0</v>
      </c>
      <c r="AK1158" t="str">
        <f>IF(Table1[[#This Row],[Age]]&lt;30,"&lt;30",
 IF(Table1[[#This Row],[Age]]&lt;=40,"30-40",
 IF(Table1[[#This Row],[Age]]&lt;=50,"40-50","&gt;50")))</f>
        <v>30-40</v>
      </c>
      <c r="AL1158" t="str">
        <f>IF(Table1[[#This Row],[YearsAtCompany]]&lt;3,"&lt;3 Years",
 IF(Table1[[#This Row],[YearsAtCompany]]&lt;=6,"3-6 Years","6+ Years"))</f>
        <v>6+ Years</v>
      </c>
      <c r="AM1158" s="1" t="str">
        <f>IF(Table1[[#This Row],[MonthlyIncome]]&lt;3000,"Low",
 IF(Table1[[#This Row],[MonthlyIncome]]&lt;6000,"Medium",
 IF(Table1[[#This Row],[MonthlyIncome]]&lt;10000,"High","Very High")))</f>
        <v>Very High</v>
      </c>
    </row>
    <row r="1159" spans="1:39">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c r="AJ1159">
        <f>IF(Table1[[#This Row],[Attrition]]="Yes",1,0)</f>
        <v>0</v>
      </c>
      <c r="AK1159" t="str">
        <f>IF(Table1[[#This Row],[Age]]&lt;30,"&lt;30",
 IF(Table1[[#This Row],[Age]]&lt;=40,"30-40",
 IF(Table1[[#This Row],[Age]]&lt;=50,"40-50","&gt;50")))</f>
        <v>30-40</v>
      </c>
      <c r="AL1159" t="str">
        <f>IF(Table1[[#This Row],[YearsAtCompany]]&lt;3,"&lt;3 Years",
 IF(Table1[[#This Row],[YearsAtCompany]]&lt;=6,"3-6 Years","6+ Years"))</f>
        <v>6+ Years</v>
      </c>
      <c r="AM1159" s="1" t="str">
        <f>IF(Table1[[#This Row],[MonthlyIncome]]&lt;3000,"Low",
 IF(Table1[[#This Row],[MonthlyIncome]]&lt;6000,"Medium",
 IF(Table1[[#This Row],[MonthlyIncome]]&lt;10000,"High","Very High")))</f>
        <v>Medium</v>
      </c>
    </row>
    <row r="1160" spans="1:39">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c r="AJ1160">
        <f>IF(Table1[[#This Row],[Attrition]]="Yes",1,0)</f>
        <v>0</v>
      </c>
      <c r="AK1160" t="str">
        <f>IF(Table1[[#This Row],[Age]]&lt;30,"&lt;30",
 IF(Table1[[#This Row],[Age]]&lt;=40,"30-40",
 IF(Table1[[#This Row],[Age]]&lt;=50,"40-50","&gt;50")))</f>
        <v>30-40</v>
      </c>
      <c r="AL1160" t="str">
        <f>IF(Table1[[#This Row],[YearsAtCompany]]&lt;3,"&lt;3 Years",
 IF(Table1[[#This Row],[YearsAtCompany]]&lt;=6,"3-6 Years","6+ Years"))</f>
        <v>3-6 Years</v>
      </c>
      <c r="AM1160" s="1" t="str">
        <f>IF(Table1[[#This Row],[MonthlyIncome]]&lt;3000,"Low",
 IF(Table1[[#This Row],[MonthlyIncome]]&lt;6000,"Medium",
 IF(Table1[[#This Row],[MonthlyIncome]]&lt;10000,"High","Very High")))</f>
        <v>Medium</v>
      </c>
    </row>
    <row r="1161" spans="1:39">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c r="AJ1161">
        <f>IF(Table1[[#This Row],[Attrition]]="Yes",1,0)</f>
        <v>0</v>
      </c>
      <c r="AK1161" t="str">
        <f>IF(Table1[[#This Row],[Age]]&lt;30,"&lt;30",
 IF(Table1[[#This Row],[Age]]&lt;=40,"30-40",
 IF(Table1[[#This Row],[Age]]&lt;=50,"40-50","&gt;50")))</f>
        <v>30-40</v>
      </c>
      <c r="AL1161" t="str">
        <f>IF(Table1[[#This Row],[YearsAtCompany]]&lt;3,"&lt;3 Years",
 IF(Table1[[#This Row],[YearsAtCompany]]&lt;=6,"3-6 Years","6+ Years"))</f>
        <v>6+ Years</v>
      </c>
      <c r="AM1161" s="1" t="str">
        <f>IF(Table1[[#This Row],[MonthlyIncome]]&lt;3000,"Low",
 IF(Table1[[#This Row],[MonthlyIncome]]&lt;6000,"Medium",
 IF(Table1[[#This Row],[MonthlyIncome]]&lt;10000,"High","Very High")))</f>
        <v>Medium</v>
      </c>
    </row>
    <row r="1162" spans="1:39">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c r="AJ1162">
        <f>IF(Table1[[#This Row],[Attrition]]="Yes",1,0)</f>
        <v>0</v>
      </c>
      <c r="AK1162" t="str">
        <f>IF(Table1[[#This Row],[Age]]&lt;30,"&lt;30",
 IF(Table1[[#This Row],[Age]]&lt;=40,"30-40",
 IF(Table1[[#This Row],[Age]]&lt;=50,"40-50","&gt;50")))</f>
        <v>40-50</v>
      </c>
      <c r="AL1162" t="str">
        <f>IF(Table1[[#This Row],[YearsAtCompany]]&lt;3,"&lt;3 Years",
 IF(Table1[[#This Row],[YearsAtCompany]]&lt;=6,"3-6 Years","6+ Years"))</f>
        <v>6+ Years</v>
      </c>
      <c r="AM1162" s="1" t="str">
        <f>IF(Table1[[#This Row],[MonthlyIncome]]&lt;3000,"Low",
 IF(Table1[[#This Row],[MonthlyIncome]]&lt;6000,"Medium",
 IF(Table1[[#This Row],[MonthlyIncome]]&lt;10000,"High","Very High")))</f>
        <v>Medium</v>
      </c>
    </row>
    <row r="1163" spans="1:39">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c r="AJ1163">
        <f>IF(Table1[[#This Row],[Attrition]]="Yes",1,0)</f>
        <v>0</v>
      </c>
      <c r="AK1163" t="str">
        <f>IF(Table1[[#This Row],[Age]]&lt;30,"&lt;30",
 IF(Table1[[#This Row],[Age]]&lt;=40,"30-40",
 IF(Table1[[#This Row],[Age]]&lt;=50,"40-50","&gt;50")))</f>
        <v>30-40</v>
      </c>
      <c r="AL1163" t="str">
        <f>IF(Table1[[#This Row],[YearsAtCompany]]&lt;3,"&lt;3 Years",
 IF(Table1[[#This Row],[YearsAtCompany]]&lt;=6,"3-6 Years","6+ Years"))</f>
        <v>3-6 Years</v>
      </c>
      <c r="AM1163" s="1" t="str">
        <f>IF(Table1[[#This Row],[MonthlyIncome]]&lt;3000,"Low",
 IF(Table1[[#This Row],[MonthlyIncome]]&lt;6000,"Medium",
 IF(Table1[[#This Row],[MonthlyIncome]]&lt;10000,"High","Very High")))</f>
        <v>High</v>
      </c>
    </row>
    <row r="1164" spans="1:39">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c r="AJ1164">
        <f>IF(Table1[[#This Row],[Attrition]]="Yes",1,0)</f>
        <v>1</v>
      </c>
      <c r="AK1164" t="str">
        <f>IF(Table1[[#This Row],[Age]]&lt;30,"&lt;30",
 IF(Table1[[#This Row],[Age]]&lt;=40,"30-40",
 IF(Table1[[#This Row],[Age]]&lt;=50,"40-50","&gt;50")))</f>
        <v>30-40</v>
      </c>
      <c r="AL1164" t="str">
        <f>IF(Table1[[#This Row],[YearsAtCompany]]&lt;3,"&lt;3 Years",
 IF(Table1[[#This Row],[YearsAtCompany]]&lt;=6,"3-6 Years","6+ Years"))</f>
        <v>6+ Years</v>
      </c>
      <c r="AM1164" s="1" t="str">
        <f>IF(Table1[[#This Row],[MonthlyIncome]]&lt;3000,"Low",
 IF(Table1[[#This Row],[MonthlyIncome]]&lt;6000,"Medium",
 IF(Table1[[#This Row],[MonthlyIncome]]&lt;10000,"High","Very High")))</f>
        <v>Very High</v>
      </c>
    </row>
    <row r="1165" spans="1:39">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c r="AJ1165">
        <f>IF(Table1[[#This Row],[Attrition]]="Yes",1,0)</f>
        <v>0</v>
      </c>
      <c r="AK1165" t="str">
        <f>IF(Table1[[#This Row],[Age]]&lt;30,"&lt;30",
 IF(Table1[[#This Row],[Age]]&lt;=40,"30-40",
 IF(Table1[[#This Row],[Age]]&lt;=50,"40-50","&gt;50")))</f>
        <v>30-40</v>
      </c>
      <c r="AL1165" t="str">
        <f>IF(Table1[[#This Row],[YearsAtCompany]]&lt;3,"&lt;3 Years",
 IF(Table1[[#This Row],[YearsAtCompany]]&lt;=6,"3-6 Years","6+ Years"))</f>
        <v>6+ Years</v>
      </c>
      <c r="AM1165" s="1" t="str">
        <f>IF(Table1[[#This Row],[MonthlyIncome]]&lt;3000,"Low",
 IF(Table1[[#This Row],[MonthlyIncome]]&lt;6000,"Medium",
 IF(Table1[[#This Row],[MonthlyIncome]]&lt;10000,"High","Very High")))</f>
        <v>Medium</v>
      </c>
    </row>
    <row r="1166" spans="1:39">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c r="AJ1166">
        <f>IF(Table1[[#This Row],[Attrition]]="Yes",1,0)</f>
        <v>0</v>
      </c>
      <c r="AK1166" t="str">
        <f>IF(Table1[[#This Row],[Age]]&lt;30,"&lt;30",
 IF(Table1[[#This Row],[Age]]&lt;=40,"30-40",
 IF(Table1[[#This Row],[Age]]&lt;=50,"40-50","&gt;50")))</f>
        <v>30-40</v>
      </c>
      <c r="AL1166" t="str">
        <f>IF(Table1[[#This Row],[YearsAtCompany]]&lt;3,"&lt;3 Years",
 IF(Table1[[#This Row],[YearsAtCompany]]&lt;=6,"3-6 Years","6+ Years"))</f>
        <v>3-6 Years</v>
      </c>
      <c r="AM1166" s="1" t="str">
        <f>IF(Table1[[#This Row],[MonthlyIncome]]&lt;3000,"Low",
 IF(Table1[[#This Row],[MonthlyIncome]]&lt;6000,"Medium",
 IF(Table1[[#This Row],[MonthlyIncome]]&lt;10000,"High","Very High")))</f>
        <v>High</v>
      </c>
    </row>
    <row r="1167" spans="1:39">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c r="AJ1167">
        <f>IF(Table1[[#This Row],[Attrition]]="Yes",1,0)</f>
        <v>0</v>
      </c>
      <c r="AK1167" t="str">
        <f>IF(Table1[[#This Row],[Age]]&lt;30,"&lt;30",
 IF(Table1[[#This Row],[Age]]&lt;=40,"30-40",
 IF(Table1[[#This Row],[Age]]&lt;=50,"40-50","&gt;50")))</f>
        <v>40-50</v>
      </c>
      <c r="AL1167" t="str">
        <f>IF(Table1[[#This Row],[YearsAtCompany]]&lt;3,"&lt;3 Years",
 IF(Table1[[#This Row],[YearsAtCompany]]&lt;=6,"3-6 Years","6+ Years"))</f>
        <v>6+ Years</v>
      </c>
      <c r="AM1167" s="1" t="str">
        <f>IF(Table1[[#This Row],[MonthlyIncome]]&lt;3000,"Low",
 IF(Table1[[#This Row],[MonthlyIncome]]&lt;6000,"Medium",
 IF(Table1[[#This Row],[MonthlyIncome]]&lt;10000,"High","Very High")))</f>
        <v>Medium</v>
      </c>
    </row>
    <row r="1168" spans="1:39">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c r="AJ1168">
        <f>IF(Table1[[#This Row],[Attrition]]="Yes",1,0)</f>
        <v>0</v>
      </c>
      <c r="AK1168" t="str">
        <f>IF(Table1[[#This Row],[Age]]&lt;30,"&lt;30",
 IF(Table1[[#This Row],[Age]]&lt;=40,"30-40",
 IF(Table1[[#This Row],[Age]]&lt;=50,"40-50","&gt;50")))</f>
        <v>40-50</v>
      </c>
      <c r="AL1168" t="str">
        <f>IF(Table1[[#This Row],[YearsAtCompany]]&lt;3,"&lt;3 Years",
 IF(Table1[[#This Row],[YearsAtCompany]]&lt;=6,"3-6 Years","6+ Years"))</f>
        <v>&lt;3 Years</v>
      </c>
      <c r="AM1168" s="1" t="str">
        <f>IF(Table1[[#This Row],[MonthlyIncome]]&lt;3000,"Low",
 IF(Table1[[#This Row],[MonthlyIncome]]&lt;6000,"Medium",
 IF(Table1[[#This Row],[MonthlyIncome]]&lt;10000,"High","Very High")))</f>
        <v>Very High</v>
      </c>
    </row>
    <row r="1169" spans="1:39">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c r="AJ1169">
        <f>IF(Table1[[#This Row],[Attrition]]="Yes",1,0)</f>
        <v>1</v>
      </c>
      <c r="AK1169" t="str">
        <f>IF(Table1[[#This Row],[Age]]&lt;30,"&lt;30",
 IF(Table1[[#This Row],[Age]]&lt;=40,"30-40",
 IF(Table1[[#This Row],[Age]]&lt;=50,"40-50","&gt;50")))</f>
        <v>30-40</v>
      </c>
      <c r="AL1169" t="str">
        <f>IF(Table1[[#This Row],[YearsAtCompany]]&lt;3,"&lt;3 Years",
 IF(Table1[[#This Row],[YearsAtCompany]]&lt;=6,"3-6 Years","6+ Years"))</f>
        <v>&lt;3 Years</v>
      </c>
      <c r="AM1169" s="1" t="str">
        <f>IF(Table1[[#This Row],[MonthlyIncome]]&lt;3000,"Low",
 IF(Table1[[#This Row],[MonthlyIncome]]&lt;6000,"Medium",
 IF(Table1[[#This Row],[MonthlyIncome]]&lt;10000,"High","Very High")))</f>
        <v>Medium</v>
      </c>
    </row>
    <row r="1170" spans="1:39">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c r="AJ1170">
        <f>IF(Table1[[#This Row],[Attrition]]="Yes",1,0)</f>
        <v>0</v>
      </c>
      <c r="AK1170" t="str">
        <f>IF(Table1[[#This Row],[Age]]&lt;30,"&lt;30",
 IF(Table1[[#This Row],[Age]]&lt;=40,"30-40",
 IF(Table1[[#This Row],[Age]]&lt;=50,"40-50","&gt;50")))</f>
        <v>&lt;30</v>
      </c>
      <c r="AL1170" t="str">
        <f>IF(Table1[[#This Row],[YearsAtCompany]]&lt;3,"&lt;3 Years",
 IF(Table1[[#This Row],[YearsAtCompany]]&lt;=6,"3-6 Years","6+ Years"))</f>
        <v>3-6 Years</v>
      </c>
      <c r="AM1170" s="1" t="str">
        <f>IF(Table1[[#This Row],[MonthlyIncome]]&lt;3000,"Low",
 IF(Table1[[#This Row],[MonthlyIncome]]&lt;6000,"Medium",
 IF(Table1[[#This Row],[MonthlyIncome]]&lt;10000,"High","Very High")))</f>
        <v>Medium</v>
      </c>
    </row>
    <row r="1171" spans="1:39">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c r="AJ1171">
        <f>IF(Table1[[#This Row],[Attrition]]="Yes",1,0)</f>
        <v>0</v>
      </c>
      <c r="AK1171" t="str">
        <f>IF(Table1[[#This Row],[Age]]&lt;30,"&lt;30",
 IF(Table1[[#This Row],[Age]]&lt;=40,"30-40",
 IF(Table1[[#This Row],[Age]]&lt;=50,"40-50","&gt;50")))</f>
        <v>&lt;30</v>
      </c>
      <c r="AL1171" t="str">
        <f>IF(Table1[[#This Row],[YearsAtCompany]]&lt;3,"&lt;3 Years",
 IF(Table1[[#This Row],[YearsAtCompany]]&lt;=6,"3-6 Years","6+ Years"))</f>
        <v>3-6 Years</v>
      </c>
      <c r="AM1171" s="1" t="str">
        <f>IF(Table1[[#This Row],[MonthlyIncome]]&lt;3000,"Low",
 IF(Table1[[#This Row],[MonthlyIncome]]&lt;6000,"Medium",
 IF(Table1[[#This Row],[MonthlyIncome]]&lt;10000,"High","Very High")))</f>
        <v>Medium</v>
      </c>
    </row>
    <row r="1172" spans="1:39">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c r="AJ1172">
        <f>IF(Table1[[#This Row],[Attrition]]="Yes",1,0)</f>
        <v>0</v>
      </c>
      <c r="AK1172" t="str">
        <f>IF(Table1[[#This Row],[Age]]&lt;30,"&lt;30",
 IF(Table1[[#This Row],[Age]]&lt;=40,"30-40",
 IF(Table1[[#This Row],[Age]]&lt;=50,"40-50","&gt;50")))</f>
        <v>&lt;30</v>
      </c>
      <c r="AL1172" t="str">
        <f>IF(Table1[[#This Row],[YearsAtCompany]]&lt;3,"&lt;3 Years",
 IF(Table1[[#This Row],[YearsAtCompany]]&lt;=6,"3-6 Years","6+ Years"))</f>
        <v>3-6 Years</v>
      </c>
      <c r="AM1172" s="1" t="str">
        <f>IF(Table1[[#This Row],[MonthlyIncome]]&lt;3000,"Low",
 IF(Table1[[#This Row],[MonthlyIncome]]&lt;6000,"Medium",
 IF(Table1[[#This Row],[MonthlyIncome]]&lt;10000,"High","Very High")))</f>
        <v>Low</v>
      </c>
    </row>
    <row r="1173" spans="1:39">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c r="AJ1173">
        <f>IF(Table1[[#This Row],[Attrition]]="Yes",1,0)</f>
        <v>1</v>
      </c>
      <c r="AK1173" t="str">
        <f>IF(Table1[[#This Row],[Age]]&lt;30,"&lt;30",
 IF(Table1[[#This Row],[Age]]&lt;=40,"30-40",
 IF(Table1[[#This Row],[Age]]&lt;=50,"40-50","&gt;50")))</f>
        <v>30-40</v>
      </c>
      <c r="AL1173" t="str">
        <f>IF(Table1[[#This Row],[YearsAtCompany]]&lt;3,"&lt;3 Years",
 IF(Table1[[#This Row],[YearsAtCompany]]&lt;=6,"3-6 Years","6+ Years"))</f>
        <v>3-6 Years</v>
      </c>
      <c r="AM1173" s="1" t="str">
        <f>IF(Table1[[#This Row],[MonthlyIncome]]&lt;3000,"Low",
 IF(Table1[[#This Row],[MonthlyIncome]]&lt;6000,"Medium",
 IF(Table1[[#This Row],[MonthlyIncome]]&lt;10000,"High","Very High")))</f>
        <v>Low</v>
      </c>
    </row>
    <row r="1174" spans="1:39">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c r="AJ1174">
        <f>IF(Table1[[#This Row],[Attrition]]="Yes",1,0)</f>
        <v>0</v>
      </c>
      <c r="AK1174" t="str">
        <f>IF(Table1[[#This Row],[Age]]&lt;30,"&lt;30",
 IF(Table1[[#This Row],[Age]]&lt;=40,"30-40",
 IF(Table1[[#This Row],[Age]]&lt;=50,"40-50","&gt;50")))</f>
        <v>&lt;30</v>
      </c>
      <c r="AL1174" t="str">
        <f>IF(Table1[[#This Row],[YearsAtCompany]]&lt;3,"&lt;3 Years",
 IF(Table1[[#This Row],[YearsAtCompany]]&lt;=6,"3-6 Years","6+ Years"))</f>
        <v>3-6 Years</v>
      </c>
      <c r="AM1174" s="1" t="str">
        <f>IF(Table1[[#This Row],[MonthlyIncome]]&lt;3000,"Low",
 IF(Table1[[#This Row],[MonthlyIncome]]&lt;6000,"Medium",
 IF(Table1[[#This Row],[MonthlyIncome]]&lt;10000,"High","Very High")))</f>
        <v>Medium</v>
      </c>
    </row>
    <row r="1175" spans="1:39">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c r="AJ1175">
        <f>IF(Table1[[#This Row],[Attrition]]="Yes",1,0)</f>
        <v>0</v>
      </c>
      <c r="AK1175" t="str">
        <f>IF(Table1[[#This Row],[Age]]&lt;30,"&lt;30",
 IF(Table1[[#This Row],[Age]]&lt;=40,"30-40",
 IF(Table1[[#This Row],[Age]]&lt;=50,"40-50","&gt;50")))</f>
        <v>30-40</v>
      </c>
      <c r="AL1175" t="str">
        <f>IF(Table1[[#This Row],[YearsAtCompany]]&lt;3,"&lt;3 Years",
 IF(Table1[[#This Row],[YearsAtCompany]]&lt;=6,"3-6 Years","6+ Years"))</f>
        <v>3-6 Years</v>
      </c>
      <c r="AM1175" s="1" t="str">
        <f>IF(Table1[[#This Row],[MonthlyIncome]]&lt;3000,"Low",
 IF(Table1[[#This Row],[MonthlyIncome]]&lt;6000,"Medium",
 IF(Table1[[#This Row],[MonthlyIncome]]&lt;10000,"High","Very High")))</f>
        <v>High</v>
      </c>
    </row>
    <row r="1176" spans="1:39">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c r="AJ1176">
        <f>IF(Table1[[#This Row],[Attrition]]="Yes",1,0)</f>
        <v>0</v>
      </c>
      <c r="AK1176" t="str">
        <f>IF(Table1[[#This Row],[Age]]&lt;30,"&lt;30",
 IF(Table1[[#This Row],[Age]]&lt;=40,"30-40",
 IF(Table1[[#This Row],[Age]]&lt;=50,"40-50","&gt;50")))</f>
        <v>&lt;30</v>
      </c>
      <c r="AL1176" t="str">
        <f>IF(Table1[[#This Row],[YearsAtCompany]]&lt;3,"&lt;3 Years",
 IF(Table1[[#This Row],[YearsAtCompany]]&lt;=6,"3-6 Years","6+ Years"))</f>
        <v>6+ Years</v>
      </c>
      <c r="AM1176" s="1" t="str">
        <f>IF(Table1[[#This Row],[MonthlyIncome]]&lt;3000,"Low",
 IF(Table1[[#This Row],[MonthlyIncome]]&lt;6000,"Medium",
 IF(Table1[[#This Row],[MonthlyIncome]]&lt;10000,"High","Very High")))</f>
        <v>Medium</v>
      </c>
    </row>
    <row r="1177" spans="1:39">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c r="AJ1177">
        <f>IF(Table1[[#This Row],[Attrition]]="Yes",1,0)</f>
        <v>0</v>
      </c>
      <c r="AK1177" t="str">
        <f>IF(Table1[[#This Row],[Age]]&lt;30,"&lt;30",
 IF(Table1[[#This Row],[Age]]&lt;=40,"30-40",
 IF(Table1[[#This Row],[Age]]&lt;=50,"40-50","&gt;50")))</f>
        <v>30-40</v>
      </c>
      <c r="AL1177" t="str">
        <f>IF(Table1[[#This Row],[YearsAtCompany]]&lt;3,"&lt;3 Years",
 IF(Table1[[#This Row],[YearsAtCompany]]&lt;=6,"3-6 Years","6+ Years"))</f>
        <v>3-6 Years</v>
      </c>
      <c r="AM1177" s="1" t="str">
        <f>IF(Table1[[#This Row],[MonthlyIncome]]&lt;3000,"Low",
 IF(Table1[[#This Row],[MonthlyIncome]]&lt;6000,"Medium",
 IF(Table1[[#This Row],[MonthlyIncome]]&lt;10000,"High","Very High")))</f>
        <v>Medium</v>
      </c>
    </row>
    <row r="1178" spans="1:39">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c r="AJ1178">
        <f>IF(Table1[[#This Row],[Attrition]]="Yes",1,0)</f>
        <v>0</v>
      </c>
      <c r="AK1178" t="str">
        <f>IF(Table1[[#This Row],[Age]]&lt;30,"&lt;30",
 IF(Table1[[#This Row],[Age]]&lt;=40,"30-40",
 IF(Table1[[#This Row],[Age]]&lt;=50,"40-50","&gt;50")))</f>
        <v>40-50</v>
      </c>
      <c r="AL1178" t="str">
        <f>IF(Table1[[#This Row],[YearsAtCompany]]&lt;3,"&lt;3 Years",
 IF(Table1[[#This Row],[YearsAtCompany]]&lt;=6,"3-6 Years","6+ Years"))</f>
        <v>3-6 Years</v>
      </c>
      <c r="AM1178" s="1" t="str">
        <f>IF(Table1[[#This Row],[MonthlyIncome]]&lt;3000,"Low",
 IF(Table1[[#This Row],[MonthlyIncome]]&lt;6000,"Medium",
 IF(Table1[[#This Row],[MonthlyIncome]]&lt;10000,"High","Very High")))</f>
        <v>Very High</v>
      </c>
    </row>
    <row r="1179" spans="1:39">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c r="AJ1179">
        <f>IF(Table1[[#This Row],[Attrition]]="Yes",1,0)</f>
        <v>0</v>
      </c>
      <c r="AK1179" t="str">
        <f>IF(Table1[[#This Row],[Age]]&lt;30,"&lt;30",
 IF(Table1[[#This Row],[Age]]&lt;=40,"30-40",
 IF(Table1[[#This Row],[Age]]&lt;=50,"40-50","&gt;50")))</f>
        <v>40-50</v>
      </c>
      <c r="AL1179" t="str">
        <f>IF(Table1[[#This Row],[YearsAtCompany]]&lt;3,"&lt;3 Years",
 IF(Table1[[#This Row],[YearsAtCompany]]&lt;=6,"3-6 Years","6+ Years"))</f>
        <v>6+ Years</v>
      </c>
      <c r="AM1179" s="1" t="str">
        <f>IF(Table1[[#This Row],[MonthlyIncome]]&lt;3000,"Low",
 IF(Table1[[#This Row],[MonthlyIncome]]&lt;6000,"Medium",
 IF(Table1[[#This Row],[MonthlyIncome]]&lt;10000,"High","Very High")))</f>
        <v>Very High</v>
      </c>
    </row>
    <row r="1180" spans="1:39">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c r="AJ1180">
        <f>IF(Table1[[#This Row],[Attrition]]="Yes",1,0)</f>
        <v>0</v>
      </c>
      <c r="AK1180" t="str">
        <f>IF(Table1[[#This Row],[Age]]&lt;30,"&lt;30",
 IF(Table1[[#This Row],[Age]]&lt;=40,"30-40",
 IF(Table1[[#This Row],[Age]]&lt;=50,"40-50","&gt;50")))</f>
        <v>&lt;30</v>
      </c>
      <c r="AL1180" t="str">
        <f>IF(Table1[[#This Row],[YearsAtCompany]]&lt;3,"&lt;3 Years",
 IF(Table1[[#This Row],[YearsAtCompany]]&lt;=6,"3-6 Years","6+ Years"))</f>
        <v>&lt;3 Years</v>
      </c>
      <c r="AM1180" s="1" t="str">
        <f>IF(Table1[[#This Row],[MonthlyIncome]]&lt;3000,"Low",
 IF(Table1[[#This Row],[MonthlyIncome]]&lt;6000,"Medium",
 IF(Table1[[#This Row],[MonthlyIncome]]&lt;10000,"High","Very High")))</f>
        <v>Low</v>
      </c>
    </row>
    <row r="1181" spans="1:39">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c r="AJ1181">
        <f>IF(Table1[[#This Row],[Attrition]]="Yes",1,0)</f>
        <v>0</v>
      </c>
      <c r="AK1181" t="str">
        <f>IF(Table1[[#This Row],[Age]]&lt;30,"&lt;30",
 IF(Table1[[#This Row],[Age]]&lt;=40,"30-40",
 IF(Table1[[#This Row],[Age]]&lt;=50,"40-50","&gt;50")))</f>
        <v>30-40</v>
      </c>
      <c r="AL1181" t="str">
        <f>IF(Table1[[#This Row],[YearsAtCompany]]&lt;3,"&lt;3 Years",
 IF(Table1[[#This Row],[YearsAtCompany]]&lt;=6,"3-6 Years","6+ Years"))</f>
        <v>6+ Years</v>
      </c>
      <c r="AM1181" s="1" t="str">
        <f>IF(Table1[[#This Row],[MonthlyIncome]]&lt;3000,"Low",
 IF(Table1[[#This Row],[MonthlyIncome]]&lt;6000,"Medium",
 IF(Table1[[#This Row],[MonthlyIncome]]&lt;10000,"High","Very High")))</f>
        <v>Medium</v>
      </c>
    </row>
    <row r="1182" spans="1:39">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c r="AJ1182">
        <f>IF(Table1[[#This Row],[Attrition]]="Yes",1,0)</f>
        <v>0</v>
      </c>
      <c r="AK1182" t="str">
        <f>IF(Table1[[#This Row],[Age]]&lt;30,"&lt;30",
 IF(Table1[[#This Row],[Age]]&lt;=40,"30-40",
 IF(Table1[[#This Row],[Age]]&lt;=50,"40-50","&gt;50")))</f>
        <v>30-40</v>
      </c>
      <c r="AL1182" t="str">
        <f>IF(Table1[[#This Row],[YearsAtCompany]]&lt;3,"&lt;3 Years",
 IF(Table1[[#This Row],[YearsAtCompany]]&lt;=6,"3-6 Years","6+ Years"))</f>
        <v>3-6 Years</v>
      </c>
      <c r="AM1182" s="1" t="str">
        <f>IF(Table1[[#This Row],[MonthlyIncome]]&lt;3000,"Low",
 IF(Table1[[#This Row],[MonthlyIncome]]&lt;6000,"Medium",
 IF(Table1[[#This Row],[MonthlyIncome]]&lt;10000,"High","Very High")))</f>
        <v>Low</v>
      </c>
    </row>
    <row r="1183" spans="1:39">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c r="AJ1183">
        <f>IF(Table1[[#This Row],[Attrition]]="Yes",1,0)</f>
        <v>0</v>
      </c>
      <c r="AK1183" t="str">
        <f>IF(Table1[[#This Row],[Age]]&lt;30,"&lt;30",
 IF(Table1[[#This Row],[Age]]&lt;=40,"30-40",
 IF(Table1[[#This Row],[Age]]&lt;=50,"40-50","&gt;50")))</f>
        <v>40-50</v>
      </c>
      <c r="AL1183" t="str">
        <f>IF(Table1[[#This Row],[YearsAtCompany]]&lt;3,"&lt;3 Years",
 IF(Table1[[#This Row],[YearsAtCompany]]&lt;=6,"3-6 Years","6+ Years"))</f>
        <v>6+ Years</v>
      </c>
      <c r="AM1183" s="1" t="str">
        <f>IF(Table1[[#This Row],[MonthlyIncome]]&lt;3000,"Low",
 IF(Table1[[#This Row],[MonthlyIncome]]&lt;6000,"Medium",
 IF(Table1[[#This Row],[MonthlyIncome]]&lt;10000,"High","Very High")))</f>
        <v>Very High</v>
      </c>
    </row>
    <row r="1184" spans="1:39">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c r="AJ1184">
        <f>IF(Table1[[#This Row],[Attrition]]="Yes",1,0)</f>
        <v>0</v>
      </c>
      <c r="AK1184" t="str">
        <f>IF(Table1[[#This Row],[Age]]&lt;30,"&lt;30",
 IF(Table1[[#This Row],[Age]]&lt;=40,"30-40",
 IF(Table1[[#This Row],[Age]]&lt;=50,"40-50","&gt;50")))</f>
        <v>30-40</v>
      </c>
      <c r="AL1184" t="str">
        <f>IF(Table1[[#This Row],[YearsAtCompany]]&lt;3,"&lt;3 Years",
 IF(Table1[[#This Row],[YearsAtCompany]]&lt;=6,"3-6 Years","6+ Years"))</f>
        <v>3-6 Years</v>
      </c>
      <c r="AM1184" s="1" t="str">
        <f>IF(Table1[[#This Row],[MonthlyIncome]]&lt;3000,"Low",
 IF(Table1[[#This Row],[MonthlyIncome]]&lt;6000,"Medium",
 IF(Table1[[#This Row],[MonthlyIncome]]&lt;10000,"High","Very High")))</f>
        <v>Medium</v>
      </c>
    </row>
    <row r="1185" spans="1:39">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c r="AJ1185">
        <f>IF(Table1[[#This Row],[Attrition]]="Yes",1,0)</f>
        <v>0</v>
      </c>
      <c r="AK1185" t="str">
        <f>IF(Table1[[#This Row],[Age]]&lt;30,"&lt;30",
 IF(Table1[[#This Row],[Age]]&lt;=40,"30-40",
 IF(Table1[[#This Row],[Age]]&lt;=50,"40-50","&gt;50")))</f>
        <v>30-40</v>
      </c>
      <c r="AL1185" t="str">
        <f>IF(Table1[[#This Row],[YearsAtCompany]]&lt;3,"&lt;3 Years",
 IF(Table1[[#This Row],[YearsAtCompany]]&lt;=6,"3-6 Years","6+ Years"))</f>
        <v>3-6 Years</v>
      </c>
      <c r="AM1185" s="1" t="str">
        <f>IF(Table1[[#This Row],[MonthlyIncome]]&lt;3000,"Low",
 IF(Table1[[#This Row],[MonthlyIncome]]&lt;6000,"Medium",
 IF(Table1[[#This Row],[MonthlyIncome]]&lt;10000,"High","Very High")))</f>
        <v>High</v>
      </c>
    </row>
    <row r="1186" spans="1:39">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c r="AJ1186">
        <f>IF(Table1[[#This Row],[Attrition]]="Yes",1,0)</f>
        <v>0</v>
      </c>
      <c r="AK1186" t="str">
        <f>IF(Table1[[#This Row],[Age]]&lt;30,"&lt;30",
 IF(Table1[[#This Row],[Age]]&lt;=40,"30-40",
 IF(Table1[[#This Row],[Age]]&lt;=50,"40-50","&gt;50")))</f>
        <v>&gt;50</v>
      </c>
      <c r="AL1186" t="str">
        <f>IF(Table1[[#This Row],[YearsAtCompany]]&lt;3,"&lt;3 Years",
 IF(Table1[[#This Row],[YearsAtCompany]]&lt;=6,"3-6 Years","6+ Years"))</f>
        <v>6+ Years</v>
      </c>
      <c r="AM1186" s="1" t="str">
        <f>IF(Table1[[#This Row],[MonthlyIncome]]&lt;3000,"Low",
 IF(Table1[[#This Row],[MonthlyIncome]]&lt;6000,"Medium",
 IF(Table1[[#This Row],[MonthlyIncome]]&lt;10000,"High","Very High")))</f>
        <v>Very High</v>
      </c>
    </row>
    <row r="1187" spans="1:39">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c r="AJ1187">
        <f>IF(Table1[[#This Row],[Attrition]]="Yes",1,0)</f>
        <v>0</v>
      </c>
      <c r="AK1187" t="str">
        <f>IF(Table1[[#This Row],[Age]]&lt;30,"&lt;30",
 IF(Table1[[#This Row],[Age]]&lt;=40,"30-40",
 IF(Table1[[#This Row],[Age]]&lt;=50,"40-50","&gt;50")))</f>
        <v>40-50</v>
      </c>
      <c r="AL1187" t="str">
        <f>IF(Table1[[#This Row],[YearsAtCompany]]&lt;3,"&lt;3 Years",
 IF(Table1[[#This Row],[YearsAtCompany]]&lt;=6,"3-6 Years","6+ Years"))</f>
        <v>6+ Years</v>
      </c>
      <c r="AM1187" s="1" t="str">
        <f>IF(Table1[[#This Row],[MonthlyIncome]]&lt;3000,"Low",
 IF(Table1[[#This Row],[MonthlyIncome]]&lt;6000,"Medium",
 IF(Table1[[#This Row],[MonthlyIncome]]&lt;10000,"High","Very High")))</f>
        <v>Very High</v>
      </c>
    </row>
    <row r="1188" spans="1:39">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c r="AJ1188">
        <f>IF(Table1[[#This Row],[Attrition]]="Yes",1,0)</f>
        <v>1</v>
      </c>
      <c r="AK1188" t="str">
        <f>IF(Table1[[#This Row],[Age]]&lt;30,"&lt;30",
 IF(Table1[[#This Row],[Age]]&lt;=40,"30-40",
 IF(Table1[[#This Row],[Age]]&lt;=50,"40-50","&gt;50")))</f>
        <v>30-40</v>
      </c>
      <c r="AL1188" t="str">
        <f>IF(Table1[[#This Row],[YearsAtCompany]]&lt;3,"&lt;3 Years",
 IF(Table1[[#This Row],[YearsAtCompany]]&lt;=6,"3-6 Years","6+ Years"))</f>
        <v>6+ Years</v>
      </c>
      <c r="AM1188" s="1" t="str">
        <f>IF(Table1[[#This Row],[MonthlyIncome]]&lt;3000,"Low",
 IF(Table1[[#This Row],[MonthlyIncome]]&lt;6000,"Medium",
 IF(Table1[[#This Row],[MonthlyIncome]]&lt;10000,"High","Very High")))</f>
        <v>Medium</v>
      </c>
    </row>
    <row r="1189" spans="1:39">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c r="AJ1189">
        <f>IF(Table1[[#This Row],[Attrition]]="Yes",1,0)</f>
        <v>0</v>
      </c>
      <c r="AK1189" t="str">
        <f>IF(Table1[[#This Row],[Age]]&lt;30,"&lt;30",
 IF(Table1[[#This Row],[Age]]&lt;=40,"30-40",
 IF(Table1[[#This Row],[Age]]&lt;=50,"40-50","&gt;50")))</f>
        <v>30-40</v>
      </c>
      <c r="AL1189" t="str">
        <f>IF(Table1[[#This Row],[YearsAtCompany]]&lt;3,"&lt;3 Years",
 IF(Table1[[#This Row],[YearsAtCompany]]&lt;=6,"3-6 Years","6+ Years"))</f>
        <v>6+ Years</v>
      </c>
      <c r="AM1189" s="1" t="str">
        <f>IF(Table1[[#This Row],[MonthlyIncome]]&lt;3000,"Low",
 IF(Table1[[#This Row],[MonthlyIncome]]&lt;6000,"Medium",
 IF(Table1[[#This Row],[MonthlyIncome]]&lt;10000,"High","Very High")))</f>
        <v>Medium</v>
      </c>
    </row>
    <row r="1190" spans="1:39">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c r="AJ1190">
        <f>IF(Table1[[#This Row],[Attrition]]="Yes",1,0)</f>
        <v>0</v>
      </c>
      <c r="AK1190" t="str">
        <f>IF(Table1[[#This Row],[Age]]&lt;30,"&lt;30",
 IF(Table1[[#This Row],[Age]]&lt;=40,"30-40",
 IF(Table1[[#This Row],[Age]]&lt;=50,"40-50","&gt;50")))</f>
        <v>&lt;30</v>
      </c>
      <c r="AL1190" t="str">
        <f>IF(Table1[[#This Row],[YearsAtCompany]]&lt;3,"&lt;3 Years",
 IF(Table1[[#This Row],[YearsAtCompany]]&lt;=6,"3-6 Years","6+ Years"))</f>
        <v>6+ Years</v>
      </c>
      <c r="AM1190" s="1" t="str">
        <f>IF(Table1[[#This Row],[MonthlyIncome]]&lt;3000,"Low",
 IF(Table1[[#This Row],[MonthlyIncome]]&lt;6000,"Medium",
 IF(Table1[[#This Row],[MonthlyIncome]]&lt;10000,"High","Very High")))</f>
        <v>Medium</v>
      </c>
    </row>
    <row r="1191" spans="1:39">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c r="AJ1191">
        <f>IF(Table1[[#This Row],[Attrition]]="Yes",1,0)</f>
        <v>0</v>
      </c>
      <c r="AK1191" t="str">
        <f>IF(Table1[[#This Row],[Age]]&lt;30,"&lt;30",
 IF(Table1[[#This Row],[Age]]&lt;=40,"30-40",
 IF(Table1[[#This Row],[Age]]&lt;=50,"40-50","&gt;50")))</f>
        <v>30-40</v>
      </c>
      <c r="AL1191" t="str">
        <f>IF(Table1[[#This Row],[YearsAtCompany]]&lt;3,"&lt;3 Years",
 IF(Table1[[#This Row],[YearsAtCompany]]&lt;=6,"3-6 Years","6+ Years"))</f>
        <v>3-6 Years</v>
      </c>
      <c r="AM1191" s="1" t="str">
        <f>IF(Table1[[#This Row],[MonthlyIncome]]&lt;3000,"Low",
 IF(Table1[[#This Row],[MonthlyIncome]]&lt;6000,"Medium",
 IF(Table1[[#This Row],[MonthlyIncome]]&lt;10000,"High","Very High")))</f>
        <v>Medium</v>
      </c>
    </row>
    <row r="1192" spans="1:39">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c r="AJ1192">
        <f>IF(Table1[[#This Row],[Attrition]]="Yes",1,0)</f>
        <v>0</v>
      </c>
      <c r="AK1192" t="str">
        <f>IF(Table1[[#This Row],[Age]]&lt;30,"&lt;30",
 IF(Table1[[#This Row],[Age]]&lt;=40,"30-40",
 IF(Table1[[#This Row],[Age]]&lt;=50,"40-50","&gt;50")))</f>
        <v>30-40</v>
      </c>
      <c r="AL1192" t="str">
        <f>IF(Table1[[#This Row],[YearsAtCompany]]&lt;3,"&lt;3 Years",
 IF(Table1[[#This Row],[YearsAtCompany]]&lt;=6,"3-6 Years","6+ Years"))</f>
        <v>6+ Years</v>
      </c>
      <c r="AM1192" s="1" t="str">
        <f>IF(Table1[[#This Row],[MonthlyIncome]]&lt;3000,"Low",
 IF(Table1[[#This Row],[MonthlyIncome]]&lt;6000,"Medium",
 IF(Table1[[#This Row],[MonthlyIncome]]&lt;10000,"High","Very High")))</f>
        <v>Medium</v>
      </c>
    </row>
    <row r="1193" spans="1:39">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c r="AJ1193">
        <f>IF(Table1[[#This Row],[Attrition]]="Yes",1,0)</f>
        <v>0</v>
      </c>
      <c r="AK1193" t="str">
        <f>IF(Table1[[#This Row],[Age]]&lt;30,"&lt;30",
 IF(Table1[[#This Row],[Age]]&lt;=40,"30-40",
 IF(Table1[[#This Row],[Age]]&lt;=50,"40-50","&gt;50")))</f>
        <v>30-40</v>
      </c>
      <c r="AL1193" t="str">
        <f>IF(Table1[[#This Row],[YearsAtCompany]]&lt;3,"&lt;3 Years",
 IF(Table1[[#This Row],[YearsAtCompany]]&lt;=6,"3-6 Years","6+ Years"))</f>
        <v>6+ Years</v>
      </c>
      <c r="AM1193" s="1" t="str">
        <f>IF(Table1[[#This Row],[MonthlyIncome]]&lt;3000,"Low",
 IF(Table1[[#This Row],[MonthlyIncome]]&lt;6000,"Medium",
 IF(Table1[[#This Row],[MonthlyIncome]]&lt;10000,"High","Very High")))</f>
        <v>Medium</v>
      </c>
    </row>
    <row r="1194" spans="1:39">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c r="AJ1194">
        <f>IF(Table1[[#This Row],[Attrition]]="Yes",1,0)</f>
        <v>0</v>
      </c>
      <c r="AK1194" t="str">
        <f>IF(Table1[[#This Row],[Age]]&lt;30,"&lt;30",
 IF(Table1[[#This Row],[Age]]&lt;=40,"30-40",
 IF(Table1[[#This Row],[Age]]&lt;=50,"40-50","&gt;50")))</f>
        <v>40-50</v>
      </c>
      <c r="AL1194" t="str">
        <f>IF(Table1[[#This Row],[YearsAtCompany]]&lt;3,"&lt;3 Years",
 IF(Table1[[#This Row],[YearsAtCompany]]&lt;=6,"3-6 Years","6+ Years"))</f>
        <v>&lt;3 Years</v>
      </c>
      <c r="AM1194" s="1" t="str">
        <f>IF(Table1[[#This Row],[MonthlyIncome]]&lt;3000,"Low",
 IF(Table1[[#This Row],[MonthlyIncome]]&lt;6000,"Medium",
 IF(Table1[[#This Row],[MonthlyIncome]]&lt;10000,"High","Very High")))</f>
        <v>Low</v>
      </c>
    </row>
    <row r="1195" spans="1:39">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c r="AJ1195">
        <f>IF(Table1[[#This Row],[Attrition]]="Yes",1,0)</f>
        <v>0</v>
      </c>
      <c r="AK1195" t="str">
        <f>IF(Table1[[#This Row],[Age]]&lt;30,"&lt;30",
 IF(Table1[[#This Row],[Age]]&lt;=40,"30-40",
 IF(Table1[[#This Row],[Age]]&lt;=50,"40-50","&gt;50")))</f>
        <v>30-40</v>
      </c>
      <c r="AL1195" t="str">
        <f>IF(Table1[[#This Row],[YearsAtCompany]]&lt;3,"&lt;3 Years",
 IF(Table1[[#This Row],[YearsAtCompany]]&lt;=6,"3-6 Years","6+ Years"))</f>
        <v>3-6 Years</v>
      </c>
      <c r="AM1195" s="1" t="str">
        <f>IF(Table1[[#This Row],[MonthlyIncome]]&lt;3000,"Low",
 IF(Table1[[#This Row],[MonthlyIncome]]&lt;6000,"Medium",
 IF(Table1[[#This Row],[MonthlyIncome]]&lt;10000,"High","Very High")))</f>
        <v>Low</v>
      </c>
    </row>
    <row r="1196" spans="1:39">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c r="AJ1196">
        <f>IF(Table1[[#This Row],[Attrition]]="Yes",1,0)</f>
        <v>0</v>
      </c>
      <c r="AK1196" t="str">
        <f>IF(Table1[[#This Row],[Age]]&lt;30,"&lt;30",
 IF(Table1[[#This Row],[Age]]&lt;=40,"30-40",
 IF(Table1[[#This Row],[Age]]&lt;=50,"40-50","&gt;50")))</f>
        <v>40-50</v>
      </c>
      <c r="AL1196" t="str">
        <f>IF(Table1[[#This Row],[YearsAtCompany]]&lt;3,"&lt;3 Years",
 IF(Table1[[#This Row],[YearsAtCompany]]&lt;=6,"3-6 Years","6+ Years"))</f>
        <v>3-6 Years</v>
      </c>
      <c r="AM1196" s="1" t="str">
        <f>IF(Table1[[#This Row],[MonthlyIncome]]&lt;3000,"Low",
 IF(Table1[[#This Row],[MonthlyIncome]]&lt;6000,"Medium",
 IF(Table1[[#This Row],[MonthlyIncome]]&lt;10000,"High","Very High")))</f>
        <v>Very High</v>
      </c>
    </row>
    <row r="1197" spans="1:39">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c r="AJ1197">
        <f>IF(Table1[[#This Row],[Attrition]]="Yes",1,0)</f>
        <v>0</v>
      </c>
      <c r="AK1197" t="str">
        <f>IF(Table1[[#This Row],[Age]]&lt;30,"&lt;30",
 IF(Table1[[#This Row],[Age]]&lt;=40,"30-40",
 IF(Table1[[#This Row],[Age]]&lt;=50,"40-50","&gt;50")))</f>
        <v>40-50</v>
      </c>
      <c r="AL1197" t="str">
        <f>IF(Table1[[#This Row],[YearsAtCompany]]&lt;3,"&lt;3 Years",
 IF(Table1[[#This Row],[YearsAtCompany]]&lt;=6,"3-6 Years","6+ Years"))</f>
        <v>6+ Years</v>
      </c>
      <c r="AM1197" s="1" t="str">
        <f>IF(Table1[[#This Row],[MonthlyIncome]]&lt;3000,"Low",
 IF(Table1[[#This Row],[MonthlyIncome]]&lt;6000,"Medium",
 IF(Table1[[#This Row],[MonthlyIncome]]&lt;10000,"High","Very High")))</f>
        <v>Very High</v>
      </c>
    </row>
    <row r="1198" spans="1:39">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c r="AJ1198">
        <f>IF(Table1[[#This Row],[Attrition]]="Yes",1,0)</f>
        <v>0</v>
      </c>
      <c r="AK1198" t="str">
        <f>IF(Table1[[#This Row],[Age]]&lt;30,"&lt;30",
 IF(Table1[[#This Row],[Age]]&lt;=40,"30-40",
 IF(Table1[[#This Row],[Age]]&lt;=50,"40-50","&gt;50")))</f>
        <v>40-50</v>
      </c>
      <c r="AL1198" t="str">
        <f>IF(Table1[[#This Row],[YearsAtCompany]]&lt;3,"&lt;3 Years",
 IF(Table1[[#This Row],[YearsAtCompany]]&lt;=6,"3-6 Years","6+ Years"))</f>
        <v>&lt;3 Years</v>
      </c>
      <c r="AM1198" s="1" t="str">
        <f>IF(Table1[[#This Row],[MonthlyIncome]]&lt;3000,"Low",
 IF(Table1[[#This Row],[MonthlyIncome]]&lt;6000,"Medium",
 IF(Table1[[#This Row],[MonthlyIncome]]&lt;10000,"High","Very High")))</f>
        <v>High</v>
      </c>
    </row>
    <row r="1199" spans="1:39">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c r="AJ1199">
        <f>IF(Table1[[#This Row],[Attrition]]="Yes",1,0)</f>
        <v>0</v>
      </c>
      <c r="AK1199" t="str">
        <f>IF(Table1[[#This Row],[Age]]&lt;30,"&lt;30",
 IF(Table1[[#This Row],[Age]]&lt;=40,"30-40",
 IF(Table1[[#This Row],[Age]]&lt;=50,"40-50","&gt;50")))</f>
        <v>&lt;30</v>
      </c>
      <c r="AL1199" t="str">
        <f>IF(Table1[[#This Row],[YearsAtCompany]]&lt;3,"&lt;3 Years",
 IF(Table1[[#This Row],[YearsAtCompany]]&lt;=6,"3-6 Years","6+ Years"))</f>
        <v>&lt;3 Years</v>
      </c>
      <c r="AM1199" s="1" t="str">
        <f>IF(Table1[[#This Row],[MonthlyIncome]]&lt;3000,"Low",
 IF(Table1[[#This Row],[MonthlyIncome]]&lt;6000,"Medium",
 IF(Table1[[#This Row],[MonthlyIncome]]&lt;10000,"High","Very High")))</f>
        <v>Low</v>
      </c>
    </row>
    <row r="1200" spans="1:39">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c r="AJ1200">
        <f>IF(Table1[[#This Row],[Attrition]]="Yes",1,0)</f>
        <v>0</v>
      </c>
      <c r="AK1200" t="str">
        <f>IF(Table1[[#This Row],[Age]]&lt;30,"&lt;30",
 IF(Table1[[#This Row],[Age]]&lt;=40,"30-40",
 IF(Table1[[#This Row],[Age]]&lt;=50,"40-50","&gt;50")))</f>
        <v>30-40</v>
      </c>
      <c r="AL1200" t="str">
        <f>IF(Table1[[#This Row],[YearsAtCompany]]&lt;3,"&lt;3 Years",
 IF(Table1[[#This Row],[YearsAtCompany]]&lt;=6,"3-6 Years","6+ Years"))</f>
        <v>3-6 Years</v>
      </c>
      <c r="AM1200" s="1" t="str">
        <f>IF(Table1[[#This Row],[MonthlyIncome]]&lt;3000,"Low",
 IF(Table1[[#This Row],[MonthlyIncome]]&lt;6000,"Medium",
 IF(Table1[[#This Row],[MonthlyIncome]]&lt;10000,"High","Very High")))</f>
        <v>Medium</v>
      </c>
    </row>
    <row r="1201" spans="1:39">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c r="AJ1201">
        <f>IF(Table1[[#This Row],[Attrition]]="Yes",1,0)</f>
        <v>0</v>
      </c>
      <c r="AK1201" t="str">
        <f>IF(Table1[[#This Row],[Age]]&lt;30,"&lt;30",
 IF(Table1[[#This Row],[Age]]&lt;=40,"30-40",
 IF(Table1[[#This Row],[Age]]&lt;=50,"40-50","&gt;50")))</f>
        <v>30-40</v>
      </c>
      <c r="AL1201" t="str">
        <f>IF(Table1[[#This Row],[YearsAtCompany]]&lt;3,"&lt;3 Years",
 IF(Table1[[#This Row],[YearsAtCompany]]&lt;=6,"3-6 Years","6+ Years"))</f>
        <v>3-6 Years</v>
      </c>
      <c r="AM1201" s="1" t="str">
        <f>IF(Table1[[#This Row],[MonthlyIncome]]&lt;3000,"Low",
 IF(Table1[[#This Row],[MonthlyIncome]]&lt;6000,"Medium",
 IF(Table1[[#This Row],[MonthlyIncome]]&lt;10000,"High","Very High")))</f>
        <v>Medium</v>
      </c>
    </row>
    <row r="1202" spans="1:39">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c r="AJ1202">
        <f>IF(Table1[[#This Row],[Attrition]]="Yes",1,0)</f>
        <v>0</v>
      </c>
      <c r="AK1202" t="str">
        <f>IF(Table1[[#This Row],[Age]]&lt;30,"&lt;30",
 IF(Table1[[#This Row],[Age]]&lt;=40,"30-40",
 IF(Table1[[#This Row],[Age]]&lt;=50,"40-50","&gt;50")))</f>
        <v>40-50</v>
      </c>
      <c r="AL1202" t="str">
        <f>IF(Table1[[#This Row],[YearsAtCompany]]&lt;3,"&lt;3 Years",
 IF(Table1[[#This Row],[YearsAtCompany]]&lt;=6,"3-6 Years","6+ Years"))</f>
        <v>&lt;3 Years</v>
      </c>
      <c r="AM1202" s="1" t="str">
        <f>IF(Table1[[#This Row],[MonthlyIncome]]&lt;3000,"Low",
 IF(Table1[[#This Row],[MonthlyIncome]]&lt;6000,"Medium",
 IF(Table1[[#This Row],[MonthlyIncome]]&lt;10000,"High","Very High")))</f>
        <v>Medium</v>
      </c>
    </row>
    <row r="1203" spans="1:39">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c r="AJ1203">
        <f>IF(Table1[[#This Row],[Attrition]]="Yes",1,0)</f>
        <v>1</v>
      </c>
      <c r="AK1203" t="str">
        <f>IF(Table1[[#This Row],[Age]]&lt;30,"&lt;30",
 IF(Table1[[#This Row],[Age]]&lt;=40,"30-40",
 IF(Table1[[#This Row],[Age]]&lt;=50,"40-50","&gt;50")))</f>
        <v>&lt;30</v>
      </c>
      <c r="AL1203" t="str">
        <f>IF(Table1[[#This Row],[YearsAtCompany]]&lt;3,"&lt;3 Years",
 IF(Table1[[#This Row],[YearsAtCompany]]&lt;=6,"3-6 Years","6+ Years"))</f>
        <v>3-6 Years</v>
      </c>
      <c r="AM1203" s="1" t="str">
        <f>IF(Table1[[#This Row],[MonthlyIncome]]&lt;3000,"Low",
 IF(Table1[[#This Row],[MonthlyIncome]]&lt;6000,"Medium",
 IF(Table1[[#This Row],[MonthlyIncome]]&lt;10000,"High","Very High")))</f>
        <v>Medium</v>
      </c>
    </row>
    <row r="1204" spans="1:39">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c r="AJ1204">
        <f>IF(Table1[[#This Row],[Attrition]]="Yes",1,0)</f>
        <v>0</v>
      </c>
      <c r="AK1204" t="str">
        <f>IF(Table1[[#This Row],[Age]]&lt;30,"&lt;30",
 IF(Table1[[#This Row],[Age]]&lt;=40,"30-40",
 IF(Table1[[#This Row],[Age]]&lt;=50,"40-50","&gt;50")))</f>
        <v>30-40</v>
      </c>
      <c r="AL1204" t="str">
        <f>IF(Table1[[#This Row],[YearsAtCompany]]&lt;3,"&lt;3 Years",
 IF(Table1[[#This Row],[YearsAtCompany]]&lt;=6,"3-6 Years","6+ Years"))</f>
        <v>&lt;3 Years</v>
      </c>
      <c r="AM1204" s="1" t="str">
        <f>IF(Table1[[#This Row],[MonthlyIncome]]&lt;3000,"Low",
 IF(Table1[[#This Row],[MonthlyIncome]]&lt;6000,"Medium",
 IF(Table1[[#This Row],[MonthlyIncome]]&lt;10000,"High","Very High")))</f>
        <v>Medium</v>
      </c>
    </row>
    <row r="1205" spans="1:39">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c r="AJ1205">
        <f>IF(Table1[[#This Row],[Attrition]]="Yes",1,0)</f>
        <v>0</v>
      </c>
      <c r="AK1205" t="str">
        <f>IF(Table1[[#This Row],[Age]]&lt;30,"&lt;30",
 IF(Table1[[#This Row],[Age]]&lt;=40,"30-40",
 IF(Table1[[#This Row],[Age]]&lt;=50,"40-50","&gt;50")))</f>
        <v>&gt;50</v>
      </c>
      <c r="AL1205" t="str">
        <f>IF(Table1[[#This Row],[YearsAtCompany]]&lt;3,"&lt;3 Years",
 IF(Table1[[#This Row],[YearsAtCompany]]&lt;=6,"3-6 Years","6+ Years"))</f>
        <v>3-6 Years</v>
      </c>
      <c r="AM1205" s="1" t="str">
        <f>IF(Table1[[#This Row],[MonthlyIncome]]&lt;3000,"Low",
 IF(Table1[[#This Row],[MonthlyIncome]]&lt;6000,"Medium",
 IF(Table1[[#This Row],[MonthlyIncome]]&lt;10000,"High","Very High")))</f>
        <v>High</v>
      </c>
    </row>
    <row r="1206" spans="1:39">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c r="AJ1206">
        <f>IF(Table1[[#This Row],[Attrition]]="Yes",1,0)</f>
        <v>1</v>
      </c>
      <c r="AK1206" t="str">
        <f>IF(Table1[[#This Row],[Age]]&lt;30,"&lt;30",
 IF(Table1[[#This Row],[Age]]&lt;=40,"30-40",
 IF(Table1[[#This Row],[Age]]&lt;=50,"40-50","&gt;50")))</f>
        <v>40-50</v>
      </c>
      <c r="AL1206" t="str">
        <f>IF(Table1[[#This Row],[YearsAtCompany]]&lt;3,"&lt;3 Years",
 IF(Table1[[#This Row],[YearsAtCompany]]&lt;=6,"3-6 Years","6+ Years"))</f>
        <v>6+ Years</v>
      </c>
      <c r="AM1206" s="1" t="str">
        <f>IF(Table1[[#This Row],[MonthlyIncome]]&lt;3000,"Low",
 IF(Table1[[#This Row],[MonthlyIncome]]&lt;6000,"Medium",
 IF(Table1[[#This Row],[MonthlyIncome]]&lt;10000,"High","Very High")))</f>
        <v>Low</v>
      </c>
    </row>
    <row r="1207" spans="1:39">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c r="AJ1207">
        <f>IF(Table1[[#This Row],[Attrition]]="Yes",1,0)</f>
        <v>1</v>
      </c>
      <c r="AK1207" t="str">
        <f>IF(Table1[[#This Row],[Age]]&lt;30,"&lt;30",
 IF(Table1[[#This Row],[Age]]&lt;=40,"30-40",
 IF(Table1[[#This Row],[Age]]&lt;=50,"40-50","&gt;50")))</f>
        <v>30-40</v>
      </c>
      <c r="AL1207" t="str">
        <f>IF(Table1[[#This Row],[YearsAtCompany]]&lt;3,"&lt;3 Years",
 IF(Table1[[#This Row],[YearsAtCompany]]&lt;=6,"3-6 Years","6+ Years"))</f>
        <v>&lt;3 Years</v>
      </c>
      <c r="AM1207" s="1" t="str">
        <f>IF(Table1[[#This Row],[MonthlyIncome]]&lt;3000,"Low",
 IF(Table1[[#This Row],[MonthlyIncome]]&lt;6000,"Medium",
 IF(Table1[[#This Row],[MonthlyIncome]]&lt;10000,"High","Very High")))</f>
        <v>Low</v>
      </c>
    </row>
    <row r="1208" spans="1:39">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c r="AJ1208">
        <f>IF(Table1[[#This Row],[Attrition]]="Yes",1,0)</f>
        <v>0</v>
      </c>
      <c r="AK1208" t="str">
        <f>IF(Table1[[#This Row],[Age]]&lt;30,"&lt;30",
 IF(Table1[[#This Row],[Age]]&lt;=40,"30-40",
 IF(Table1[[#This Row],[Age]]&lt;=50,"40-50","&gt;50")))</f>
        <v>&lt;30</v>
      </c>
      <c r="AL1208" t="str">
        <f>IF(Table1[[#This Row],[YearsAtCompany]]&lt;3,"&lt;3 Years",
 IF(Table1[[#This Row],[YearsAtCompany]]&lt;=6,"3-6 Years","6+ Years"))</f>
        <v>6+ Years</v>
      </c>
      <c r="AM1208" s="1" t="str">
        <f>IF(Table1[[#This Row],[MonthlyIncome]]&lt;3000,"Low",
 IF(Table1[[#This Row],[MonthlyIncome]]&lt;6000,"Medium",
 IF(Table1[[#This Row],[MonthlyIncome]]&lt;10000,"High","Very High")))</f>
        <v>Low</v>
      </c>
    </row>
    <row r="1209" spans="1:39">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c r="AJ1209">
        <f>IF(Table1[[#This Row],[Attrition]]="Yes",1,0)</f>
        <v>0</v>
      </c>
      <c r="AK1209" t="str">
        <f>IF(Table1[[#This Row],[Age]]&lt;30,"&lt;30",
 IF(Table1[[#This Row],[Age]]&lt;=40,"30-40",
 IF(Table1[[#This Row],[Age]]&lt;=50,"40-50","&gt;50")))</f>
        <v>&gt;50</v>
      </c>
      <c r="AL1209" t="str">
        <f>IF(Table1[[#This Row],[YearsAtCompany]]&lt;3,"&lt;3 Years",
 IF(Table1[[#This Row],[YearsAtCompany]]&lt;=6,"3-6 Years","6+ Years"))</f>
        <v>3-6 Years</v>
      </c>
      <c r="AM1209" s="1" t="str">
        <f>IF(Table1[[#This Row],[MonthlyIncome]]&lt;3000,"Low",
 IF(Table1[[#This Row],[MonthlyIncome]]&lt;6000,"Medium",
 IF(Table1[[#This Row],[MonthlyIncome]]&lt;10000,"High","Very High")))</f>
        <v>Medium</v>
      </c>
    </row>
    <row r="1210" spans="1:39">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c r="AJ1210">
        <f>IF(Table1[[#This Row],[Attrition]]="Yes",1,0)</f>
        <v>0</v>
      </c>
      <c r="AK1210" t="str">
        <f>IF(Table1[[#This Row],[Age]]&lt;30,"&lt;30",
 IF(Table1[[#This Row],[Age]]&lt;=40,"30-40",
 IF(Table1[[#This Row],[Age]]&lt;=50,"40-50","&gt;50")))</f>
        <v>30-40</v>
      </c>
      <c r="AL1210" t="str">
        <f>IF(Table1[[#This Row],[YearsAtCompany]]&lt;3,"&lt;3 Years",
 IF(Table1[[#This Row],[YearsAtCompany]]&lt;=6,"3-6 Years","6+ Years"))</f>
        <v>6+ Years</v>
      </c>
      <c r="AM1210" s="1" t="str">
        <f>IF(Table1[[#This Row],[MonthlyIncome]]&lt;3000,"Low",
 IF(Table1[[#This Row],[MonthlyIncome]]&lt;6000,"Medium",
 IF(Table1[[#This Row],[MonthlyIncome]]&lt;10000,"High","Very High")))</f>
        <v>Medium</v>
      </c>
    </row>
    <row r="1211" spans="1:39">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c r="AJ1211">
        <f>IF(Table1[[#This Row],[Attrition]]="Yes",1,0)</f>
        <v>0</v>
      </c>
      <c r="AK1211" t="str">
        <f>IF(Table1[[#This Row],[Age]]&lt;30,"&lt;30",
 IF(Table1[[#This Row],[Age]]&lt;=40,"30-40",
 IF(Table1[[#This Row],[Age]]&lt;=50,"40-50","&gt;50")))</f>
        <v>&gt;50</v>
      </c>
      <c r="AL1211" t="str">
        <f>IF(Table1[[#This Row],[YearsAtCompany]]&lt;3,"&lt;3 Years",
 IF(Table1[[#This Row],[YearsAtCompany]]&lt;=6,"3-6 Years","6+ Years"))</f>
        <v>&lt;3 Years</v>
      </c>
      <c r="AM1211" s="1" t="str">
        <f>IF(Table1[[#This Row],[MonthlyIncome]]&lt;3000,"Low",
 IF(Table1[[#This Row],[MonthlyIncome]]&lt;6000,"Medium",
 IF(Table1[[#This Row],[MonthlyIncome]]&lt;10000,"High","Very High")))</f>
        <v>Very High</v>
      </c>
    </row>
    <row r="1212" spans="1:39">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c r="AJ1212">
        <f>IF(Table1[[#This Row],[Attrition]]="Yes",1,0)</f>
        <v>0</v>
      </c>
      <c r="AK1212" t="str">
        <f>IF(Table1[[#This Row],[Age]]&lt;30,"&lt;30",
 IF(Table1[[#This Row],[Age]]&lt;=40,"30-40",
 IF(Table1[[#This Row],[Age]]&lt;=50,"40-50","&gt;50")))</f>
        <v>30-40</v>
      </c>
      <c r="AL1212" t="str">
        <f>IF(Table1[[#This Row],[YearsAtCompany]]&lt;3,"&lt;3 Years",
 IF(Table1[[#This Row],[YearsAtCompany]]&lt;=6,"3-6 Years","6+ Years"))</f>
        <v>6+ Years</v>
      </c>
      <c r="AM1212" s="1" t="str">
        <f>IF(Table1[[#This Row],[MonthlyIncome]]&lt;3000,"Low",
 IF(Table1[[#This Row],[MonthlyIncome]]&lt;6000,"Medium",
 IF(Table1[[#This Row],[MonthlyIncome]]&lt;10000,"High","Very High")))</f>
        <v>Low</v>
      </c>
    </row>
    <row r="1213" spans="1:39">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c r="AJ1213">
        <f>IF(Table1[[#This Row],[Attrition]]="Yes",1,0)</f>
        <v>0</v>
      </c>
      <c r="AK1213" t="str">
        <f>IF(Table1[[#This Row],[Age]]&lt;30,"&lt;30",
 IF(Table1[[#This Row],[Age]]&lt;=40,"30-40",
 IF(Table1[[#This Row],[Age]]&lt;=50,"40-50","&gt;50")))</f>
        <v>30-40</v>
      </c>
      <c r="AL1213" t="str">
        <f>IF(Table1[[#This Row],[YearsAtCompany]]&lt;3,"&lt;3 Years",
 IF(Table1[[#This Row],[YearsAtCompany]]&lt;=6,"3-6 Years","6+ Years"))</f>
        <v>3-6 Years</v>
      </c>
      <c r="AM1213" s="1" t="str">
        <f>IF(Table1[[#This Row],[MonthlyIncome]]&lt;3000,"Low",
 IF(Table1[[#This Row],[MonthlyIncome]]&lt;6000,"Medium",
 IF(Table1[[#This Row],[MonthlyIncome]]&lt;10000,"High","Very High")))</f>
        <v>High</v>
      </c>
    </row>
    <row r="1214" spans="1:39">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c r="AJ1214">
        <f>IF(Table1[[#This Row],[Attrition]]="Yes",1,0)</f>
        <v>0</v>
      </c>
      <c r="AK1214" t="str">
        <f>IF(Table1[[#This Row],[Age]]&lt;30,"&lt;30",
 IF(Table1[[#This Row],[Age]]&lt;=40,"30-40",
 IF(Table1[[#This Row],[Age]]&lt;=50,"40-50","&gt;50")))</f>
        <v>30-40</v>
      </c>
      <c r="AL1214" t="str">
        <f>IF(Table1[[#This Row],[YearsAtCompany]]&lt;3,"&lt;3 Years",
 IF(Table1[[#This Row],[YearsAtCompany]]&lt;=6,"3-6 Years","6+ Years"))</f>
        <v>6+ Years</v>
      </c>
      <c r="AM1214" s="1" t="str">
        <f>IF(Table1[[#This Row],[MonthlyIncome]]&lt;3000,"Low",
 IF(Table1[[#This Row],[MonthlyIncome]]&lt;6000,"Medium",
 IF(Table1[[#This Row],[MonthlyIncome]]&lt;10000,"High","Very High")))</f>
        <v>Low</v>
      </c>
    </row>
    <row r="1215" spans="1:39">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c r="AJ1215">
        <f>IF(Table1[[#This Row],[Attrition]]="Yes",1,0)</f>
        <v>1</v>
      </c>
      <c r="AK1215" t="str">
        <f>IF(Table1[[#This Row],[Age]]&lt;30,"&lt;30",
 IF(Table1[[#This Row],[Age]]&lt;=40,"30-40",
 IF(Table1[[#This Row],[Age]]&lt;=50,"40-50","&gt;50")))</f>
        <v>&lt;30</v>
      </c>
      <c r="AL1215" t="str">
        <f>IF(Table1[[#This Row],[YearsAtCompany]]&lt;3,"&lt;3 Years",
 IF(Table1[[#This Row],[YearsAtCompany]]&lt;=6,"3-6 Years","6+ Years"))</f>
        <v>3-6 Years</v>
      </c>
      <c r="AM1215" s="1" t="str">
        <f>IF(Table1[[#This Row],[MonthlyIncome]]&lt;3000,"Low",
 IF(Table1[[#This Row],[MonthlyIncome]]&lt;6000,"Medium",
 IF(Table1[[#This Row],[MonthlyIncome]]&lt;10000,"High","Very High")))</f>
        <v>Low</v>
      </c>
    </row>
    <row r="1216" spans="1:39">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c r="AJ1216">
        <f>IF(Table1[[#This Row],[Attrition]]="Yes",1,0)</f>
        <v>0</v>
      </c>
      <c r="AK1216" t="str">
        <f>IF(Table1[[#This Row],[Age]]&lt;30,"&lt;30",
 IF(Table1[[#This Row],[Age]]&lt;=40,"30-40",
 IF(Table1[[#This Row],[Age]]&lt;=50,"40-50","&gt;50")))</f>
        <v>40-50</v>
      </c>
      <c r="AL1216" t="str">
        <f>IF(Table1[[#This Row],[YearsAtCompany]]&lt;3,"&lt;3 Years",
 IF(Table1[[#This Row],[YearsAtCompany]]&lt;=6,"3-6 Years","6+ Years"))</f>
        <v>6+ Years</v>
      </c>
      <c r="AM1216" s="1" t="str">
        <f>IF(Table1[[#This Row],[MonthlyIncome]]&lt;3000,"Low",
 IF(Table1[[#This Row],[MonthlyIncome]]&lt;6000,"Medium",
 IF(Table1[[#This Row],[MonthlyIncome]]&lt;10000,"High","Very High")))</f>
        <v>High</v>
      </c>
    </row>
    <row r="1217" spans="1:39">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c r="AJ1217">
        <f>IF(Table1[[#This Row],[Attrition]]="Yes",1,0)</f>
        <v>0</v>
      </c>
      <c r="AK1217" t="str">
        <f>IF(Table1[[#This Row],[Age]]&lt;30,"&lt;30",
 IF(Table1[[#This Row],[Age]]&lt;=40,"30-40",
 IF(Table1[[#This Row],[Age]]&lt;=50,"40-50","&gt;50")))</f>
        <v>30-40</v>
      </c>
      <c r="AL1217" t="str">
        <f>IF(Table1[[#This Row],[YearsAtCompany]]&lt;3,"&lt;3 Years",
 IF(Table1[[#This Row],[YearsAtCompany]]&lt;=6,"3-6 Years","6+ Years"))</f>
        <v>3-6 Years</v>
      </c>
      <c r="AM1217" s="1" t="str">
        <f>IF(Table1[[#This Row],[MonthlyIncome]]&lt;3000,"Low",
 IF(Table1[[#This Row],[MonthlyIncome]]&lt;6000,"Medium",
 IF(Table1[[#This Row],[MonthlyIncome]]&lt;10000,"High","Very High")))</f>
        <v>Medium</v>
      </c>
    </row>
    <row r="1218" spans="1:39">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c r="AJ1218">
        <f>IF(Table1[[#This Row],[Attrition]]="Yes",1,0)</f>
        <v>0</v>
      </c>
      <c r="AK1218" t="str">
        <f>IF(Table1[[#This Row],[Age]]&lt;30,"&lt;30",
 IF(Table1[[#This Row],[Age]]&lt;=40,"30-40",
 IF(Table1[[#This Row],[Age]]&lt;=50,"40-50","&gt;50")))</f>
        <v>40-50</v>
      </c>
      <c r="AL1218" t="str">
        <f>IF(Table1[[#This Row],[YearsAtCompany]]&lt;3,"&lt;3 Years",
 IF(Table1[[#This Row],[YearsAtCompany]]&lt;=6,"3-6 Years","6+ Years"))</f>
        <v>6+ Years</v>
      </c>
      <c r="AM1218" s="1" t="str">
        <f>IF(Table1[[#This Row],[MonthlyIncome]]&lt;3000,"Low",
 IF(Table1[[#This Row],[MonthlyIncome]]&lt;6000,"Medium",
 IF(Table1[[#This Row],[MonthlyIncome]]&lt;10000,"High","Very High")))</f>
        <v>High</v>
      </c>
    </row>
    <row r="1219" spans="1:39">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c r="AJ1219">
        <f>IF(Table1[[#This Row],[Attrition]]="Yes",1,0)</f>
        <v>0</v>
      </c>
      <c r="AK1219" t="str">
        <f>IF(Table1[[#This Row],[Age]]&lt;30,"&lt;30",
 IF(Table1[[#This Row],[Age]]&lt;=40,"30-40",
 IF(Table1[[#This Row],[Age]]&lt;=50,"40-50","&gt;50")))</f>
        <v>&lt;30</v>
      </c>
      <c r="AL1219" t="str">
        <f>IF(Table1[[#This Row],[YearsAtCompany]]&lt;3,"&lt;3 Years",
 IF(Table1[[#This Row],[YearsAtCompany]]&lt;=6,"3-6 Years","6+ Years"))</f>
        <v>3-6 Years</v>
      </c>
      <c r="AM1219" s="1" t="str">
        <f>IF(Table1[[#This Row],[MonthlyIncome]]&lt;3000,"Low",
 IF(Table1[[#This Row],[MonthlyIncome]]&lt;6000,"Medium",
 IF(Table1[[#This Row],[MonthlyIncome]]&lt;10000,"High","Very High")))</f>
        <v>Medium</v>
      </c>
    </row>
    <row r="1220" spans="1:39">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c r="AJ1220">
        <f>IF(Table1[[#This Row],[Attrition]]="Yes",1,0)</f>
        <v>0</v>
      </c>
      <c r="AK1220" t="str">
        <f>IF(Table1[[#This Row],[Age]]&lt;30,"&lt;30",
 IF(Table1[[#This Row],[Age]]&lt;=40,"30-40",
 IF(Table1[[#This Row],[Age]]&lt;=50,"40-50","&gt;50")))</f>
        <v>40-50</v>
      </c>
      <c r="AL1220" t="str">
        <f>IF(Table1[[#This Row],[YearsAtCompany]]&lt;3,"&lt;3 Years",
 IF(Table1[[#This Row],[YearsAtCompany]]&lt;=6,"3-6 Years","6+ Years"))</f>
        <v>6+ Years</v>
      </c>
      <c r="AM1220" s="1" t="str">
        <f>IF(Table1[[#This Row],[MonthlyIncome]]&lt;3000,"Low",
 IF(Table1[[#This Row],[MonthlyIncome]]&lt;6000,"Medium",
 IF(Table1[[#This Row],[MonthlyIncome]]&lt;10000,"High","Very High")))</f>
        <v>High</v>
      </c>
    </row>
    <row r="1221" spans="1:39">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c r="AJ1221">
        <f>IF(Table1[[#This Row],[Attrition]]="Yes",1,0)</f>
        <v>0</v>
      </c>
      <c r="AK1221" t="str">
        <f>IF(Table1[[#This Row],[Age]]&lt;30,"&lt;30",
 IF(Table1[[#This Row],[Age]]&lt;=40,"30-40",
 IF(Table1[[#This Row],[Age]]&lt;=50,"40-50","&gt;50")))</f>
        <v>&lt;30</v>
      </c>
      <c r="AL1221" t="str">
        <f>IF(Table1[[#This Row],[YearsAtCompany]]&lt;3,"&lt;3 Years",
 IF(Table1[[#This Row],[YearsAtCompany]]&lt;=6,"3-6 Years","6+ Years"))</f>
        <v>3-6 Years</v>
      </c>
      <c r="AM1221" s="1" t="str">
        <f>IF(Table1[[#This Row],[MonthlyIncome]]&lt;3000,"Low",
 IF(Table1[[#This Row],[MonthlyIncome]]&lt;6000,"Medium",
 IF(Table1[[#This Row],[MonthlyIncome]]&lt;10000,"High","Very High")))</f>
        <v>Low</v>
      </c>
    </row>
    <row r="1222" spans="1:39">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c r="AJ1222">
        <f>IF(Table1[[#This Row],[Attrition]]="Yes",1,0)</f>
        <v>0</v>
      </c>
      <c r="AK1222" t="str">
        <f>IF(Table1[[#This Row],[Age]]&lt;30,"&lt;30",
 IF(Table1[[#This Row],[Age]]&lt;=40,"30-40",
 IF(Table1[[#This Row],[Age]]&lt;=50,"40-50","&gt;50")))</f>
        <v>30-40</v>
      </c>
      <c r="AL1222" t="str">
        <f>IF(Table1[[#This Row],[YearsAtCompany]]&lt;3,"&lt;3 Years",
 IF(Table1[[#This Row],[YearsAtCompany]]&lt;=6,"3-6 Years","6+ Years"))</f>
        <v>6+ Years</v>
      </c>
      <c r="AM1222" s="1" t="str">
        <f>IF(Table1[[#This Row],[MonthlyIncome]]&lt;3000,"Low",
 IF(Table1[[#This Row],[MonthlyIncome]]&lt;6000,"Medium",
 IF(Table1[[#This Row],[MonthlyIncome]]&lt;10000,"High","Very High")))</f>
        <v>Medium</v>
      </c>
    </row>
    <row r="1223" spans="1:39">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c r="AJ1223">
        <f>IF(Table1[[#This Row],[Attrition]]="Yes",1,0)</f>
        <v>0</v>
      </c>
      <c r="AK1223" t="str">
        <f>IF(Table1[[#This Row],[Age]]&lt;30,"&lt;30",
 IF(Table1[[#This Row],[Age]]&lt;=40,"30-40",
 IF(Table1[[#This Row],[Age]]&lt;=50,"40-50","&gt;50")))</f>
        <v>40-50</v>
      </c>
      <c r="AL1223" t="str">
        <f>IF(Table1[[#This Row],[YearsAtCompany]]&lt;3,"&lt;3 Years",
 IF(Table1[[#This Row],[YearsAtCompany]]&lt;=6,"3-6 Years","6+ Years"))</f>
        <v>6+ Years</v>
      </c>
      <c r="AM1223" s="1" t="str">
        <f>IF(Table1[[#This Row],[MonthlyIncome]]&lt;3000,"Low",
 IF(Table1[[#This Row],[MonthlyIncome]]&lt;6000,"Medium",
 IF(Table1[[#This Row],[MonthlyIncome]]&lt;10000,"High","Very High")))</f>
        <v>Very High</v>
      </c>
    </row>
    <row r="1224" spans="1:39">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c r="AJ1224">
        <f>IF(Table1[[#This Row],[Attrition]]="Yes",1,0)</f>
        <v>1</v>
      </c>
      <c r="AK1224" t="str">
        <f>IF(Table1[[#This Row],[Age]]&lt;30,"&lt;30",
 IF(Table1[[#This Row],[Age]]&lt;=40,"30-40",
 IF(Table1[[#This Row],[Age]]&lt;=50,"40-50","&gt;50")))</f>
        <v>&lt;30</v>
      </c>
      <c r="AL1224" t="str">
        <f>IF(Table1[[#This Row],[YearsAtCompany]]&lt;3,"&lt;3 Years",
 IF(Table1[[#This Row],[YearsAtCompany]]&lt;=6,"3-6 Years","6+ Years"))</f>
        <v>&lt;3 Years</v>
      </c>
      <c r="AM1224" s="1" t="str">
        <f>IF(Table1[[#This Row],[MonthlyIncome]]&lt;3000,"Low",
 IF(Table1[[#This Row],[MonthlyIncome]]&lt;6000,"Medium",
 IF(Table1[[#This Row],[MonthlyIncome]]&lt;10000,"High","Very High")))</f>
        <v>Low</v>
      </c>
    </row>
    <row r="1225" spans="1:39">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c r="AJ1225">
        <f>IF(Table1[[#This Row],[Attrition]]="Yes",1,0)</f>
        <v>1</v>
      </c>
      <c r="AK1225" t="str">
        <f>IF(Table1[[#This Row],[Age]]&lt;30,"&lt;30",
 IF(Table1[[#This Row],[Age]]&lt;=40,"30-40",
 IF(Table1[[#This Row],[Age]]&lt;=50,"40-50","&gt;50")))</f>
        <v>40-50</v>
      </c>
      <c r="AL1225" t="str">
        <f>IF(Table1[[#This Row],[YearsAtCompany]]&lt;3,"&lt;3 Years",
 IF(Table1[[#This Row],[YearsAtCompany]]&lt;=6,"3-6 Years","6+ Years"))</f>
        <v>6+ Years</v>
      </c>
      <c r="AM1225" s="1" t="str">
        <f>IF(Table1[[#This Row],[MonthlyIncome]]&lt;3000,"Low",
 IF(Table1[[#This Row],[MonthlyIncome]]&lt;6000,"Medium",
 IF(Table1[[#This Row],[MonthlyIncome]]&lt;10000,"High","Very High")))</f>
        <v>Very High</v>
      </c>
    </row>
    <row r="1226" spans="1:39">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c r="AJ1226">
        <f>IF(Table1[[#This Row],[Attrition]]="Yes",1,0)</f>
        <v>0</v>
      </c>
      <c r="AK1226" t="str">
        <f>IF(Table1[[#This Row],[Age]]&lt;30,"&lt;30",
 IF(Table1[[#This Row],[Age]]&lt;=40,"30-40",
 IF(Table1[[#This Row],[Age]]&lt;=50,"40-50","&gt;50")))</f>
        <v>&lt;30</v>
      </c>
      <c r="AL1226" t="str">
        <f>IF(Table1[[#This Row],[YearsAtCompany]]&lt;3,"&lt;3 Years",
 IF(Table1[[#This Row],[YearsAtCompany]]&lt;=6,"3-6 Years","6+ Years"))</f>
        <v>3-6 Years</v>
      </c>
      <c r="AM1226" s="1" t="str">
        <f>IF(Table1[[#This Row],[MonthlyIncome]]&lt;3000,"Low",
 IF(Table1[[#This Row],[MonthlyIncome]]&lt;6000,"Medium",
 IF(Table1[[#This Row],[MonthlyIncome]]&lt;10000,"High","Very High")))</f>
        <v>Low</v>
      </c>
    </row>
    <row r="1227" spans="1:39">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c r="AJ1227">
        <f>IF(Table1[[#This Row],[Attrition]]="Yes",1,0)</f>
        <v>0</v>
      </c>
      <c r="AK1227" t="str">
        <f>IF(Table1[[#This Row],[Age]]&lt;30,"&lt;30",
 IF(Table1[[#This Row],[Age]]&lt;=40,"30-40",
 IF(Table1[[#This Row],[Age]]&lt;=50,"40-50","&gt;50")))</f>
        <v>40-50</v>
      </c>
      <c r="AL1227" t="str">
        <f>IF(Table1[[#This Row],[YearsAtCompany]]&lt;3,"&lt;3 Years",
 IF(Table1[[#This Row],[YearsAtCompany]]&lt;=6,"3-6 Years","6+ Years"))</f>
        <v>6+ Years</v>
      </c>
      <c r="AM1227" s="1" t="str">
        <f>IF(Table1[[#This Row],[MonthlyIncome]]&lt;3000,"Low",
 IF(Table1[[#This Row],[MonthlyIncome]]&lt;6000,"Medium",
 IF(Table1[[#This Row],[MonthlyIncome]]&lt;10000,"High","Very High")))</f>
        <v>Very High</v>
      </c>
    </row>
    <row r="1228" spans="1:39">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c r="AJ1228">
        <f>IF(Table1[[#This Row],[Attrition]]="Yes",1,0)</f>
        <v>0</v>
      </c>
      <c r="AK1228" t="str">
        <f>IF(Table1[[#This Row],[Age]]&lt;30,"&lt;30",
 IF(Table1[[#This Row],[Age]]&lt;=40,"30-40",
 IF(Table1[[#This Row],[Age]]&lt;=50,"40-50","&gt;50")))</f>
        <v>30-40</v>
      </c>
      <c r="AL1228" t="str">
        <f>IF(Table1[[#This Row],[YearsAtCompany]]&lt;3,"&lt;3 Years",
 IF(Table1[[#This Row],[YearsAtCompany]]&lt;=6,"3-6 Years","6+ Years"))</f>
        <v>3-6 Years</v>
      </c>
      <c r="AM1228" s="1" t="str">
        <f>IF(Table1[[#This Row],[MonthlyIncome]]&lt;3000,"Low",
 IF(Table1[[#This Row],[MonthlyIncome]]&lt;6000,"Medium",
 IF(Table1[[#This Row],[MonthlyIncome]]&lt;10000,"High","Very High")))</f>
        <v>Medium</v>
      </c>
    </row>
    <row r="1229" spans="1:39">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c r="AJ1229">
        <f>IF(Table1[[#This Row],[Attrition]]="Yes",1,0)</f>
        <v>0</v>
      </c>
      <c r="AK1229" t="str">
        <f>IF(Table1[[#This Row],[Age]]&lt;30,"&lt;30",
 IF(Table1[[#This Row],[Age]]&lt;=40,"30-40",
 IF(Table1[[#This Row],[Age]]&lt;=50,"40-50","&gt;50")))</f>
        <v>30-40</v>
      </c>
      <c r="AL1229" t="str">
        <f>IF(Table1[[#This Row],[YearsAtCompany]]&lt;3,"&lt;3 Years",
 IF(Table1[[#This Row],[YearsAtCompany]]&lt;=6,"3-6 Years","6+ Years"))</f>
        <v>3-6 Years</v>
      </c>
      <c r="AM1229" s="1" t="str">
        <f>IF(Table1[[#This Row],[MonthlyIncome]]&lt;3000,"Low",
 IF(Table1[[#This Row],[MonthlyIncome]]&lt;6000,"Medium",
 IF(Table1[[#This Row],[MonthlyIncome]]&lt;10000,"High","Very High")))</f>
        <v>Medium</v>
      </c>
    </row>
    <row r="1230" spans="1:39">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c r="AJ1230">
        <f>IF(Table1[[#This Row],[Attrition]]="Yes",1,0)</f>
        <v>0</v>
      </c>
      <c r="AK1230" t="str">
        <f>IF(Table1[[#This Row],[Age]]&lt;30,"&lt;30",
 IF(Table1[[#This Row],[Age]]&lt;=40,"30-40",
 IF(Table1[[#This Row],[Age]]&lt;=50,"40-50","&gt;50")))</f>
        <v>40-50</v>
      </c>
      <c r="AL1230" t="str">
        <f>IF(Table1[[#This Row],[YearsAtCompany]]&lt;3,"&lt;3 Years",
 IF(Table1[[#This Row],[YearsAtCompany]]&lt;=6,"3-6 Years","6+ Years"))</f>
        <v>3-6 Years</v>
      </c>
      <c r="AM1230" s="1" t="str">
        <f>IF(Table1[[#This Row],[MonthlyIncome]]&lt;3000,"Low",
 IF(Table1[[#This Row],[MonthlyIncome]]&lt;6000,"Medium",
 IF(Table1[[#This Row],[MonthlyIncome]]&lt;10000,"High","Very High")))</f>
        <v>High</v>
      </c>
    </row>
    <row r="1231" spans="1:39">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c r="AJ1231">
        <f>IF(Table1[[#This Row],[Attrition]]="Yes",1,0)</f>
        <v>0</v>
      </c>
      <c r="AK1231" t="str">
        <f>IF(Table1[[#This Row],[Age]]&lt;30,"&lt;30",
 IF(Table1[[#This Row],[Age]]&lt;=40,"30-40",
 IF(Table1[[#This Row],[Age]]&lt;=50,"40-50","&gt;50")))</f>
        <v>30-40</v>
      </c>
      <c r="AL1231" t="str">
        <f>IF(Table1[[#This Row],[YearsAtCompany]]&lt;3,"&lt;3 Years",
 IF(Table1[[#This Row],[YearsAtCompany]]&lt;=6,"3-6 Years","6+ Years"))</f>
        <v>&lt;3 Years</v>
      </c>
      <c r="AM1231" s="1" t="str">
        <f>IF(Table1[[#This Row],[MonthlyIncome]]&lt;3000,"Low",
 IF(Table1[[#This Row],[MonthlyIncome]]&lt;6000,"Medium",
 IF(Table1[[#This Row],[MonthlyIncome]]&lt;10000,"High","Very High")))</f>
        <v>High</v>
      </c>
    </row>
    <row r="1232" spans="1:39">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c r="AJ1232">
        <f>IF(Table1[[#This Row],[Attrition]]="Yes",1,0)</f>
        <v>0</v>
      </c>
      <c r="AK1232" t="str">
        <f>IF(Table1[[#This Row],[Age]]&lt;30,"&lt;30",
 IF(Table1[[#This Row],[Age]]&lt;=40,"30-40",
 IF(Table1[[#This Row],[Age]]&lt;=50,"40-50","&gt;50")))</f>
        <v>&lt;30</v>
      </c>
      <c r="AL1232" t="str">
        <f>IF(Table1[[#This Row],[YearsAtCompany]]&lt;3,"&lt;3 Years",
 IF(Table1[[#This Row],[YearsAtCompany]]&lt;=6,"3-6 Years","6+ Years"))</f>
        <v>3-6 Years</v>
      </c>
      <c r="AM1232" s="1" t="str">
        <f>IF(Table1[[#This Row],[MonthlyIncome]]&lt;3000,"Low",
 IF(Table1[[#This Row],[MonthlyIncome]]&lt;6000,"Medium",
 IF(Table1[[#This Row],[MonthlyIncome]]&lt;10000,"High","Very High")))</f>
        <v>Medium</v>
      </c>
    </row>
    <row r="1233" spans="1:39">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c r="AJ1233">
        <f>IF(Table1[[#This Row],[Attrition]]="Yes",1,0)</f>
        <v>0</v>
      </c>
      <c r="AK1233" t="str">
        <f>IF(Table1[[#This Row],[Age]]&lt;30,"&lt;30",
 IF(Table1[[#This Row],[Age]]&lt;=40,"30-40",
 IF(Table1[[#This Row],[Age]]&lt;=50,"40-50","&gt;50")))</f>
        <v>40-50</v>
      </c>
      <c r="AL1233" t="str">
        <f>IF(Table1[[#This Row],[YearsAtCompany]]&lt;3,"&lt;3 Years",
 IF(Table1[[#This Row],[YearsAtCompany]]&lt;=6,"3-6 Years","6+ Years"))</f>
        <v>6+ Years</v>
      </c>
      <c r="AM1233" s="1" t="str">
        <f>IF(Table1[[#This Row],[MonthlyIncome]]&lt;3000,"Low",
 IF(Table1[[#This Row],[MonthlyIncome]]&lt;6000,"Medium",
 IF(Table1[[#This Row],[MonthlyIncome]]&lt;10000,"High","Very High")))</f>
        <v>Medium</v>
      </c>
    </row>
    <row r="1234" spans="1:39">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c r="AJ1234">
        <f>IF(Table1[[#This Row],[Attrition]]="Yes",1,0)</f>
        <v>0</v>
      </c>
      <c r="AK1234" t="str">
        <f>IF(Table1[[#This Row],[Age]]&lt;30,"&lt;30",
 IF(Table1[[#This Row],[Age]]&lt;=40,"30-40",
 IF(Table1[[#This Row],[Age]]&lt;=50,"40-50","&gt;50")))</f>
        <v>30-40</v>
      </c>
      <c r="AL1234" t="str">
        <f>IF(Table1[[#This Row],[YearsAtCompany]]&lt;3,"&lt;3 Years",
 IF(Table1[[#This Row],[YearsAtCompany]]&lt;=6,"3-6 Years","6+ Years"))</f>
        <v>6+ Years</v>
      </c>
      <c r="AM1234" s="1" t="str">
        <f>IF(Table1[[#This Row],[MonthlyIncome]]&lt;3000,"Low",
 IF(Table1[[#This Row],[MonthlyIncome]]&lt;6000,"Medium",
 IF(Table1[[#This Row],[MonthlyIncome]]&lt;10000,"High","Very High")))</f>
        <v>High</v>
      </c>
    </row>
    <row r="1235" spans="1:39">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c r="AJ1235">
        <f>IF(Table1[[#This Row],[Attrition]]="Yes",1,0)</f>
        <v>0</v>
      </c>
      <c r="AK1235" t="str">
        <f>IF(Table1[[#This Row],[Age]]&lt;30,"&lt;30",
 IF(Table1[[#This Row],[Age]]&lt;=40,"30-40",
 IF(Table1[[#This Row],[Age]]&lt;=50,"40-50","&gt;50")))</f>
        <v>30-40</v>
      </c>
      <c r="AL1235" t="str">
        <f>IF(Table1[[#This Row],[YearsAtCompany]]&lt;3,"&lt;3 Years",
 IF(Table1[[#This Row],[YearsAtCompany]]&lt;=6,"3-6 Years","6+ Years"))</f>
        <v>6+ Years</v>
      </c>
      <c r="AM1235" s="1" t="str">
        <f>IF(Table1[[#This Row],[MonthlyIncome]]&lt;3000,"Low",
 IF(Table1[[#This Row],[MonthlyIncome]]&lt;6000,"Medium",
 IF(Table1[[#This Row],[MonthlyIncome]]&lt;10000,"High","Very High")))</f>
        <v>Low</v>
      </c>
    </row>
    <row r="1236" spans="1:39">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c r="AJ1236">
        <f>IF(Table1[[#This Row],[Attrition]]="Yes",1,0)</f>
        <v>0</v>
      </c>
      <c r="AK1236" t="str">
        <f>IF(Table1[[#This Row],[Age]]&lt;30,"&lt;30",
 IF(Table1[[#This Row],[Age]]&lt;=40,"30-40",
 IF(Table1[[#This Row],[Age]]&lt;=50,"40-50","&gt;50")))</f>
        <v>40-50</v>
      </c>
      <c r="AL1236" t="str">
        <f>IF(Table1[[#This Row],[YearsAtCompany]]&lt;3,"&lt;3 Years",
 IF(Table1[[#This Row],[YearsAtCompany]]&lt;=6,"3-6 Years","6+ Years"))</f>
        <v>&lt;3 Years</v>
      </c>
      <c r="AM1236" s="1" t="str">
        <f>IF(Table1[[#This Row],[MonthlyIncome]]&lt;3000,"Low",
 IF(Table1[[#This Row],[MonthlyIncome]]&lt;6000,"Medium",
 IF(Table1[[#This Row],[MonthlyIncome]]&lt;10000,"High","Very High")))</f>
        <v>Medium</v>
      </c>
    </row>
    <row r="1237" spans="1:39">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c r="AJ1237">
        <f>IF(Table1[[#This Row],[Attrition]]="Yes",1,0)</f>
        <v>0</v>
      </c>
      <c r="AK1237" t="str">
        <f>IF(Table1[[#This Row],[Age]]&lt;30,"&lt;30",
 IF(Table1[[#This Row],[Age]]&lt;=40,"30-40",
 IF(Table1[[#This Row],[Age]]&lt;=50,"40-50","&gt;50")))</f>
        <v>40-50</v>
      </c>
      <c r="AL1237" t="str">
        <f>IF(Table1[[#This Row],[YearsAtCompany]]&lt;3,"&lt;3 Years",
 IF(Table1[[#This Row],[YearsAtCompany]]&lt;=6,"3-6 Years","6+ Years"))</f>
        <v>6+ Years</v>
      </c>
      <c r="AM1237" s="1" t="str">
        <f>IF(Table1[[#This Row],[MonthlyIncome]]&lt;3000,"Low",
 IF(Table1[[#This Row],[MonthlyIncome]]&lt;6000,"Medium",
 IF(Table1[[#This Row],[MonthlyIncome]]&lt;10000,"High","Very High")))</f>
        <v>Very High</v>
      </c>
    </row>
    <row r="1238" spans="1:39">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c r="AJ1238">
        <f>IF(Table1[[#This Row],[Attrition]]="Yes",1,0)</f>
        <v>1</v>
      </c>
      <c r="AK1238" t="str">
        <f>IF(Table1[[#This Row],[Age]]&lt;30,"&lt;30",
 IF(Table1[[#This Row],[Age]]&lt;=40,"30-40",
 IF(Table1[[#This Row],[Age]]&lt;=50,"40-50","&gt;50")))</f>
        <v>30-40</v>
      </c>
      <c r="AL1238" t="str">
        <f>IF(Table1[[#This Row],[YearsAtCompany]]&lt;3,"&lt;3 Years",
 IF(Table1[[#This Row],[YearsAtCompany]]&lt;=6,"3-6 Years","6+ Years"))</f>
        <v>&lt;3 Years</v>
      </c>
      <c r="AM1238" s="1" t="str">
        <f>IF(Table1[[#This Row],[MonthlyIncome]]&lt;3000,"Low",
 IF(Table1[[#This Row],[MonthlyIncome]]&lt;6000,"Medium",
 IF(Table1[[#This Row],[MonthlyIncome]]&lt;10000,"High","Very High")))</f>
        <v>High</v>
      </c>
    </row>
    <row r="1239" spans="1:39">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c r="AJ1239">
        <f>IF(Table1[[#This Row],[Attrition]]="Yes",1,0)</f>
        <v>1</v>
      </c>
      <c r="AK1239" t="str">
        <f>IF(Table1[[#This Row],[Age]]&lt;30,"&lt;30",
 IF(Table1[[#This Row],[Age]]&lt;=40,"30-40",
 IF(Table1[[#This Row],[Age]]&lt;=50,"40-50","&gt;50")))</f>
        <v>30-40</v>
      </c>
      <c r="AL1239" t="str">
        <f>IF(Table1[[#This Row],[YearsAtCompany]]&lt;3,"&lt;3 Years",
 IF(Table1[[#This Row],[YearsAtCompany]]&lt;=6,"3-6 Years","6+ Years"))</f>
        <v>&lt;3 Years</v>
      </c>
      <c r="AM1239" s="1" t="str">
        <f>IF(Table1[[#This Row],[MonthlyIncome]]&lt;3000,"Low",
 IF(Table1[[#This Row],[MonthlyIncome]]&lt;6000,"Medium",
 IF(Table1[[#This Row],[MonthlyIncome]]&lt;10000,"High","Very High")))</f>
        <v>High</v>
      </c>
    </row>
    <row r="1240" spans="1:39">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c r="AJ1240">
        <f>IF(Table1[[#This Row],[Attrition]]="Yes",1,0)</f>
        <v>0</v>
      </c>
      <c r="AK1240" t="str">
        <f>IF(Table1[[#This Row],[Age]]&lt;30,"&lt;30",
 IF(Table1[[#This Row],[Age]]&lt;=40,"30-40",
 IF(Table1[[#This Row],[Age]]&lt;=50,"40-50","&gt;50")))</f>
        <v>&lt;30</v>
      </c>
      <c r="AL1240" t="str">
        <f>IF(Table1[[#This Row],[YearsAtCompany]]&lt;3,"&lt;3 Years",
 IF(Table1[[#This Row],[YearsAtCompany]]&lt;=6,"3-6 Years","6+ Years"))</f>
        <v>3-6 Years</v>
      </c>
      <c r="AM1240" s="1" t="str">
        <f>IF(Table1[[#This Row],[MonthlyIncome]]&lt;3000,"Low",
 IF(Table1[[#This Row],[MonthlyIncome]]&lt;6000,"Medium",
 IF(Table1[[#This Row],[MonthlyIncome]]&lt;10000,"High","Very High")))</f>
        <v>Medium</v>
      </c>
    </row>
    <row r="1241" spans="1:39">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c r="AJ1241">
        <f>IF(Table1[[#This Row],[Attrition]]="Yes",1,0)</f>
        <v>0</v>
      </c>
      <c r="AK1241" t="str">
        <f>IF(Table1[[#This Row],[Age]]&lt;30,"&lt;30",
 IF(Table1[[#This Row],[Age]]&lt;=40,"30-40",
 IF(Table1[[#This Row],[Age]]&lt;=50,"40-50","&gt;50")))</f>
        <v>30-40</v>
      </c>
      <c r="AL1241" t="str">
        <f>IF(Table1[[#This Row],[YearsAtCompany]]&lt;3,"&lt;3 Years",
 IF(Table1[[#This Row],[YearsAtCompany]]&lt;=6,"3-6 Years","6+ Years"))</f>
        <v>3-6 Years</v>
      </c>
      <c r="AM1241" s="1" t="str">
        <f>IF(Table1[[#This Row],[MonthlyIncome]]&lt;3000,"Low",
 IF(Table1[[#This Row],[MonthlyIncome]]&lt;6000,"Medium",
 IF(Table1[[#This Row],[MonthlyIncome]]&lt;10000,"High","Very High")))</f>
        <v>Medium</v>
      </c>
    </row>
    <row r="1242" spans="1:39">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c r="AJ1242">
        <f>IF(Table1[[#This Row],[Attrition]]="Yes",1,0)</f>
        <v>0</v>
      </c>
      <c r="AK1242" t="str">
        <f>IF(Table1[[#This Row],[Age]]&lt;30,"&lt;30",
 IF(Table1[[#This Row],[Age]]&lt;=40,"30-40",
 IF(Table1[[#This Row],[Age]]&lt;=50,"40-50","&gt;50")))</f>
        <v>30-40</v>
      </c>
      <c r="AL1242" t="str">
        <f>IF(Table1[[#This Row],[YearsAtCompany]]&lt;3,"&lt;3 Years",
 IF(Table1[[#This Row],[YearsAtCompany]]&lt;=6,"3-6 Years","6+ Years"))</f>
        <v>6+ Years</v>
      </c>
      <c r="AM1242" s="1" t="str">
        <f>IF(Table1[[#This Row],[MonthlyIncome]]&lt;3000,"Low",
 IF(Table1[[#This Row],[MonthlyIncome]]&lt;6000,"Medium",
 IF(Table1[[#This Row],[MonthlyIncome]]&lt;10000,"High","Very High")))</f>
        <v>High</v>
      </c>
    </row>
    <row r="1243" spans="1:39">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c r="AJ1243">
        <f>IF(Table1[[#This Row],[Attrition]]="Yes",1,0)</f>
        <v>0</v>
      </c>
      <c r="AK1243" t="str">
        <f>IF(Table1[[#This Row],[Age]]&lt;30,"&lt;30",
 IF(Table1[[#This Row],[Age]]&lt;=40,"30-40",
 IF(Table1[[#This Row],[Age]]&lt;=50,"40-50","&gt;50")))</f>
        <v>30-40</v>
      </c>
      <c r="AL1243" t="str">
        <f>IF(Table1[[#This Row],[YearsAtCompany]]&lt;3,"&lt;3 Years",
 IF(Table1[[#This Row],[YearsAtCompany]]&lt;=6,"3-6 Years","6+ Years"))</f>
        <v>3-6 Years</v>
      </c>
      <c r="AM1243" s="1" t="str">
        <f>IF(Table1[[#This Row],[MonthlyIncome]]&lt;3000,"Low",
 IF(Table1[[#This Row],[MonthlyIncome]]&lt;6000,"Medium",
 IF(Table1[[#This Row],[MonthlyIncome]]&lt;10000,"High","Very High")))</f>
        <v>High</v>
      </c>
    </row>
    <row r="1244" spans="1:39">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c r="AJ1244">
        <f>IF(Table1[[#This Row],[Attrition]]="Yes",1,0)</f>
        <v>0</v>
      </c>
      <c r="AK1244" t="str">
        <f>IF(Table1[[#This Row],[Age]]&lt;30,"&lt;30",
 IF(Table1[[#This Row],[Age]]&lt;=40,"30-40",
 IF(Table1[[#This Row],[Age]]&lt;=50,"40-50","&gt;50")))</f>
        <v>30-40</v>
      </c>
      <c r="AL1244" t="str">
        <f>IF(Table1[[#This Row],[YearsAtCompany]]&lt;3,"&lt;3 Years",
 IF(Table1[[#This Row],[YearsAtCompany]]&lt;=6,"3-6 Years","6+ Years"))</f>
        <v>6+ Years</v>
      </c>
      <c r="AM1244" s="1" t="str">
        <f>IF(Table1[[#This Row],[MonthlyIncome]]&lt;3000,"Low",
 IF(Table1[[#This Row],[MonthlyIncome]]&lt;6000,"Medium",
 IF(Table1[[#This Row],[MonthlyIncome]]&lt;10000,"High","Very High")))</f>
        <v>Very High</v>
      </c>
    </row>
    <row r="1245" spans="1:39">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c r="AJ1245">
        <f>IF(Table1[[#This Row],[Attrition]]="Yes",1,0)</f>
        <v>0</v>
      </c>
      <c r="AK1245" t="str">
        <f>IF(Table1[[#This Row],[Age]]&lt;30,"&lt;30",
 IF(Table1[[#This Row],[Age]]&lt;=40,"30-40",
 IF(Table1[[#This Row],[Age]]&lt;=50,"40-50","&gt;50")))</f>
        <v>40-50</v>
      </c>
      <c r="AL1245" t="str">
        <f>IF(Table1[[#This Row],[YearsAtCompany]]&lt;3,"&lt;3 Years",
 IF(Table1[[#This Row],[YearsAtCompany]]&lt;=6,"3-6 Years","6+ Years"))</f>
        <v>3-6 Years</v>
      </c>
      <c r="AM1245" s="1" t="str">
        <f>IF(Table1[[#This Row],[MonthlyIncome]]&lt;3000,"Low",
 IF(Table1[[#This Row],[MonthlyIncome]]&lt;6000,"Medium",
 IF(Table1[[#This Row],[MonthlyIncome]]&lt;10000,"High","Very High")))</f>
        <v>High</v>
      </c>
    </row>
    <row r="1246" spans="1:39">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c r="AJ1246">
        <f>IF(Table1[[#This Row],[Attrition]]="Yes",1,0)</f>
        <v>0</v>
      </c>
      <c r="AK1246" t="str">
        <f>IF(Table1[[#This Row],[Age]]&lt;30,"&lt;30",
 IF(Table1[[#This Row],[Age]]&lt;=40,"30-40",
 IF(Table1[[#This Row],[Age]]&lt;=50,"40-50","&gt;50")))</f>
        <v>30-40</v>
      </c>
      <c r="AL1246" t="str">
        <f>IF(Table1[[#This Row],[YearsAtCompany]]&lt;3,"&lt;3 Years",
 IF(Table1[[#This Row],[YearsAtCompany]]&lt;=6,"3-6 Years","6+ Years"))</f>
        <v>6+ Years</v>
      </c>
      <c r="AM1246" s="1" t="str">
        <f>IF(Table1[[#This Row],[MonthlyIncome]]&lt;3000,"Low",
 IF(Table1[[#This Row],[MonthlyIncome]]&lt;6000,"Medium",
 IF(Table1[[#This Row],[MonthlyIncome]]&lt;10000,"High","Very High")))</f>
        <v>Medium</v>
      </c>
    </row>
    <row r="1247" spans="1:39">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c r="AJ1247">
        <f>IF(Table1[[#This Row],[Attrition]]="Yes",1,0)</f>
        <v>0</v>
      </c>
      <c r="AK1247" t="str">
        <f>IF(Table1[[#This Row],[Age]]&lt;30,"&lt;30",
 IF(Table1[[#This Row],[Age]]&lt;=40,"30-40",
 IF(Table1[[#This Row],[Age]]&lt;=50,"40-50","&gt;50")))</f>
        <v>&lt;30</v>
      </c>
      <c r="AL1247" t="str">
        <f>IF(Table1[[#This Row],[YearsAtCompany]]&lt;3,"&lt;3 Years",
 IF(Table1[[#This Row],[YearsAtCompany]]&lt;=6,"3-6 Years","6+ Years"))</f>
        <v>&lt;3 Years</v>
      </c>
      <c r="AM1247" s="1" t="str">
        <f>IF(Table1[[#This Row],[MonthlyIncome]]&lt;3000,"Low",
 IF(Table1[[#This Row],[MonthlyIncome]]&lt;6000,"Medium",
 IF(Table1[[#This Row],[MonthlyIncome]]&lt;10000,"High","Very High")))</f>
        <v>Low</v>
      </c>
    </row>
    <row r="1248" spans="1:39">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c r="AJ1248">
        <f>IF(Table1[[#This Row],[Attrition]]="Yes",1,0)</f>
        <v>1</v>
      </c>
      <c r="AK1248" t="str">
        <f>IF(Table1[[#This Row],[Age]]&lt;30,"&lt;30",
 IF(Table1[[#This Row],[Age]]&lt;=40,"30-40",
 IF(Table1[[#This Row],[Age]]&lt;=50,"40-50","&gt;50")))</f>
        <v>30-40</v>
      </c>
      <c r="AL1248" t="str">
        <f>IF(Table1[[#This Row],[YearsAtCompany]]&lt;3,"&lt;3 Years",
 IF(Table1[[#This Row],[YearsAtCompany]]&lt;=6,"3-6 Years","6+ Years"))</f>
        <v>3-6 Years</v>
      </c>
      <c r="AM1248" s="1" t="str">
        <f>IF(Table1[[#This Row],[MonthlyIncome]]&lt;3000,"Low",
 IF(Table1[[#This Row],[MonthlyIncome]]&lt;6000,"Medium",
 IF(Table1[[#This Row],[MonthlyIncome]]&lt;10000,"High","Very High")))</f>
        <v>Low</v>
      </c>
    </row>
    <row r="1249" spans="1:39">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c r="AJ1249">
        <f>IF(Table1[[#This Row],[Attrition]]="Yes",1,0)</f>
        <v>0</v>
      </c>
      <c r="AK1249" t="str">
        <f>IF(Table1[[#This Row],[Age]]&lt;30,"&lt;30",
 IF(Table1[[#This Row],[Age]]&lt;=40,"30-40",
 IF(Table1[[#This Row],[Age]]&lt;=50,"40-50","&gt;50")))</f>
        <v>30-40</v>
      </c>
      <c r="AL1249" t="str">
        <f>IF(Table1[[#This Row],[YearsAtCompany]]&lt;3,"&lt;3 Years",
 IF(Table1[[#This Row],[YearsAtCompany]]&lt;=6,"3-6 Years","6+ Years"))</f>
        <v>3-6 Years</v>
      </c>
      <c r="AM1249" s="1" t="str">
        <f>IF(Table1[[#This Row],[MonthlyIncome]]&lt;3000,"Low",
 IF(Table1[[#This Row],[MonthlyIncome]]&lt;6000,"Medium",
 IF(Table1[[#This Row],[MonthlyIncome]]&lt;10000,"High","Very High")))</f>
        <v>High</v>
      </c>
    </row>
    <row r="1250" spans="1:39">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c r="AJ1250">
        <f>IF(Table1[[#This Row],[Attrition]]="Yes",1,0)</f>
        <v>0</v>
      </c>
      <c r="AK1250" t="str">
        <f>IF(Table1[[#This Row],[Age]]&lt;30,"&lt;30",
 IF(Table1[[#This Row],[Age]]&lt;=40,"30-40",
 IF(Table1[[#This Row],[Age]]&lt;=50,"40-50","&gt;50")))</f>
        <v>&lt;30</v>
      </c>
      <c r="AL1250" t="str">
        <f>IF(Table1[[#This Row],[YearsAtCompany]]&lt;3,"&lt;3 Years",
 IF(Table1[[#This Row],[YearsAtCompany]]&lt;=6,"3-6 Years","6+ Years"))</f>
        <v>3-6 Years</v>
      </c>
      <c r="AM1250" s="1" t="str">
        <f>IF(Table1[[#This Row],[MonthlyIncome]]&lt;3000,"Low",
 IF(Table1[[#This Row],[MonthlyIncome]]&lt;6000,"Medium",
 IF(Table1[[#This Row],[MonthlyIncome]]&lt;10000,"High","Very High")))</f>
        <v>Medium</v>
      </c>
    </row>
    <row r="1251" spans="1:39">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c r="AJ1251">
        <f>IF(Table1[[#This Row],[Attrition]]="Yes",1,0)</f>
        <v>1</v>
      </c>
      <c r="AK1251" t="str">
        <f>IF(Table1[[#This Row],[Age]]&lt;30,"&lt;30",
 IF(Table1[[#This Row],[Age]]&lt;=40,"30-40",
 IF(Table1[[#This Row],[Age]]&lt;=50,"40-50","&gt;50")))</f>
        <v>&lt;30</v>
      </c>
      <c r="AL1251" t="str">
        <f>IF(Table1[[#This Row],[YearsAtCompany]]&lt;3,"&lt;3 Years",
 IF(Table1[[#This Row],[YearsAtCompany]]&lt;=6,"3-6 Years","6+ Years"))</f>
        <v>&lt;3 Years</v>
      </c>
      <c r="AM1251" s="1" t="str">
        <f>IF(Table1[[#This Row],[MonthlyIncome]]&lt;3000,"Low",
 IF(Table1[[#This Row],[MonthlyIncome]]&lt;6000,"Medium",
 IF(Table1[[#This Row],[MonthlyIncome]]&lt;10000,"High","Very High")))</f>
        <v>Low</v>
      </c>
    </row>
    <row r="1252" spans="1:39">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c r="AJ1252">
        <f>IF(Table1[[#This Row],[Attrition]]="Yes",1,0)</f>
        <v>0</v>
      </c>
      <c r="AK1252" t="str">
        <f>IF(Table1[[#This Row],[Age]]&lt;30,"&lt;30",
 IF(Table1[[#This Row],[Age]]&lt;=40,"30-40",
 IF(Table1[[#This Row],[Age]]&lt;=50,"40-50","&gt;50")))</f>
        <v>&lt;30</v>
      </c>
      <c r="AL1252" t="str">
        <f>IF(Table1[[#This Row],[YearsAtCompany]]&lt;3,"&lt;3 Years",
 IF(Table1[[#This Row],[YearsAtCompany]]&lt;=6,"3-6 Years","6+ Years"))</f>
        <v>3-6 Years</v>
      </c>
      <c r="AM1252" s="1" t="str">
        <f>IF(Table1[[#This Row],[MonthlyIncome]]&lt;3000,"Low",
 IF(Table1[[#This Row],[MonthlyIncome]]&lt;6000,"Medium",
 IF(Table1[[#This Row],[MonthlyIncome]]&lt;10000,"High","Very High")))</f>
        <v>High</v>
      </c>
    </row>
    <row r="1253" spans="1:39">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c r="AJ1253">
        <f>IF(Table1[[#This Row],[Attrition]]="Yes",1,0)</f>
        <v>0</v>
      </c>
      <c r="AK1253" t="str">
        <f>IF(Table1[[#This Row],[Age]]&lt;30,"&lt;30",
 IF(Table1[[#This Row],[Age]]&lt;=40,"30-40",
 IF(Table1[[#This Row],[Age]]&lt;=50,"40-50","&gt;50")))</f>
        <v>30-40</v>
      </c>
      <c r="AL1253" t="str">
        <f>IF(Table1[[#This Row],[YearsAtCompany]]&lt;3,"&lt;3 Years",
 IF(Table1[[#This Row],[YearsAtCompany]]&lt;=6,"3-6 Years","6+ Years"))</f>
        <v>6+ Years</v>
      </c>
      <c r="AM1253" s="1" t="str">
        <f>IF(Table1[[#This Row],[MonthlyIncome]]&lt;3000,"Low",
 IF(Table1[[#This Row],[MonthlyIncome]]&lt;6000,"Medium",
 IF(Table1[[#This Row],[MonthlyIncome]]&lt;10000,"High","Very High")))</f>
        <v>High</v>
      </c>
    </row>
    <row r="1254" spans="1:39">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c r="AJ1254">
        <f>IF(Table1[[#This Row],[Attrition]]="Yes",1,0)</f>
        <v>0</v>
      </c>
      <c r="AK1254" t="str">
        <f>IF(Table1[[#This Row],[Age]]&lt;30,"&lt;30",
 IF(Table1[[#This Row],[Age]]&lt;=40,"30-40",
 IF(Table1[[#This Row],[Age]]&lt;=50,"40-50","&gt;50")))</f>
        <v>30-40</v>
      </c>
      <c r="AL1254" t="str">
        <f>IF(Table1[[#This Row],[YearsAtCompany]]&lt;3,"&lt;3 Years",
 IF(Table1[[#This Row],[YearsAtCompany]]&lt;=6,"3-6 Years","6+ Years"))</f>
        <v>3-6 Years</v>
      </c>
      <c r="AM1254" s="1" t="str">
        <f>IF(Table1[[#This Row],[MonthlyIncome]]&lt;3000,"Low",
 IF(Table1[[#This Row],[MonthlyIncome]]&lt;6000,"Medium",
 IF(Table1[[#This Row],[MonthlyIncome]]&lt;10000,"High","Very High")))</f>
        <v>Low</v>
      </c>
    </row>
    <row r="1255" spans="1:39">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c r="AJ1255">
        <f>IF(Table1[[#This Row],[Attrition]]="Yes",1,0)</f>
        <v>0</v>
      </c>
      <c r="AK1255" t="str">
        <f>IF(Table1[[#This Row],[Age]]&lt;30,"&lt;30",
 IF(Table1[[#This Row],[Age]]&lt;=40,"30-40",
 IF(Table1[[#This Row],[Age]]&lt;=50,"40-50","&gt;50")))</f>
        <v>30-40</v>
      </c>
      <c r="AL1255" t="str">
        <f>IF(Table1[[#This Row],[YearsAtCompany]]&lt;3,"&lt;3 Years",
 IF(Table1[[#This Row],[YearsAtCompany]]&lt;=6,"3-6 Years","6+ Years"))</f>
        <v>6+ Years</v>
      </c>
      <c r="AM1255" s="1" t="str">
        <f>IF(Table1[[#This Row],[MonthlyIncome]]&lt;3000,"Low",
 IF(Table1[[#This Row],[MonthlyIncome]]&lt;6000,"Medium",
 IF(Table1[[#This Row],[MonthlyIncome]]&lt;10000,"High","Very High")))</f>
        <v>Medium</v>
      </c>
    </row>
    <row r="1256" spans="1:39">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c r="AJ1256">
        <f>IF(Table1[[#This Row],[Attrition]]="Yes",1,0)</f>
        <v>0</v>
      </c>
      <c r="AK1256" t="str">
        <f>IF(Table1[[#This Row],[Age]]&lt;30,"&lt;30",
 IF(Table1[[#This Row],[Age]]&lt;=40,"30-40",
 IF(Table1[[#This Row],[Age]]&lt;=50,"40-50","&gt;50")))</f>
        <v>40-50</v>
      </c>
      <c r="AL1256" t="str">
        <f>IF(Table1[[#This Row],[YearsAtCompany]]&lt;3,"&lt;3 Years",
 IF(Table1[[#This Row],[YearsAtCompany]]&lt;=6,"3-6 Years","6+ Years"))</f>
        <v>3-6 Years</v>
      </c>
      <c r="AM1256" s="1" t="str">
        <f>IF(Table1[[#This Row],[MonthlyIncome]]&lt;3000,"Low",
 IF(Table1[[#This Row],[MonthlyIncome]]&lt;6000,"Medium",
 IF(Table1[[#This Row],[MonthlyIncome]]&lt;10000,"High","Very High")))</f>
        <v>Medium</v>
      </c>
    </row>
    <row r="1257" spans="1:39">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c r="AJ1257">
        <f>IF(Table1[[#This Row],[Attrition]]="Yes",1,0)</f>
        <v>1</v>
      </c>
      <c r="AK1257" t="str">
        <f>IF(Table1[[#This Row],[Age]]&lt;30,"&lt;30",
 IF(Table1[[#This Row],[Age]]&lt;=40,"30-40",
 IF(Table1[[#This Row],[Age]]&lt;=50,"40-50","&gt;50")))</f>
        <v>30-40</v>
      </c>
      <c r="AL1257" t="str">
        <f>IF(Table1[[#This Row],[YearsAtCompany]]&lt;3,"&lt;3 Years",
 IF(Table1[[#This Row],[YearsAtCompany]]&lt;=6,"3-6 Years","6+ Years"))</f>
        <v>&lt;3 Years</v>
      </c>
      <c r="AM1257" s="1" t="str">
        <f>IF(Table1[[#This Row],[MonthlyIncome]]&lt;3000,"Low",
 IF(Table1[[#This Row],[MonthlyIncome]]&lt;6000,"Medium",
 IF(Table1[[#This Row],[MonthlyIncome]]&lt;10000,"High","Very High")))</f>
        <v>High</v>
      </c>
    </row>
    <row r="1258" spans="1:39">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c r="AJ1258">
        <f>IF(Table1[[#This Row],[Attrition]]="Yes",1,0)</f>
        <v>0</v>
      </c>
      <c r="AK1258" t="str">
        <f>IF(Table1[[#This Row],[Age]]&lt;30,"&lt;30",
 IF(Table1[[#This Row],[Age]]&lt;=40,"30-40",
 IF(Table1[[#This Row],[Age]]&lt;=50,"40-50","&gt;50")))</f>
        <v>30-40</v>
      </c>
      <c r="AL1258" t="str">
        <f>IF(Table1[[#This Row],[YearsAtCompany]]&lt;3,"&lt;3 Years",
 IF(Table1[[#This Row],[YearsAtCompany]]&lt;=6,"3-6 Years","6+ Years"))</f>
        <v>3-6 Years</v>
      </c>
      <c r="AM1258" s="1" t="str">
        <f>IF(Table1[[#This Row],[MonthlyIncome]]&lt;3000,"Low",
 IF(Table1[[#This Row],[MonthlyIncome]]&lt;6000,"Medium",
 IF(Table1[[#This Row],[MonthlyIncome]]&lt;10000,"High","Very High")))</f>
        <v>Low</v>
      </c>
    </row>
    <row r="1259" spans="1:39">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c r="AJ1259">
        <f>IF(Table1[[#This Row],[Attrition]]="Yes",1,0)</f>
        <v>1</v>
      </c>
      <c r="AK1259" t="str">
        <f>IF(Table1[[#This Row],[Age]]&lt;30,"&lt;30",
 IF(Table1[[#This Row],[Age]]&lt;=40,"30-40",
 IF(Table1[[#This Row],[Age]]&lt;=50,"40-50","&gt;50")))</f>
        <v>30-40</v>
      </c>
      <c r="AL1259" t="str">
        <f>IF(Table1[[#This Row],[YearsAtCompany]]&lt;3,"&lt;3 Years",
 IF(Table1[[#This Row],[YearsAtCompany]]&lt;=6,"3-6 Years","6+ Years"))</f>
        <v>&lt;3 Years</v>
      </c>
      <c r="AM1259" s="1" t="str">
        <f>IF(Table1[[#This Row],[MonthlyIncome]]&lt;3000,"Low",
 IF(Table1[[#This Row],[MonthlyIncome]]&lt;6000,"Medium",
 IF(Table1[[#This Row],[MonthlyIncome]]&lt;10000,"High","Very High")))</f>
        <v>High</v>
      </c>
    </row>
    <row r="1260" spans="1:39">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c r="AJ1260">
        <f>IF(Table1[[#This Row],[Attrition]]="Yes",1,0)</f>
        <v>0</v>
      </c>
      <c r="AK1260" t="str">
        <f>IF(Table1[[#This Row],[Age]]&lt;30,"&lt;30",
 IF(Table1[[#This Row],[Age]]&lt;=40,"30-40",
 IF(Table1[[#This Row],[Age]]&lt;=50,"40-50","&gt;50")))</f>
        <v>&lt;30</v>
      </c>
      <c r="AL1260" t="str">
        <f>IF(Table1[[#This Row],[YearsAtCompany]]&lt;3,"&lt;3 Years",
 IF(Table1[[#This Row],[YearsAtCompany]]&lt;=6,"3-6 Years","6+ Years"))</f>
        <v>&lt;3 Years</v>
      </c>
      <c r="AM1260" s="1" t="str">
        <f>IF(Table1[[#This Row],[MonthlyIncome]]&lt;3000,"Low",
 IF(Table1[[#This Row],[MonthlyIncome]]&lt;6000,"Medium",
 IF(Table1[[#This Row],[MonthlyIncome]]&lt;10000,"High","Very High")))</f>
        <v>Low</v>
      </c>
    </row>
    <row r="1261" spans="1:39">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c r="AJ1261">
        <f>IF(Table1[[#This Row],[Attrition]]="Yes",1,0)</f>
        <v>0</v>
      </c>
      <c r="AK1261" t="str">
        <f>IF(Table1[[#This Row],[Age]]&lt;30,"&lt;30",
 IF(Table1[[#This Row],[Age]]&lt;=40,"30-40",
 IF(Table1[[#This Row],[Age]]&lt;=50,"40-50","&gt;50")))</f>
        <v>30-40</v>
      </c>
      <c r="AL1261" t="str">
        <f>IF(Table1[[#This Row],[YearsAtCompany]]&lt;3,"&lt;3 Years",
 IF(Table1[[#This Row],[YearsAtCompany]]&lt;=6,"3-6 Years","6+ Years"))</f>
        <v>6+ Years</v>
      </c>
      <c r="AM1261" s="1" t="str">
        <f>IF(Table1[[#This Row],[MonthlyIncome]]&lt;3000,"Low",
 IF(Table1[[#This Row],[MonthlyIncome]]&lt;6000,"Medium",
 IF(Table1[[#This Row],[MonthlyIncome]]&lt;10000,"High","Very High")))</f>
        <v>Medium</v>
      </c>
    </row>
    <row r="1262" spans="1:39">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c r="AJ1262">
        <f>IF(Table1[[#This Row],[Attrition]]="Yes",1,0)</f>
        <v>0</v>
      </c>
      <c r="AK1262" t="str">
        <f>IF(Table1[[#This Row],[Age]]&lt;30,"&lt;30",
 IF(Table1[[#This Row],[Age]]&lt;=40,"30-40",
 IF(Table1[[#This Row],[Age]]&lt;=50,"40-50","&gt;50")))</f>
        <v>30-40</v>
      </c>
      <c r="AL1262" t="str">
        <f>IF(Table1[[#This Row],[YearsAtCompany]]&lt;3,"&lt;3 Years",
 IF(Table1[[#This Row],[YearsAtCompany]]&lt;=6,"3-6 Years","6+ Years"))</f>
        <v>6+ Years</v>
      </c>
      <c r="AM1262" s="1" t="str">
        <f>IF(Table1[[#This Row],[MonthlyIncome]]&lt;3000,"Low",
 IF(Table1[[#This Row],[MonthlyIncome]]&lt;6000,"Medium",
 IF(Table1[[#This Row],[MonthlyIncome]]&lt;10000,"High","Very High")))</f>
        <v>Low</v>
      </c>
    </row>
    <row r="1263" spans="1:39">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c r="AJ1263">
        <f>IF(Table1[[#This Row],[Attrition]]="Yes",1,0)</f>
        <v>0</v>
      </c>
      <c r="AK1263" t="str">
        <f>IF(Table1[[#This Row],[Age]]&lt;30,"&lt;30",
 IF(Table1[[#This Row],[Age]]&lt;=40,"30-40",
 IF(Table1[[#This Row],[Age]]&lt;=50,"40-50","&gt;50")))</f>
        <v>30-40</v>
      </c>
      <c r="AL1263" t="str">
        <f>IF(Table1[[#This Row],[YearsAtCompany]]&lt;3,"&lt;3 Years",
 IF(Table1[[#This Row],[YearsAtCompany]]&lt;=6,"3-6 Years","6+ Years"))</f>
        <v>&lt;3 Years</v>
      </c>
      <c r="AM1263" s="1" t="str">
        <f>IF(Table1[[#This Row],[MonthlyIncome]]&lt;3000,"Low",
 IF(Table1[[#This Row],[MonthlyIncome]]&lt;6000,"Medium",
 IF(Table1[[#This Row],[MonthlyIncome]]&lt;10000,"High","Very High")))</f>
        <v>Medium</v>
      </c>
    </row>
    <row r="1264" spans="1:39">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c r="AJ1264">
        <f>IF(Table1[[#This Row],[Attrition]]="Yes",1,0)</f>
        <v>1</v>
      </c>
      <c r="AK1264" t="str">
        <f>IF(Table1[[#This Row],[Age]]&lt;30,"&lt;30",
 IF(Table1[[#This Row],[Age]]&lt;=40,"30-40",
 IF(Table1[[#This Row],[Age]]&lt;=50,"40-50","&gt;50")))</f>
        <v>40-50</v>
      </c>
      <c r="AL1264" t="str">
        <f>IF(Table1[[#This Row],[YearsAtCompany]]&lt;3,"&lt;3 Years",
 IF(Table1[[#This Row],[YearsAtCompany]]&lt;=6,"3-6 Years","6+ Years"))</f>
        <v>&lt;3 Years</v>
      </c>
      <c r="AM1264" s="1" t="str">
        <f>IF(Table1[[#This Row],[MonthlyIncome]]&lt;3000,"Low",
 IF(Table1[[#This Row],[MonthlyIncome]]&lt;6000,"Medium",
 IF(Table1[[#This Row],[MonthlyIncome]]&lt;10000,"High","Very High")))</f>
        <v>Low</v>
      </c>
    </row>
    <row r="1265" spans="1:39">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c r="AJ1265">
        <f>IF(Table1[[#This Row],[Attrition]]="Yes",1,0)</f>
        <v>0</v>
      </c>
      <c r="AK1265" t="str">
        <f>IF(Table1[[#This Row],[Age]]&lt;30,"&lt;30",
 IF(Table1[[#This Row],[Age]]&lt;=40,"30-40",
 IF(Table1[[#This Row],[Age]]&lt;=50,"40-50","&gt;50")))</f>
        <v>40-50</v>
      </c>
      <c r="AL1265" t="str">
        <f>IF(Table1[[#This Row],[YearsAtCompany]]&lt;3,"&lt;3 Years",
 IF(Table1[[#This Row],[YearsAtCompany]]&lt;=6,"3-6 Years","6+ Years"))</f>
        <v>3-6 Years</v>
      </c>
      <c r="AM1265" s="1" t="str">
        <f>IF(Table1[[#This Row],[MonthlyIncome]]&lt;3000,"Low",
 IF(Table1[[#This Row],[MonthlyIncome]]&lt;6000,"Medium",
 IF(Table1[[#This Row],[MonthlyIncome]]&lt;10000,"High","Very High")))</f>
        <v>Low</v>
      </c>
    </row>
    <row r="1266" spans="1:39">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c r="AJ1266">
        <f>IF(Table1[[#This Row],[Attrition]]="Yes",1,0)</f>
        <v>0</v>
      </c>
      <c r="AK1266" t="str">
        <f>IF(Table1[[#This Row],[Age]]&lt;30,"&lt;30",
 IF(Table1[[#This Row],[Age]]&lt;=40,"30-40",
 IF(Table1[[#This Row],[Age]]&lt;=50,"40-50","&gt;50")))</f>
        <v>&gt;50</v>
      </c>
      <c r="AL1266" t="str">
        <f>IF(Table1[[#This Row],[YearsAtCompany]]&lt;3,"&lt;3 Years",
 IF(Table1[[#This Row],[YearsAtCompany]]&lt;=6,"3-6 Years","6+ Years"))</f>
        <v>&lt;3 Years</v>
      </c>
      <c r="AM1266" s="1" t="str">
        <f>IF(Table1[[#This Row],[MonthlyIncome]]&lt;3000,"Low",
 IF(Table1[[#This Row],[MonthlyIncome]]&lt;6000,"Medium",
 IF(Table1[[#This Row],[MonthlyIncome]]&lt;10000,"High","Very High")))</f>
        <v>Very High</v>
      </c>
    </row>
    <row r="1267" spans="1:39">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c r="AJ1267">
        <f>IF(Table1[[#This Row],[Attrition]]="Yes",1,0)</f>
        <v>0</v>
      </c>
      <c r="AK1267" t="str">
        <f>IF(Table1[[#This Row],[Age]]&lt;30,"&lt;30",
 IF(Table1[[#This Row],[Age]]&lt;=40,"30-40",
 IF(Table1[[#This Row],[Age]]&lt;=50,"40-50","&gt;50")))</f>
        <v>30-40</v>
      </c>
      <c r="AL1267" t="str">
        <f>IF(Table1[[#This Row],[YearsAtCompany]]&lt;3,"&lt;3 Years",
 IF(Table1[[#This Row],[YearsAtCompany]]&lt;=6,"3-6 Years","6+ Years"))</f>
        <v>6+ Years</v>
      </c>
      <c r="AM1267" s="1" t="str">
        <f>IF(Table1[[#This Row],[MonthlyIncome]]&lt;3000,"Low",
 IF(Table1[[#This Row],[MonthlyIncome]]&lt;6000,"Medium",
 IF(Table1[[#This Row],[MonthlyIncome]]&lt;10000,"High","Very High")))</f>
        <v>Medium</v>
      </c>
    </row>
    <row r="1268" spans="1:39">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c r="AJ1268">
        <f>IF(Table1[[#This Row],[Attrition]]="Yes",1,0)</f>
        <v>0</v>
      </c>
      <c r="AK1268" t="str">
        <f>IF(Table1[[#This Row],[Age]]&lt;30,"&lt;30",
 IF(Table1[[#This Row],[Age]]&lt;=40,"30-40",
 IF(Table1[[#This Row],[Age]]&lt;=50,"40-50","&gt;50")))</f>
        <v>40-50</v>
      </c>
      <c r="AL1268" t="str">
        <f>IF(Table1[[#This Row],[YearsAtCompany]]&lt;3,"&lt;3 Years",
 IF(Table1[[#This Row],[YearsAtCompany]]&lt;=6,"3-6 Years","6+ Years"))</f>
        <v>3-6 Years</v>
      </c>
      <c r="AM1268" s="1" t="str">
        <f>IF(Table1[[#This Row],[MonthlyIncome]]&lt;3000,"Low",
 IF(Table1[[#This Row],[MonthlyIncome]]&lt;6000,"Medium",
 IF(Table1[[#This Row],[MonthlyIncome]]&lt;10000,"High","Very High")))</f>
        <v>Low</v>
      </c>
    </row>
    <row r="1269" spans="1:39">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c r="AJ1269">
        <f>IF(Table1[[#This Row],[Attrition]]="Yes",1,0)</f>
        <v>0</v>
      </c>
      <c r="AK1269" t="str">
        <f>IF(Table1[[#This Row],[Age]]&lt;30,"&lt;30",
 IF(Table1[[#This Row],[Age]]&lt;=40,"30-40",
 IF(Table1[[#This Row],[Age]]&lt;=50,"40-50","&gt;50")))</f>
        <v>30-40</v>
      </c>
      <c r="AL1269" t="str">
        <f>IF(Table1[[#This Row],[YearsAtCompany]]&lt;3,"&lt;3 Years",
 IF(Table1[[#This Row],[YearsAtCompany]]&lt;=6,"3-6 Years","6+ Years"))</f>
        <v>6+ Years</v>
      </c>
      <c r="AM1269" s="1" t="str">
        <f>IF(Table1[[#This Row],[MonthlyIncome]]&lt;3000,"Low",
 IF(Table1[[#This Row],[MonthlyIncome]]&lt;6000,"Medium",
 IF(Table1[[#This Row],[MonthlyIncome]]&lt;10000,"High","Very High")))</f>
        <v>Medium</v>
      </c>
    </row>
    <row r="1270" spans="1:39">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c r="AJ1270">
        <f>IF(Table1[[#This Row],[Attrition]]="Yes",1,0)</f>
        <v>0</v>
      </c>
      <c r="AK1270" t="str">
        <f>IF(Table1[[#This Row],[Age]]&lt;30,"&lt;30",
 IF(Table1[[#This Row],[Age]]&lt;=40,"30-40",
 IF(Table1[[#This Row],[Age]]&lt;=50,"40-50","&gt;50")))</f>
        <v>&gt;50</v>
      </c>
      <c r="AL1270" t="str">
        <f>IF(Table1[[#This Row],[YearsAtCompany]]&lt;3,"&lt;3 Years",
 IF(Table1[[#This Row],[YearsAtCompany]]&lt;=6,"3-6 Years","6+ Years"))</f>
        <v>3-6 Years</v>
      </c>
      <c r="AM1270" s="1" t="str">
        <f>IF(Table1[[#This Row],[MonthlyIncome]]&lt;3000,"Low",
 IF(Table1[[#This Row],[MonthlyIncome]]&lt;6000,"Medium",
 IF(Table1[[#This Row],[MonthlyIncome]]&lt;10000,"High","Very High")))</f>
        <v>Very High</v>
      </c>
    </row>
    <row r="1271" spans="1:39">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c r="AJ1271">
        <f>IF(Table1[[#This Row],[Attrition]]="Yes",1,0)</f>
        <v>0</v>
      </c>
      <c r="AK1271" t="str">
        <f>IF(Table1[[#This Row],[Age]]&lt;30,"&lt;30",
 IF(Table1[[#This Row],[Age]]&lt;=40,"30-40",
 IF(Table1[[#This Row],[Age]]&lt;=50,"40-50","&gt;50")))</f>
        <v>40-50</v>
      </c>
      <c r="AL1271" t="str">
        <f>IF(Table1[[#This Row],[YearsAtCompany]]&lt;3,"&lt;3 Years",
 IF(Table1[[#This Row],[YearsAtCompany]]&lt;=6,"3-6 Years","6+ Years"))</f>
        <v>6+ Years</v>
      </c>
      <c r="AM1271" s="1" t="str">
        <f>IF(Table1[[#This Row],[MonthlyIncome]]&lt;3000,"Low",
 IF(Table1[[#This Row],[MonthlyIncome]]&lt;6000,"Medium",
 IF(Table1[[#This Row],[MonthlyIncome]]&lt;10000,"High","Very High")))</f>
        <v>Medium</v>
      </c>
    </row>
    <row r="1272" spans="1:39">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c r="AJ1272">
        <f>IF(Table1[[#This Row],[Attrition]]="Yes",1,0)</f>
        <v>0</v>
      </c>
      <c r="AK1272" t="str">
        <f>IF(Table1[[#This Row],[Age]]&lt;30,"&lt;30",
 IF(Table1[[#This Row],[Age]]&lt;=40,"30-40",
 IF(Table1[[#This Row],[Age]]&lt;=50,"40-50","&gt;50")))</f>
        <v>30-40</v>
      </c>
      <c r="AL1272" t="str">
        <f>IF(Table1[[#This Row],[YearsAtCompany]]&lt;3,"&lt;3 Years",
 IF(Table1[[#This Row],[YearsAtCompany]]&lt;=6,"3-6 Years","6+ Years"))</f>
        <v>&lt;3 Years</v>
      </c>
      <c r="AM1272" s="1" t="str">
        <f>IF(Table1[[#This Row],[MonthlyIncome]]&lt;3000,"Low",
 IF(Table1[[#This Row],[MonthlyIncome]]&lt;6000,"Medium",
 IF(Table1[[#This Row],[MonthlyIncome]]&lt;10000,"High","Very High")))</f>
        <v>High</v>
      </c>
    </row>
    <row r="1273" spans="1:39">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c r="AJ1273">
        <f>IF(Table1[[#This Row],[Attrition]]="Yes",1,0)</f>
        <v>1</v>
      </c>
      <c r="AK1273" t="str">
        <f>IF(Table1[[#This Row],[Age]]&lt;30,"&lt;30",
 IF(Table1[[#This Row],[Age]]&lt;=40,"30-40",
 IF(Table1[[#This Row],[Age]]&lt;=50,"40-50","&gt;50")))</f>
        <v>&lt;30</v>
      </c>
      <c r="AL1273" t="str">
        <f>IF(Table1[[#This Row],[YearsAtCompany]]&lt;3,"&lt;3 Years",
 IF(Table1[[#This Row],[YearsAtCompany]]&lt;=6,"3-6 Years","6+ Years"))</f>
        <v>&lt;3 Years</v>
      </c>
      <c r="AM1273" s="1" t="str">
        <f>IF(Table1[[#This Row],[MonthlyIncome]]&lt;3000,"Low",
 IF(Table1[[#This Row],[MonthlyIncome]]&lt;6000,"Medium",
 IF(Table1[[#This Row],[MonthlyIncome]]&lt;10000,"High","Very High")))</f>
        <v>Low</v>
      </c>
    </row>
    <row r="1274" spans="1:39">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c r="AJ1274">
        <f>IF(Table1[[#This Row],[Attrition]]="Yes",1,0)</f>
        <v>0</v>
      </c>
      <c r="AK1274" t="str">
        <f>IF(Table1[[#This Row],[Age]]&lt;30,"&lt;30",
 IF(Table1[[#This Row],[Age]]&lt;=40,"30-40",
 IF(Table1[[#This Row],[Age]]&lt;=50,"40-50","&gt;50")))</f>
        <v>30-40</v>
      </c>
      <c r="AL1274" t="str">
        <f>IF(Table1[[#This Row],[YearsAtCompany]]&lt;3,"&lt;3 Years",
 IF(Table1[[#This Row],[YearsAtCompany]]&lt;=6,"3-6 Years","6+ Years"))</f>
        <v>3-6 Years</v>
      </c>
      <c r="AM1274" s="1" t="str">
        <f>IF(Table1[[#This Row],[MonthlyIncome]]&lt;3000,"Low",
 IF(Table1[[#This Row],[MonthlyIncome]]&lt;6000,"Medium",
 IF(Table1[[#This Row],[MonthlyIncome]]&lt;10000,"High","Very High")))</f>
        <v>Medium</v>
      </c>
    </row>
    <row r="1275" spans="1:39">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c r="AJ1275">
        <f>IF(Table1[[#This Row],[Attrition]]="Yes",1,0)</f>
        <v>1</v>
      </c>
      <c r="AK1275" t="str">
        <f>IF(Table1[[#This Row],[Age]]&lt;30,"&lt;30",
 IF(Table1[[#This Row],[Age]]&lt;=40,"30-40",
 IF(Table1[[#This Row],[Age]]&lt;=50,"40-50","&gt;50")))</f>
        <v>&lt;30</v>
      </c>
      <c r="AL1275" t="str">
        <f>IF(Table1[[#This Row],[YearsAtCompany]]&lt;3,"&lt;3 Years",
 IF(Table1[[#This Row],[YearsAtCompany]]&lt;=6,"3-6 Years","6+ Years"))</f>
        <v>&lt;3 Years</v>
      </c>
      <c r="AM1275" s="1" t="str">
        <f>IF(Table1[[#This Row],[MonthlyIncome]]&lt;3000,"Low",
 IF(Table1[[#This Row],[MonthlyIncome]]&lt;6000,"Medium",
 IF(Table1[[#This Row],[MonthlyIncome]]&lt;10000,"High","Very High")))</f>
        <v>Low</v>
      </c>
    </row>
    <row r="1276" spans="1:39">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c r="AJ1276">
        <f>IF(Table1[[#This Row],[Attrition]]="Yes",1,0)</f>
        <v>0</v>
      </c>
      <c r="AK1276" t="str">
        <f>IF(Table1[[#This Row],[Age]]&lt;30,"&lt;30",
 IF(Table1[[#This Row],[Age]]&lt;=40,"30-40",
 IF(Table1[[#This Row],[Age]]&lt;=50,"40-50","&gt;50")))</f>
        <v>30-40</v>
      </c>
      <c r="AL1276" t="str">
        <f>IF(Table1[[#This Row],[YearsAtCompany]]&lt;3,"&lt;3 Years",
 IF(Table1[[#This Row],[YearsAtCompany]]&lt;=6,"3-6 Years","6+ Years"))</f>
        <v>6+ Years</v>
      </c>
      <c r="AM1276" s="1" t="str">
        <f>IF(Table1[[#This Row],[MonthlyIncome]]&lt;3000,"Low",
 IF(Table1[[#This Row],[MonthlyIncome]]&lt;6000,"Medium",
 IF(Table1[[#This Row],[MonthlyIncome]]&lt;10000,"High","Very High")))</f>
        <v>Medium</v>
      </c>
    </row>
    <row r="1277" spans="1:39">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c r="AJ1277">
        <f>IF(Table1[[#This Row],[Attrition]]="Yes",1,0)</f>
        <v>0</v>
      </c>
      <c r="AK1277" t="str">
        <f>IF(Table1[[#This Row],[Age]]&lt;30,"&lt;30",
 IF(Table1[[#This Row],[Age]]&lt;=40,"30-40",
 IF(Table1[[#This Row],[Age]]&lt;=50,"40-50","&gt;50")))</f>
        <v>&gt;50</v>
      </c>
      <c r="AL1277" t="str">
        <f>IF(Table1[[#This Row],[YearsAtCompany]]&lt;3,"&lt;3 Years",
 IF(Table1[[#This Row],[YearsAtCompany]]&lt;=6,"3-6 Years","6+ Years"))</f>
        <v>&lt;3 Years</v>
      </c>
      <c r="AM1277" s="1" t="str">
        <f>IF(Table1[[#This Row],[MonthlyIncome]]&lt;3000,"Low",
 IF(Table1[[#This Row],[MonthlyIncome]]&lt;6000,"Medium",
 IF(Table1[[#This Row],[MonthlyIncome]]&lt;10000,"High","Very High")))</f>
        <v>Very High</v>
      </c>
    </row>
    <row r="1278" spans="1:39">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c r="AJ1278">
        <f>IF(Table1[[#This Row],[Attrition]]="Yes",1,0)</f>
        <v>0</v>
      </c>
      <c r="AK1278" t="str">
        <f>IF(Table1[[#This Row],[Age]]&lt;30,"&lt;30",
 IF(Table1[[#This Row],[Age]]&lt;=40,"30-40",
 IF(Table1[[#This Row],[Age]]&lt;=50,"40-50","&gt;50")))</f>
        <v>30-40</v>
      </c>
      <c r="AL1278" t="str">
        <f>IF(Table1[[#This Row],[YearsAtCompany]]&lt;3,"&lt;3 Years",
 IF(Table1[[#This Row],[YearsAtCompany]]&lt;=6,"3-6 Years","6+ Years"))</f>
        <v>3-6 Years</v>
      </c>
      <c r="AM1278" s="1" t="str">
        <f>IF(Table1[[#This Row],[MonthlyIncome]]&lt;3000,"Low",
 IF(Table1[[#This Row],[MonthlyIncome]]&lt;6000,"Medium",
 IF(Table1[[#This Row],[MonthlyIncome]]&lt;10000,"High","Very High")))</f>
        <v>Medium</v>
      </c>
    </row>
    <row r="1279" spans="1:39">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c r="AJ1279">
        <f>IF(Table1[[#This Row],[Attrition]]="Yes",1,0)</f>
        <v>0</v>
      </c>
      <c r="AK1279" t="str">
        <f>IF(Table1[[#This Row],[Age]]&lt;30,"&lt;30",
 IF(Table1[[#This Row],[Age]]&lt;=40,"30-40",
 IF(Table1[[#This Row],[Age]]&lt;=50,"40-50","&gt;50")))</f>
        <v>40-50</v>
      </c>
      <c r="AL1279" t="str">
        <f>IF(Table1[[#This Row],[YearsAtCompany]]&lt;3,"&lt;3 Years",
 IF(Table1[[#This Row],[YearsAtCompany]]&lt;=6,"3-6 Years","6+ Years"))</f>
        <v>&lt;3 Years</v>
      </c>
      <c r="AM1279" s="1" t="str">
        <f>IF(Table1[[#This Row],[MonthlyIncome]]&lt;3000,"Low",
 IF(Table1[[#This Row],[MonthlyIncome]]&lt;6000,"Medium",
 IF(Table1[[#This Row],[MonthlyIncome]]&lt;10000,"High","Very High")))</f>
        <v>Very High</v>
      </c>
    </row>
    <row r="1280" spans="1:39">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c r="AJ1280">
        <f>IF(Table1[[#This Row],[Attrition]]="Yes",1,0)</f>
        <v>0</v>
      </c>
      <c r="AK1280" t="str">
        <f>IF(Table1[[#This Row],[Age]]&lt;30,"&lt;30",
 IF(Table1[[#This Row],[Age]]&lt;=40,"30-40",
 IF(Table1[[#This Row],[Age]]&lt;=50,"40-50","&gt;50")))</f>
        <v>30-40</v>
      </c>
      <c r="AL1280" t="str">
        <f>IF(Table1[[#This Row],[YearsAtCompany]]&lt;3,"&lt;3 Years",
 IF(Table1[[#This Row],[YearsAtCompany]]&lt;=6,"3-6 Years","6+ Years"))</f>
        <v>6+ Years</v>
      </c>
      <c r="AM1280" s="1" t="str">
        <f>IF(Table1[[#This Row],[MonthlyIncome]]&lt;3000,"Low",
 IF(Table1[[#This Row],[MonthlyIncome]]&lt;6000,"Medium",
 IF(Table1[[#This Row],[MonthlyIncome]]&lt;10000,"High","Very High")))</f>
        <v>High</v>
      </c>
    </row>
    <row r="1281" spans="1:39">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c r="AJ1281">
        <f>IF(Table1[[#This Row],[Attrition]]="Yes",1,0)</f>
        <v>1</v>
      </c>
      <c r="AK1281" t="str">
        <f>IF(Table1[[#This Row],[Age]]&lt;30,"&lt;30",
 IF(Table1[[#This Row],[Age]]&lt;=40,"30-40",
 IF(Table1[[#This Row],[Age]]&lt;=50,"40-50","&gt;50")))</f>
        <v>40-50</v>
      </c>
      <c r="AL1281" t="str">
        <f>IF(Table1[[#This Row],[YearsAtCompany]]&lt;3,"&lt;3 Years",
 IF(Table1[[#This Row],[YearsAtCompany]]&lt;=6,"3-6 Years","6+ Years"))</f>
        <v>3-6 Years</v>
      </c>
      <c r="AM1281" s="1" t="str">
        <f>IF(Table1[[#This Row],[MonthlyIncome]]&lt;3000,"Low",
 IF(Table1[[#This Row],[MonthlyIncome]]&lt;6000,"Medium",
 IF(Table1[[#This Row],[MonthlyIncome]]&lt;10000,"High","Very High")))</f>
        <v>Low</v>
      </c>
    </row>
    <row r="1282" spans="1:39">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c r="AJ1282">
        <f>IF(Table1[[#This Row],[Attrition]]="Yes",1,0)</f>
        <v>0</v>
      </c>
      <c r="AK1282" t="str">
        <f>IF(Table1[[#This Row],[Age]]&lt;30,"&lt;30",
 IF(Table1[[#This Row],[Age]]&lt;=40,"30-40",
 IF(Table1[[#This Row],[Age]]&lt;=50,"40-50","&gt;50")))</f>
        <v>30-40</v>
      </c>
      <c r="AL1282" t="str">
        <f>IF(Table1[[#This Row],[YearsAtCompany]]&lt;3,"&lt;3 Years",
 IF(Table1[[#This Row],[YearsAtCompany]]&lt;=6,"3-6 Years","6+ Years"))</f>
        <v>6+ Years</v>
      </c>
      <c r="AM1282" s="1" t="str">
        <f>IF(Table1[[#This Row],[MonthlyIncome]]&lt;3000,"Low",
 IF(Table1[[#This Row],[MonthlyIncome]]&lt;6000,"Medium",
 IF(Table1[[#This Row],[MonthlyIncome]]&lt;10000,"High","Very High")))</f>
        <v>Medium</v>
      </c>
    </row>
    <row r="1283" spans="1:39">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c r="AJ1283">
        <f>IF(Table1[[#This Row],[Attrition]]="Yes",1,0)</f>
        <v>1</v>
      </c>
      <c r="AK1283" t="str">
        <f>IF(Table1[[#This Row],[Age]]&lt;30,"&lt;30",
 IF(Table1[[#This Row],[Age]]&lt;=40,"30-40",
 IF(Table1[[#This Row],[Age]]&lt;=50,"40-50","&gt;50")))</f>
        <v>30-40</v>
      </c>
      <c r="AL1283" t="str">
        <f>IF(Table1[[#This Row],[YearsAtCompany]]&lt;3,"&lt;3 Years",
 IF(Table1[[#This Row],[YearsAtCompany]]&lt;=6,"3-6 Years","6+ Years"))</f>
        <v>6+ Years</v>
      </c>
      <c r="AM1283" s="1" t="str">
        <f>IF(Table1[[#This Row],[MonthlyIncome]]&lt;3000,"Low",
 IF(Table1[[#This Row],[MonthlyIncome]]&lt;6000,"Medium",
 IF(Table1[[#This Row],[MonthlyIncome]]&lt;10000,"High","Very High")))</f>
        <v>Medium</v>
      </c>
    </row>
    <row r="1284" spans="1:39">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c r="AJ1284">
        <f>IF(Table1[[#This Row],[Attrition]]="Yes",1,0)</f>
        <v>0</v>
      </c>
      <c r="AK1284" t="str">
        <f>IF(Table1[[#This Row],[Age]]&lt;30,"&lt;30",
 IF(Table1[[#This Row],[Age]]&lt;=40,"30-40",
 IF(Table1[[#This Row],[Age]]&lt;=50,"40-50","&gt;50")))</f>
        <v>30-40</v>
      </c>
      <c r="AL1284" t="str">
        <f>IF(Table1[[#This Row],[YearsAtCompany]]&lt;3,"&lt;3 Years",
 IF(Table1[[#This Row],[YearsAtCompany]]&lt;=6,"3-6 Years","6+ Years"))</f>
        <v>6+ Years</v>
      </c>
      <c r="AM1284" s="1" t="str">
        <f>IF(Table1[[#This Row],[MonthlyIncome]]&lt;3000,"Low",
 IF(Table1[[#This Row],[MonthlyIncome]]&lt;6000,"Medium",
 IF(Table1[[#This Row],[MonthlyIncome]]&lt;10000,"High","Very High")))</f>
        <v>Medium</v>
      </c>
    </row>
    <row r="1285" spans="1:39">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c r="AJ1285">
        <f>IF(Table1[[#This Row],[Attrition]]="Yes",1,0)</f>
        <v>0</v>
      </c>
      <c r="AK1285" t="str">
        <f>IF(Table1[[#This Row],[Age]]&lt;30,"&lt;30",
 IF(Table1[[#This Row],[Age]]&lt;=40,"30-40",
 IF(Table1[[#This Row],[Age]]&lt;=50,"40-50","&gt;50")))</f>
        <v>&lt;30</v>
      </c>
      <c r="AL1285" t="str">
        <f>IF(Table1[[#This Row],[YearsAtCompany]]&lt;3,"&lt;3 Years",
 IF(Table1[[#This Row],[YearsAtCompany]]&lt;=6,"3-6 Years","6+ Years"))</f>
        <v>3-6 Years</v>
      </c>
      <c r="AM1285" s="1" t="str">
        <f>IF(Table1[[#This Row],[MonthlyIncome]]&lt;3000,"Low",
 IF(Table1[[#This Row],[MonthlyIncome]]&lt;6000,"Medium",
 IF(Table1[[#This Row],[MonthlyIncome]]&lt;10000,"High","Very High")))</f>
        <v>Low</v>
      </c>
    </row>
    <row r="1286" spans="1:39">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c r="AJ1286">
        <f>IF(Table1[[#This Row],[Attrition]]="Yes",1,0)</f>
        <v>0</v>
      </c>
      <c r="AK1286" t="str">
        <f>IF(Table1[[#This Row],[Age]]&lt;30,"&lt;30",
 IF(Table1[[#This Row],[Age]]&lt;=40,"30-40",
 IF(Table1[[#This Row],[Age]]&lt;=50,"40-50","&gt;50")))</f>
        <v>30-40</v>
      </c>
      <c r="AL1286" t="str">
        <f>IF(Table1[[#This Row],[YearsAtCompany]]&lt;3,"&lt;3 Years",
 IF(Table1[[#This Row],[YearsAtCompany]]&lt;=6,"3-6 Years","6+ Years"))</f>
        <v>3-6 Years</v>
      </c>
      <c r="AM1286" s="1" t="str">
        <f>IF(Table1[[#This Row],[MonthlyIncome]]&lt;3000,"Low",
 IF(Table1[[#This Row],[MonthlyIncome]]&lt;6000,"Medium",
 IF(Table1[[#This Row],[MonthlyIncome]]&lt;10000,"High","Very High")))</f>
        <v>Very High</v>
      </c>
    </row>
    <row r="1287" spans="1:39">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c r="AJ1287">
        <f>IF(Table1[[#This Row],[Attrition]]="Yes",1,0)</f>
        <v>0</v>
      </c>
      <c r="AK1287" t="str">
        <f>IF(Table1[[#This Row],[Age]]&lt;30,"&lt;30",
 IF(Table1[[#This Row],[Age]]&lt;=40,"30-40",
 IF(Table1[[#This Row],[Age]]&lt;=50,"40-50","&gt;50")))</f>
        <v>40-50</v>
      </c>
      <c r="AL1287" t="str">
        <f>IF(Table1[[#This Row],[YearsAtCompany]]&lt;3,"&lt;3 Years",
 IF(Table1[[#This Row],[YearsAtCompany]]&lt;=6,"3-6 Years","6+ Years"))</f>
        <v>&lt;3 Years</v>
      </c>
      <c r="AM1287" s="1" t="str">
        <f>IF(Table1[[#This Row],[MonthlyIncome]]&lt;3000,"Low",
 IF(Table1[[#This Row],[MonthlyIncome]]&lt;6000,"Medium",
 IF(Table1[[#This Row],[MonthlyIncome]]&lt;10000,"High","Very High")))</f>
        <v>High</v>
      </c>
    </row>
    <row r="1288" spans="1:39">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c r="AJ1288">
        <f>IF(Table1[[#This Row],[Attrition]]="Yes",1,0)</f>
        <v>0</v>
      </c>
      <c r="AK1288" t="str">
        <f>IF(Table1[[#This Row],[Age]]&lt;30,"&lt;30",
 IF(Table1[[#This Row],[Age]]&lt;=40,"30-40",
 IF(Table1[[#This Row],[Age]]&lt;=50,"40-50","&gt;50")))</f>
        <v>30-40</v>
      </c>
      <c r="AL1288" t="str">
        <f>IF(Table1[[#This Row],[YearsAtCompany]]&lt;3,"&lt;3 Years",
 IF(Table1[[#This Row],[YearsAtCompany]]&lt;=6,"3-6 Years","6+ Years"))</f>
        <v>3-6 Years</v>
      </c>
      <c r="AM1288" s="1" t="str">
        <f>IF(Table1[[#This Row],[MonthlyIncome]]&lt;3000,"Low",
 IF(Table1[[#This Row],[MonthlyIncome]]&lt;6000,"Medium",
 IF(Table1[[#This Row],[MonthlyIncome]]&lt;10000,"High","Very High")))</f>
        <v>Medium</v>
      </c>
    </row>
    <row r="1289" spans="1:39">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c r="AJ1289">
        <f>IF(Table1[[#This Row],[Attrition]]="Yes",1,0)</f>
        <v>0</v>
      </c>
      <c r="AK1289" t="str">
        <f>IF(Table1[[#This Row],[Age]]&lt;30,"&lt;30",
 IF(Table1[[#This Row],[Age]]&lt;=40,"30-40",
 IF(Table1[[#This Row],[Age]]&lt;=50,"40-50","&gt;50")))</f>
        <v>40-50</v>
      </c>
      <c r="AL1289" t="str">
        <f>IF(Table1[[#This Row],[YearsAtCompany]]&lt;3,"&lt;3 Years",
 IF(Table1[[#This Row],[YearsAtCompany]]&lt;=6,"3-6 Years","6+ Years"))</f>
        <v>&lt;3 Years</v>
      </c>
      <c r="AM1289" s="1" t="str">
        <f>IF(Table1[[#This Row],[MonthlyIncome]]&lt;3000,"Low",
 IF(Table1[[#This Row],[MonthlyIncome]]&lt;6000,"Medium",
 IF(Table1[[#This Row],[MonthlyIncome]]&lt;10000,"High","Very High")))</f>
        <v>Medium</v>
      </c>
    </row>
    <row r="1290" spans="1:39">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c r="AJ1290">
        <f>IF(Table1[[#This Row],[Attrition]]="Yes",1,0)</f>
        <v>0</v>
      </c>
      <c r="AK1290" t="str">
        <f>IF(Table1[[#This Row],[Age]]&lt;30,"&lt;30",
 IF(Table1[[#This Row],[Age]]&lt;=40,"30-40",
 IF(Table1[[#This Row],[Age]]&lt;=50,"40-50","&gt;50")))</f>
        <v>30-40</v>
      </c>
      <c r="AL1290" t="str">
        <f>IF(Table1[[#This Row],[YearsAtCompany]]&lt;3,"&lt;3 Years",
 IF(Table1[[#This Row],[YearsAtCompany]]&lt;=6,"3-6 Years","6+ Years"))</f>
        <v>6+ Years</v>
      </c>
      <c r="AM1290" s="1" t="str">
        <f>IF(Table1[[#This Row],[MonthlyIncome]]&lt;3000,"Low",
 IF(Table1[[#This Row],[MonthlyIncome]]&lt;6000,"Medium",
 IF(Table1[[#This Row],[MonthlyIncome]]&lt;10000,"High","Very High")))</f>
        <v>Medium</v>
      </c>
    </row>
    <row r="1291" spans="1:39">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c r="AJ1291">
        <f>IF(Table1[[#This Row],[Attrition]]="Yes",1,0)</f>
        <v>0</v>
      </c>
      <c r="AK1291" t="str">
        <f>IF(Table1[[#This Row],[Age]]&lt;30,"&lt;30",
 IF(Table1[[#This Row],[Age]]&lt;=40,"30-40",
 IF(Table1[[#This Row],[Age]]&lt;=50,"40-50","&gt;50")))</f>
        <v>30-40</v>
      </c>
      <c r="AL1291" t="str">
        <f>IF(Table1[[#This Row],[YearsAtCompany]]&lt;3,"&lt;3 Years",
 IF(Table1[[#This Row],[YearsAtCompany]]&lt;=6,"3-6 Years","6+ Years"))</f>
        <v>6+ Years</v>
      </c>
      <c r="AM1291" s="1" t="str">
        <f>IF(Table1[[#This Row],[MonthlyIncome]]&lt;3000,"Low",
 IF(Table1[[#This Row],[MonthlyIncome]]&lt;6000,"Medium",
 IF(Table1[[#This Row],[MonthlyIncome]]&lt;10000,"High","Very High")))</f>
        <v>Low</v>
      </c>
    </row>
    <row r="1292" spans="1:39">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c r="AJ1292">
        <f>IF(Table1[[#This Row],[Attrition]]="Yes",1,0)</f>
        <v>1</v>
      </c>
      <c r="AK1292" t="str">
        <f>IF(Table1[[#This Row],[Age]]&lt;30,"&lt;30",
 IF(Table1[[#This Row],[Age]]&lt;=40,"30-40",
 IF(Table1[[#This Row],[Age]]&lt;=50,"40-50","&gt;50")))</f>
        <v>30-40</v>
      </c>
      <c r="AL1292" t="str">
        <f>IF(Table1[[#This Row],[YearsAtCompany]]&lt;3,"&lt;3 Years",
 IF(Table1[[#This Row],[YearsAtCompany]]&lt;=6,"3-6 Years","6+ Years"))</f>
        <v>6+ Years</v>
      </c>
      <c r="AM1292" s="1" t="str">
        <f>IF(Table1[[#This Row],[MonthlyIncome]]&lt;3000,"Low",
 IF(Table1[[#This Row],[MonthlyIncome]]&lt;6000,"Medium",
 IF(Table1[[#This Row],[MonthlyIncome]]&lt;10000,"High","Very High")))</f>
        <v>Medium</v>
      </c>
    </row>
    <row r="1293" spans="1:39">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c r="AJ1293">
        <f>IF(Table1[[#This Row],[Attrition]]="Yes",1,0)</f>
        <v>1</v>
      </c>
      <c r="AK1293" t="str">
        <f>IF(Table1[[#This Row],[Age]]&lt;30,"&lt;30",
 IF(Table1[[#This Row],[Age]]&lt;=40,"30-40",
 IF(Table1[[#This Row],[Age]]&lt;=50,"40-50","&gt;50")))</f>
        <v>30-40</v>
      </c>
      <c r="AL1293" t="str">
        <f>IF(Table1[[#This Row],[YearsAtCompany]]&lt;3,"&lt;3 Years",
 IF(Table1[[#This Row],[YearsAtCompany]]&lt;=6,"3-6 Years","6+ Years"))</f>
        <v>6+ Years</v>
      </c>
      <c r="AM1293" s="1" t="str">
        <f>IF(Table1[[#This Row],[MonthlyIncome]]&lt;3000,"Low",
 IF(Table1[[#This Row],[MonthlyIncome]]&lt;6000,"Medium",
 IF(Table1[[#This Row],[MonthlyIncome]]&lt;10000,"High","Very High")))</f>
        <v>Medium</v>
      </c>
    </row>
    <row r="1294" spans="1:39">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c r="AJ1294">
        <f>IF(Table1[[#This Row],[Attrition]]="Yes",1,0)</f>
        <v>0</v>
      </c>
      <c r="AK1294" t="str">
        <f>IF(Table1[[#This Row],[Age]]&lt;30,"&lt;30",
 IF(Table1[[#This Row],[Age]]&lt;=40,"30-40",
 IF(Table1[[#This Row],[Age]]&lt;=50,"40-50","&gt;50")))</f>
        <v>30-40</v>
      </c>
      <c r="AL1294" t="str">
        <f>IF(Table1[[#This Row],[YearsAtCompany]]&lt;3,"&lt;3 Years",
 IF(Table1[[#This Row],[YearsAtCompany]]&lt;=6,"3-6 Years","6+ Years"))</f>
        <v>&lt;3 Years</v>
      </c>
      <c r="AM1294" s="1" t="str">
        <f>IF(Table1[[#This Row],[MonthlyIncome]]&lt;3000,"Low",
 IF(Table1[[#This Row],[MonthlyIncome]]&lt;6000,"Medium",
 IF(Table1[[#This Row],[MonthlyIncome]]&lt;10000,"High","Very High")))</f>
        <v>Medium</v>
      </c>
    </row>
    <row r="1295" spans="1:39">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c r="AJ1295">
        <f>IF(Table1[[#This Row],[Attrition]]="Yes",1,0)</f>
        <v>0</v>
      </c>
      <c r="AK1295" t="str">
        <f>IF(Table1[[#This Row],[Age]]&lt;30,"&lt;30",
 IF(Table1[[#This Row],[Age]]&lt;=40,"30-40",
 IF(Table1[[#This Row],[Age]]&lt;=50,"40-50","&gt;50")))</f>
        <v>40-50</v>
      </c>
      <c r="AL1295" t="str">
        <f>IF(Table1[[#This Row],[YearsAtCompany]]&lt;3,"&lt;3 Years",
 IF(Table1[[#This Row],[YearsAtCompany]]&lt;=6,"3-6 Years","6+ Years"))</f>
        <v>3-6 Years</v>
      </c>
      <c r="AM1295" s="1" t="str">
        <f>IF(Table1[[#This Row],[MonthlyIncome]]&lt;3000,"Low",
 IF(Table1[[#This Row],[MonthlyIncome]]&lt;6000,"Medium",
 IF(Table1[[#This Row],[MonthlyIncome]]&lt;10000,"High","Very High")))</f>
        <v>Low</v>
      </c>
    </row>
    <row r="1296" spans="1:39">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c r="AJ1296">
        <f>IF(Table1[[#This Row],[Attrition]]="Yes",1,0)</f>
        <v>0</v>
      </c>
      <c r="AK1296" t="str">
        <f>IF(Table1[[#This Row],[Age]]&lt;30,"&lt;30",
 IF(Table1[[#This Row],[Age]]&lt;=40,"30-40",
 IF(Table1[[#This Row],[Age]]&lt;=50,"40-50","&gt;50")))</f>
        <v>40-50</v>
      </c>
      <c r="AL1296" t="str">
        <f>IF(Table1[[#This Row],[YearsAtCompany]]&lt;3,"&lt;3 Years",
 IF(Table1[[#This Row],[YearsAtCompany]]&lt;=6,"3-6 Years","6+ Years"))</f>
        <v>3-6 Years</v>
      </c>
      <c r="AM1296" s="1" t="str">
        <f>IF(Table1[[#This Row],[MonthlyIncome]]&lt;3000,"Low",
 IF(Table1[[#This Row],[MonthlyIncome]]&lt;6000,"Medium",
 IF(Table1[[#This Row],[MonthlyIncome]]&lt;10000,"High","Very High")))</f>
        <v>High</v>
      </c>
    </row>
    <row r="1297" spans="1:39">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c r="AJ1297">
        <f>IF(Table1[[#This Row],[Attrition]]="Yes",1,0)</f>
        <v>0</v>
      </c>
      <c r="AK1297" t="str">
        <f>IF(Table1[[#This Row],[Age]]&lt;30,"&lt;30",
 IF(Table1[[#This Row],[Age]]&lt;=40,"30-40",
 IF(Table1[[#This Row],[Age]]&lt;=50,"40-50","&gt;50")))</f>
        <v>40-50</v>
      </c>
      <c r="AL1297" t="str">
        <f>IF(Table1[[#This Row],[YearsAtCompany]]&lt;3,"&lt;3 Years",
 IF(Table1[[#This Row],[YearsAtCompany]]&lt;=6,"3-6 Years","6+ Years"))</f>
        <v>6+ Years</v>
      </c>
      <c r="AM1297" s="1" t="str">
        <f>IF(Table1[[#This Row],[MonthlyIncome]]&lt;3000,"Low",
 IF(Table1[[#This Row],[MonthlyIncome]]&lt;6000,"Medium",
 IF(Table1[[#This Row],[MonthlyIncome]]&lt;10000,"High","Very High")))</f>
        <v>Very High</v>
      </c>
    </row>
    <row r="1298" spans="1:39">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c r="AJ1298">
        <f>IF(Table1[[#This Row],[Attrition]]="Yes",1,0)</f>
        <v>0</v>
      </c>
      <c r="AK1298" t="str">
        <f>IF(Table1[[#This Row],[Age]]&lt;30,"&lt;30",
 IF(Table1[[#This Row],[Age]]&lt;=40,"30-40",
 IF(Table1[[#This Row],[Age]]&lt;=50,"40-50","&gt;50")))</f>
        <v>30-40</v>
      </c>
      <c r="AL1298" t="str">
        <f>IF(Table1[[#This Row],[YearsAtCompany]]&lt;3,"&lt;3 Years",
 IF(Table1[[#This Row],[YearsAtCompany]]&lt;=6,"3-6 Years","6+ Years"))</f>
        <v>6+ Years</v>
      </c>
      <c r="AM1298" s="1" t="str">
        <f>IF(Table1[[#This Row],[MonthlyIncome]]&lt;3000,"Low",
 IF(Table1[[#This Row],[MonthlyIncome]]&lt;6000,"Medium",
 IF(Table1[[#This Row],[MonthlyIncome]]&lt;10000,"High","Very High")))</f>
        <v>High</v>
      </c>
    </row>
    <row r="1299" spans="1:39">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c r="AJ1299">
        <f>IF(Table1[[#This Row],[Attrition]]="Yes",1,0)</f>
        <v>1</v>
      </c>
      <c r="AK1299" t="str">
        <f>IF(Table1[[#This Row],[Age]]&lt;30,"&lt;30",
 IF(Table1[[#This Row],[Age]]&lt;=40,"30-40",
 IF(Table1[[#This Row],[Age]]&lt;=50,"40-50","&gt;50")))</f>
        <v>&lt;30</v>
      </c>
      <c r="AL1299" t="str">
        <f>IF(Table1[[#This Row],[YearsAtCompany]]&lt;3,"&lt;3 Years",
 IF(Table1[[#This Row],[YearsAtCompany]]&lt;=6,"3-6 Years","6+ Years"))</f>
        <v>3-6 Years</v>
      </c>
      <c r="AM1299" s="1" t="str">
        <f>IF(Table1[[#This Row],[MonthlyIncome]]&lt;3000,"Low",
 IF(Table1[[#This Row],[MonthlyIncome]]&lt;6000,"Medium",
 IF(Table1[[#This Row],[MonthlyIncome]]&lt;10000,"High","Very High")))</f>
        <v>Low</v>
      </c>
    </row>
    <row r="1300" spans="1:39">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c r="AJ1300">
        <f>IF(Table1[[#This Row],[Attrition]]="Yes",1,0)</f>
        <v>1</v>
      </c>
      <c r="AK1300" t="str">
        <f>IF(Table1[[#This Row],[Age]]&lt;30,"&lt;30",
 IF(Table1[[#This Row],[Age]]&lt;=40,"30-40",
 IF(Table1[[#This Row],[Age]]&lt;=50,"40-50","&gt;50")))</f>
        <v>40-50</v>
      </c>
      <c r="AL1300" t="str">
        <f>IF(Table1[[#This Row],[YearsAtCompany]]&lt;3,"&lt;3 Years",
 IF(Table1[[#This Row],[YearsAtCompany]]&lt;=6,"3-6 Years","6+ Years"))</f>
        <v>6+ Years</v>
      </c>
      <c r="AM1300" s="1" t="str">
        <f>IF(Table1[[#This Row],[MonthlyIncome]]&lt;3000,"Low",
 IF(Table1[[#This Row],[MonthlyIncome]]&lt;6000,"Medium",
 IF(Table1[[#This Row],[MonthlyIncome]]&lt;10000,"High","Very High")))</f>
        <v>High</v>
      </c>
    </row>
    <row r="1301" spans="1:39">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c r="AJ1301">
        <f>IF(Table1[[#This Row],[Attrition]]="Yes",1,0)</f>
        <v>0</v>
      </c>
      <c r="AK1301" t="str">
        <f>IF(Table1[[#This Row],[Age]]&lt;30,"&lt;30",
 IF(Table1[[#This Row],[Age]]&lt;=40,"30-40",
 IF(Table1[[#This Row],[Age]]&lt;=50,"40-50","&gt;50")))</f>
        <v>30-40</v>
      </c>
      <c r="AL1301" t="str">
        <f>IF(Table1[[#This Row],[YearsAtCompany]]&lt;3,"&lt;3 Years",
 IF(Table1[[#This Row],[YearsAtCompany]]&lt;=6,"3-6 Years","6+ Years"))</f>
        <v>3-6 Years</v>
      </c>
      <c r="AM1301" s="1" t="str">
        <f>IF(Table1[[#This Row],[MonthlyIncome]]&lt;3000,"Low",
 IF(Table1[[#This Row],[MonthlyIncome]]&lt;6000,"Medium",
 IF(Table1[[#This Row],[MonthlyIncome]]&lt;10000,"High","Very High")))</f>
        <v>High</v>
      </c>
    </row>
    <row r="1302" spans="1:39">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c r="AJ1302">
        <f>IF(Table1[[#This Row],[Attrition]]="Yes",1,0)</f>
        <v>0</v>
      </c>
      <c r="AK1302" t="str">
        <f>IF(Table1[[#This Row],[Age]]&lt;30,"&lt;30",
 IF(Table1[[#This Row],[Age]]&lt;=40,"30-40",
 IF(Table1[[#This Row],[Age]]&lt;=50,"40-50","&gt;50")))</f>
        <v>30-40</v>
      </c>
      <c r="AL1302" t="str">
        <f>IF(Table1[[#This Row],[YearsAtCompany]]&lt;3,"&lt;3 Years",
 IF(Table1[[#This Row],[YearsAtCompany]]&lt;=6,"3-6 Years","6+ Years"))</f>
        <v>6+ Years</v>
      </c>
      <c r="AM1302" s="1" t="str">
        <f>IF(Table1[[#This Row],[MonthlyIncome]]&lt;3000,"Low",
 IF(Table1[[#This Row],[MonthlyIncome]]&lt;6000,"Medium",
 IF(Table1[[#This Row],[MonthlyIncome]]&lt;10000,"High","Very High")))</f>
        <v>High</v>
      </c>
    </row>
    <row r="1303" spans="1:39">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c r="AJ1303">
        <f>IF(Table1[[#This Row],[Attrition]]="Yes",1,0)</f>
        <v>0</v>
      </c>
      <c r="AK1303" t="str">
        <f>IF(Table1[[#This Row],[Age]]&lt;30,"&lt;30",
 IF(Table1[[#This Row],[Age]]&lt;=40,"30-40",
 IF(Table1[[#This Row],[Age]]&lt;=50,"40-50","&gt;50")))</f>
        <v>&gt;50</v>
      </c>
      <c r="AL1303" t="str">
        <f>IF(Table1[[#This Row],[YearsAtCompany]]&lt;3,"&lt;3 Years",
 IF(Table1[[#This Row],[YearsAtCompany]]&lt;=6,"3-6 Years","6+ Years"))</f>
        <v>6+ Years</v>
      </c>
      <c r="AM1303" s="1" t="str">
        <f>IF(Table1[[#This Row],[MonthlyIncome]]&lt;3000,"Low",
 IF(Table1[[#This Row],[MonthlyIncome]]&lt;6000,"Medium",
 IF(Table1[[#This Row],[MonthlyIncome]]&lt;10000,"High","Very High")))</f>
        <v>Very High</v>
      </c>
    </row>
    <row r="1304" spans="1:39">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c r="AJ1304">
        <f>IF(Table1[[#This Row],[Attrition]]="Yes",1,0)</f>
        <v>0</v>
      </c>
      <c r="AK1304" t="str">
        <f>IF(Table1[[#This Row],[Age]]&lt;30,"&lt;30",
 IF(Table1[[#This Row],[Age]]&lt;=40,"30-40",
 IF(Table1[[#This Row],[Age]]&lt;=50,"40-50","&gt;50")))</f>
        <v>30-40</v>
      </c>
      <c r="AL1304" t="str">
        <f>IF(Table1[[#This Row],[YearsAtCompany]]&lt;3,"&lt;3 Years",
 IF(Table1[[#This Row],[YearsAtCompany]]&lt;=6,"3-6 Years","6+ Years"))</f>
        <v>3-6 Years</v>
      </c>
      <c r="AM1304" s="1" t="str">
        <f>IF(Table1[[#This Row],[MonthlyIncome]]&lt;3000,"Low",
 IF(Table1[[#This Row],[MonthlyIncome]]&lt;6000,"Medium",
 IF(Table1[[#This Row],[MonthlyIncome]]&lt;10000,"High","Very High")))</f>
        <v>Low</v>
      </c>
    </row>
    <row r="1305" spans="1:39">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c r="AJ1305">
        <f>IF(Table1[[#This Row],[Attrition]]="Yes",1,0)</f>
        <v>0</v>
      </c>
      <c r="AK1305" t="str">
        <f>IF(Table1[[#This Row],[Age]]&lt;30,"&lt;30",
 IF(Table1[[#This Row],[Age]]&lt;=40,"30-40",
 IF(Table1[[#This Row],[Age]]&lt;=50,"40-50","&gt;50")))</f>
        <v>40-50</v>
      </c>
      <c r="AL1305" t="str">
        <f>IF(Table1[[#This Row],[YearsAtCompany]]&lt;3,"&lt;3 Years",
 IF(Table1[[#This Row],[YearsAtCompany]]&lt;=6,"3-6 Years","6+ Years"))</f>
        <v>6+ Years</v>
      </c>
      <c r="AM1305" s="1" t="str">
        <f>IF(Table1[[#This Row],[MonthlyIncome]]&lt;3000,"Low",
 IF(Table1[[#This Row],[MonthlyIncome]]&lt;6000,"Medium",
 IF(Table1[[#This Row],[MonthlyIncome]]&lt;10000,"High","Very High")))</f>
        <v>Very High</v>
      </c>
    </row>
    <row r="1306" spans="1:39">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c r="AJ1306">
        <f>IF(Table1[[#This Row],[Attrition]]="Yes",1,0)</f>
        <v>0</v>
      </c>
      <c r="AK1306" t="str">
        <f>IF(Table1[[#This Row],[Age]]&lt;30,"&lt;30",
 IF(Table1[[#This Row],[Age]]&lt;=40,"30-40",
 IF(Table1[[#This Row],[Age]]&lt;=50,"40-50","&gt;50")))</f>
        <v>30-40</v>
      </c>
      <c r="AL1306" t="str">
        <f>IF(Table1[[#This Row],[YearsAtCompany]]&lt;3,"&lt;3 Years",
 IF(Table1[[#This Row],[YearsAtCompany]]&lt;=6,"3-6 Years","6+ Years"))</f>
        <v>6+ Years</v>
      </c>
      <c r="AM1306" s="1" t="str">
        <f>IF(Table1[[#This Row],[MonthlyIncome]]&lt;3000,"Low",
 IF(Table1[[#This Row],[MonthlyIncome]]&lt;6000,"Medium",
 IF(Table1[[#This Row],[MonthlyIncome]]&lt;10000,"High","Very High")))</f>
        <v>Medium</v>
      </c>
    </row>
    <row r="1307" spans="1:39">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c r="AJ1307">
        <f>IF(Table1[[#This Row],[Attrition]]="Yes",1,0)</f>
        <v>0</v>
      </c>
      <c r="AK1307" t="str">
        <f>IF(Table1[[#This Row],[Age]]&lt;30,"&lt;30",
 IF(Table1[[#This Row],[Age]]&lt;=40,"30-40",
 IF(Table1[[#This Row],[Age]]&lt;=50,"40-50","&gt;50")))</f>
        <v>&gt;50</v>
      </c>
      <c r="AL1307" t="str">
        <f>IF(Table1[[#This Row],[YearsAtCompany]]&lt;3,"&lt;3 Years",
 IF(Table1[[#This Row],[YearsAtCompany]]&lt;=6,"3-6 Years","6+ Years"))</f>
        <v>6+ Years</v>
      </c>
      <c r="AM1307" s="1" t="str">
        <f>IF(Table1[[#This Row],[MonthlyIncome]]&lt;3000,"Low",
 IF(Table1[[#This Row],[MonthlyIncome]]&lt;6000,"Medium",
 IF(Table1[[#This Row],[MonthlyIncome]]&lt;10000,"High","Very High")))</f>
        <v>High</v>
      </c>
    </row>
    <row r="1308" spans="1:39">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c r="AJ1308">
        <f>IF(Table1[[#This Row],[Attrition]]="Yes",1,0)</f>
        <v>0</v>
      </c>
      <c r="AK1308" t="str">
        <f>IF(Table1[[#This Row],[Age]]&lt;30,"&lt;30",
 IF(Table1[[#This Row],[Age]]&lt;=40,"30-40",
 IF(Table1[[#This Row],[Age]]&lt;=50,"40-50","&gt;50")))</f>
        <v>30-40</v>
      </c>
      <c r="AL1308" t="str">
        <f>IF(Table1[[#This Row],[YearsAtCompany]]&lt;3,"&lt;3 Years",
 IF(Table1[[#This Row],[YearsAtCompany]]&lt;=6,"3-6 Years","6+ Years"))</f>
        <v>3-6 Years</v>
      </c>
      <c r="AM1308" s="1" t="str">
        <f>IF(Table1[[#This Row],[MonthlyIncome]]&lt;3000,"Low",
 IF(Table1[[#This Row],[MonthlyIncome]]&lt;6000,"Medium",
 IF(Table1[[#This Row],[MonthlyIncome]]&lt;10000,"High","Very High")))</f>
        <v>High</v>
      </c>
    </row>
    <row r="1309" spans="1:39">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c r="AJ1309">
        <f>IF(Table1[[#This Row],[Attrition]]="Yes",1,0)</f>
        <v>0</v>
      </c>
      <c r="AK1309" t="str">
        <f>IF(Table1[[#This Row],[Age]]&lt;30,"&lt;30",
 IF(Table1[[#This Row],[Age]]&lt;=40,"30-40",
 IF(Table1[[#This Row],[Age]]&lt;=50,"40-50","&gt;50")))</f>
        <v>&lt;30</v>
      </c>
      <c r="AL1309" t="str">
        <f>IF(Table1[[#This Row],[YearsAtCompany]]&lt;3,"&lt;3 Years",
 IF(Table1[[#This Row],[YearsAtCompany]]&lt;=6,"3-6 Years","6+ Years"))</f>
        <v>3-6 Years</v>
      </c>
      <c r="AM1309" s="1" t="str">
        <f>IF(Table1[[#This Row],[MonthlyIncome]]&lt;3000,"Low",
 IF(Table1[[#This Row],[MonthlyIncome]]&lt;6000,"Medium",
 IF(Table1[[#This Row],[MonthlyIncome]]&lt;10000,"High","Very High")))</f>
        <v>Medium</v>
      </c>
    </row>
    <row r="1310" spans="1:39">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c r="AJ1310">
        <f>IF(Table1[[#This Row],[Attrition]]="Yes",1,0)</f>
        <v>0</v>
      </c>
      <c r="AK1310" t="str">
        <f>IF(Table1[[#This Row],[Age]]&lt;30,"&lt;30",
 IF(Table1[[#This Row],[Age]]&lt;=40,"30-40",
 IF(Table1[[#This Row],[Age]]&lt;=50,"40-50","&gt;50")))</f>
        <v>30-40</v>
      </c>
      <c r="AL1310" t="str">
        <f>IF(Table1[[#This Row],[YearsAtCompany]]&lt;3,"&lt;3 Years",
 IF(Table1[[#This Row],[YearsAtCompany]]&lt;=6,"3-6 Years","6+ Years"))</f>
        <v>3-6 Years</v>
      </c>
      <c r="AM1310" s="1" t="str">
        <f>IF(Table1[[#This Row],[MonthlyIncome]]&lt;3000,"Low",
 IF(Table1[[#This Row],[MonthlyIncome]]&lt;6000,"Medium",
 IF(Table1[[#This Row],[MonthlyIncome]]&lt;10000,"High","Very High")))</f>
        <v>Medium</v>
      </c>
    </row>
    <row r="1311" spans="1:39">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c r="AJ1311">
        <f>IF(Table1[[#This Row],[Attrition]]="Yes",1,0)</f>
        <v>0</v>
      </c>
      <c r="AK1311" t="str">
        <f>IF(Table1[[#This Row],[Age]]&lt;30,"&lt;30",
 IF(Table1[[#This Row],[Age]]&lt;=40,"30-40",
 IF(Table1[[#This Row],[Age]]&lt;=50,"40-50","&gt;50")))</f>
        <v>&lt;30</v>
      </c>
      <c r="AL1311" t="str">
        <f>IF(Table1[[#This Row],[YearsAtCompany]]&lt;3,"&lt;3 Years",
 IF(Table1[[#This Row],[YearsAtCompany]]&lt;=6,"3-6 Years","6+ Years"))</f>
        <v>3-6 Years</v>
      </c>
      <c r="AM1311" s="1" t="str">
        <f>IF(Table1[[#This Row],[MonthlyIncome]]&lt;3000,"Low",
 IF(Table1[[#This Row],[MonthlyIncome]]&lt;6000,"Medium",
 IF(Table1[[#This Row],[MonthlyIncome]]&lt;10000,"High","Very High")))</f>
        <v>Medium</v>
      </c>
    </row>
    <row r="1312" spans="1:39">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c r="AJ1312">
        <f>IF(Table1[[#This Row],[Attrition]]="Yes",1,0)</f>
        <v>0</v>
      </c>
      <c r="AK1312" t="str">
        <f>IF(Table1[[#This Row],[Age]]&lt;30,"&lt;30",
 IF(Table1[[#This Row],[Age]]&lt;=40,"30-40",
 IF(Table1[[#This Row],[Age]]&lt;=50,"40-50","&gt;50")))</f>
        <v>&gt;50</v>
      </c>
      <c r="AL1312" t="str">
        <f>IF(Table1[[#This Row],[YearsAtCompany]]&lt;3,"&lt;3 Years",
 IF(Table1[[#This Row],[YearsAtCompany]]&lt;=6,"3-6 Years","6+ Years"))</f>
        <v>&lt;3 Years</v>
      </c>
      <c r="AM1312" s="1" t="str">
        <f>IF(Table1[[#This Row],[MonthlyIncome]]&lt;3000,"Low",
 IF(Table1[[#This Row],[MonthlyIncome]]&lt;6000,"Medium",
 IF(Table1[[#This Row],[MonthlyIncome]]&lt;10000,"High","Very High")))</f>
        <v>Very High</v>
      </c>
    </row>
    <row r="1313" spans="1:39">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c r="AJ1313">
        <f>IF(Table1[[#This Row],[Attrition]]="Yes",1,0)</f>
        <v>0</v>
      </c>
      <c r="AK1313" t="str">
        <f>IF(Table1[[#This Row],[Age]]&lt;30,"&lt;30",
 IF(Table1[[#This Row],[Age]]&lt;=40,"30-40",
 IF(Table1[[#This Row],[Age]]&lt;=50,"40-50","&gt;50")))</f>
        <v>&lt;30</v>
      </c>
      <c r="AL1313" t="str">
        <f>IF(Table1[[#This Row],[YearsAtCompany]]&lt;3,"&lt;3 Years",
 IF(Table1[[#This Row],[YearsAtCompany]]&lt;=6,"3-6 Years","6+ Years"))</f>
        <v>&lt;3 Years</v>
      </c>
      <c r="AM1313" s="1" t="str">
        <f>IF(Table1[[#This Row],[MonthlyIncome]]&lt;3000,"Low",
 IF(Table1[[#This Row],[MonthlyIncome]]&lt;6000,"Medium",
 IF(Table1[[#This Row],[MonthlyIncome]]&lt;10000,"High","Very High")))</f>
        <v>Low</v>
      </c>
    </row>
    <row r="1314" spans="1:39">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c r="AJ1314">
        <f>IF(Table1[[#This Row],[Attrition]]="Yes",1,0)</f>
        <v>1</v>
      </c>
      <c r="AK1314" t="str">
        <f>IF(Table1[[#This Row],[Age]]&lt;30,"&lt;30",
 IF(Table1[[#This Row],[Age]]&lt;=40,"30-40",
 IF(Table1[[#This Row],[Age]]&lt;=50,"40-50","&gt;50")))</f>
        <v>30-40</v>
      </c>
      <c r="AL1314" t="str">
        <f>IF(Table1[[#This Row],[YearsAtCompany]]&lt;3,"&lt;3 Years",
 IF(Table1[[#This Row],[YearsAtCompany]]&lt;=6,"3-6 Years","6+ Years"))</f>
        <v>&lt;3 Years</v>
      </c>
      <c r="AM1314" s="1" t="str">
        <f>IF(Table1[[#This Row],[MonthlyIncome]]&lt;3000,"Low",
 IF(Table1[[#This Row],[MonthlyIncome]]&lt;6000,"Medium",
 IF(Table1[[#This Row],[MonthlyIncome]]&lt;10000,"High","Very High")))</f>
        <v>Low</v>
      </c>
    </row>
    <row r="1315" spans="1:39">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c r="AJ1315">
        <f>IF(Table1[[#This Row],[Attrition]]="Yes",1,0)</f>
        <v>1</v>
      </c>
      <c r="AK1315" t="str">
        <f>IF(Table1[[#This Row],[Age]]&lt;30,"&lt;30",
 IF(Table1[[#This Row],[Age]]&lt;=40,"30-40",
 IF(Table1[[#This Row],[Age]]&lt;=50,"40-50","&gt;50")))</f>
        <v>&lt;30</v>
      </c>
      <c r="AL1315" t="str">
        <f>IF(Table1[[#This Row],[YearsAtCompany]]&lt;3,"&lt;3 Years",
 IF(Table1[[#This Row],[YearsAtCompany]]&lt;=6,"3-6 Years","6+ Years"))</f>
        <v>&lt;3 Years</v>
      </c>
      <c r="AM1315" s="1" t="str">
        <f>IF(Table1[[#This Row],[MonthlyIncome]]&lt;3000,"Low",
 IF(Table1[[#This Row],[MonthlyIncome]]&lt;6000,"Medium",
 IF(Table1[[#This Row],[MonthlyIncome]]&lt;10000,"High","Very High")))</f>
        <v>Low</v>
      </c>
    </row>
    <row r="1316" spans="1:39">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c r="AJ1316">
        <f>IF(Table1[[#This Row],[Attrition]]="Yes",1,0)</f>
        <v>0</v>
      </c>
      <c r="AK1316" t="str">
        <f>IF(Table1[[#This Row],[Age]]&lt;30,"&lt;30",
 IF(Table1[[#This Row],[Age]]&lt;=40,"30-40",
 IF(Table1[[#This Row],[Age]]&lt;=50,"40-50","&gt;50")))</f>
        <v>40-50</v>
      </c>
      <c r="AL1316" t="str">
        <f>IF(Table1[[#This Row],[YearsAtCompany]]&lt;3,"&lt;3 Years",
 IF(Table1[[#This Row],[YearsAtCompany]]&lt;=6,"3-6 Years","6+ Years"))</f>
        <v>6+ Years</v>
      </c>
      <c r="AM1316" s="1" t="str">
        <f>IF(Table1[[#This Row],[MonthlyIncome]]&lt;3000,"Low",
 IF(Table1[[#This Row],[MonthlyIncome]]&lt;6000,"Medium",
 IF(Table1[[#This Row],[MonthlyIncome]]&lt;10000,"High","Very High")))</f>
        <v>Medium</v>
      </c>
    </row>
    <row r="1317" spans="1:39">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c r="AJ1317">
        <f>IF(Table1[[#This Row],[Attrition]]="Yes",1,0)</f>
        <v>0</v>
      </c>
      <c r="AK1317" t="str">
        <f>IF(Table1[[#This Row],[Age]]&lt;30,"&lt;30",
 IF(Table1[[#This Row],[Age]]&lt;=40,"30-40",
 IF(Table1[[#This Row],[Age]]&lt;=50,"40-50","&gt;50")))</f>
        <v>30-40</v>
      </c>
      <c r="AL1317" t="str">
        <f>IF(Table1[[#This Row],[YearsAtCompany]]&lt;3,"&lt;3 Years",
 IF(Table1[[#This Row],[YearsAtCompany]]&lt;=6,"3-6 Years","6+ Years"))</f>
        <v>&lt;3 Years</v>
      </c>
      <c r="AM1317" s="1" t="str">
        <f>IF(Table1[[#This Row],[MonthlyIncome]]&lt;3000,"Low",
 IF(Table1[[#This Row],[MonthlyIncome]]&lt;6000,"Medium",
 IF(Table1[[#This Row],[MonthlyIncome]]&lt;10000,"High","Very High")))</f>
        <v>High</v>
      </c>
    </row>
    <row r="1318" spans="1:39">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c r="AJ1318">
        <f>IF(Table1[[#This Row],[Attrition]]="Yes",1,0)</f>
        <v>0</v>
      </c>
      <c r="AK1318" t="str">
        <f>IF(Table1[[#This Row],[Age]]&lt;30,"&lt;30",
 IF(Table1[[#This Row],[Age]]&lt;=40,"30-40",
 IF(Table1[[#This Row],[Age]]&lt;=50,"40-50","&gt;50")))</f>
        <v>40-50</v>
      </c>
      <c r="AL1318" t="str">
        <f>IF(Table1[[#This Row],[YearsAtCompany]]&lt;3,"&lt;3 Years",
 IF(Table1[[#This Row],[YearsAtCompany]]&lt;=6,"3-6 Years","6+ Years"))</f>
        <v>6+ Years</v>
      </c>
      <c r="AM1318" s="1" t="str">
        <f>IF(Table1[[#This Row],[MonthlyIncome]]&lt;3000,"Low",
 IF(Table1[[#This Row],[MonthlyIncome]]&lt;6000,"Medium",
 IF(Table1[[#This Row],[MonthlyIncome]]&lt;10000,"High","Very High")))</f>
        <v>Medium</v>
      </c>
    </row>
    <row r="1319" spans="1:39">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c r="AJ1319">
        <f>IF(Table1[[#This Row],[Attrition]]="Yes",1,0)</f>
        <v>0</v>
      </c>
      <c r="AK1319" t="str">
        <f>IF(Table1[[#This Row],[Age]]&lt;30,"&lt;30",
 IF(Table1[[#This Row],[Age]]&lt;=40,"30-40",
 IF(Table1[[#This Row],[Age]]&lt;=50,"40-50","&gt;50")))</f>
        <v>&lt;30</v>
      </c>
      <c r="AL1319" t="str">
        <f>IF(Table1[[#This Row],[YearsAtCompany]]&lt;3,"&lt;3 Years",
 IF(Table1[[#This Row],[YearsAtCompany]]&lt;=6,"3-6 Years","6+ Years"))</f>
        <v>3-6 Years</v>
      </c>
      <c r="AM1319" s="1" t="str">
        <f>IF(Table1[[#This Row],[MonthlyIncome]]&lt;3000,"Low",
 IF(Table1[[#This Row],[MonthlyIncome]]&lt;6000,"Medium",
 IF(Table1[[#This Row],[MonthlyIncome]]&lt;10000,"High","Very High")))</f>
        <v>Low</v>
      </c>
    </row>
    <row r="1320" spans="1:39">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c r="AJ1320">
        <f>IF(Table1[[#This Row],[Attrition]]="Yes",1,0)</f>
        <v>0</v>
      </c>
      <c r="AK1320" t="str">
        <f>IF(Table1[[#This Row],[Age]]&lt;30,"&lt;30",
 IF(Table1[[#This Row],[Age]]&lt;=40,"30-40",
 IF(Table1[[#This Row],[Age]]&lt;=50,"40-50","&gt;50")))</f>
        <v>&lt;30</v>
      </c>
      <c r="AL1320" t="str">
        <f>IF(Table1[[#This Row],[YearsAtCompany]]&lt;3,"&lt;3 Years",
 IF(Table1[[#This Row],[YearsAtCompany]]&lt;=6,"3-6 Years","6+ Years"))</f>
        <v>6+ Years</v>
      </c>
      <c r="AM1320" s="1" t="str">
        <f>IF(Table1[[#This Row],[MonthlyIncome]]&lt;3000,"Low",
 IF(Table1[[#This Row],[MonthlyIncome]]&lt;6000,"Medium",
 IF(Table1[[#This Row],[MonthlyIncome]]&lt;10000,"High","Very High")))</f>
        <v>Medium</v>
      </c>
    </row>
    <row r="1321" spans="1:39">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c r="AJ1321">
        <f>IF(Table1[[#This Row],[Attrition]]="Yes",1,0)</f>
        <v>0</v>
      </c>
      <c r="AK1321" t="str">
        <f>IF(Table1[[#This Row],[Age]]&lt;30,"&lt;30",
 IF(Table1[[#This Row],[Age]]&lt;=40,"30-40",
 IF(Table1[[#This Row],[Age]]&lt;=50,"40-50","&gt;50")))</f>
        <v>30-40</v>
      </c>
      <c r="AL1321" t="str">
        <f>IF(Table1[[#This Row],[YearsAtCompany]]&lt;3,"&lt;3 Years",
 IF(Table1[[#This Row],[YearsAtCompany]]&lt;=6,"3-6 Years","6+ Years"))</f>
        <v>&lt;3 Years</v>
      </c>
      <c r="AM1321" s="1" t="str">
        <f>IF(Table1[[#This Row],[MonthlyIncome]]&lt;3000,"Low",
 IF(Table1[[#This Row],[MonthlyIncome]]&lt;6000,"Medium",
 IF(Table1[[#This Row],[MonthlyIncome]]&lt;10000,"High","Very High")))</f>
        <v>Medium</v>
      </c>
    </row>
    <row r="1322" spans="1:39">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c r="AJ1322">
        <f>IF(Table1[[#This Row],[Attrition]]="Yes",1,0)</f>
        <v>0</v>
      </c>
      <c r="AK1322" t="str">
        <f>IF(Table1[[#This Row],[Age]]&lt;30,"&lt;30",
 IF(Table1[[#This Row],[Age]]&lt;=40,"30-40",
 IF(Table1[[#This Row],[Age]]&lt;=50,"40-50","&gt;50")))</f>
        <v>40-50</v>
      </c>
      <c r="AL1322" t="str">
        <f>IF(Table1[[#This Row],[YearsAtCompany]]&lt;3,"&lt;3 Years",
 IF(Table1[[#This Row],[YearsAtCompany]]&lt;=6,"3-6 Years","6+ Years"))</f>
        <v>3-6 Years</v>
      </c>
      <c r="AM1322" s="1" t="str">
        <f>IF(Table1[[#This Row],[MonthlyIncome]]&lt;3000,"Low",
 IF(Table1[[#This Row],[MonthlyIncome]]&lt;6000,"Medium",
 IF(Table1[[#This Row],[MonthlyIncome]]&lt;10000,"High","Very High")))</f>
        <v>Low</v>
      </c>
    </row>
    <row r="1323" spans="1:39">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c r="AJ1323">
        <f>IF(Table1[[#This Row],[Attrition]]="Yes",1,0)</f>
        <v>0</v>
      </c>
      <c r="AK1323" t="str">
        <f>IF(Table1[[#This Row],[Age]]&lt;30,"&lt;30",
 IF(Table1[[#This Row],[Age]]&lt;=40,"30-40",
 IF(Table1[[#This Row],[Age]]&lt;=50,"40-50","&gt;50")))</f>
        <v>40-50</v>
      </c>
      <c r="AL1323" t="str">
        <f>IF(Table1[[#This Row],[YearsAtCompany]]&lt;3,"&lt;3 Years",
 IF(Table1[[#This Row],[YearsAtCompany]]&lt;=6,"3-6 Years","6+ Years"))</f>
        <v>&lt;3 Years</v>
      </c>
      <c r="AM1323" s="1" t="str">
        <f>IF(Table1[[#This Row],[MonthlyIncome]]&lt;3000,"Low",
 IF(Table1[[#This Row],[MonthlyIncome]]&lt;6000,"Medium",
 IF(Table1[[#This Row],[MonthlyIncome]]&lt;10000,"High","Very High")))</f>
        <v>Low</v>
      </c>
    </row>
    <row r="1324" spans="1:39">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c r="AJ1324">
        <f>IF(Table1[[#This Row],[Attrition]]="Yes",1,0)</f>
        <v>0</v>
      </c>
      <c r="AK1324" t="str">
        <f>IF(Table1[[#This Row],[Age]]&lt;30,"&lt;30",
 IF(Table1[[#This Row],[Age]]&lt;=40,"30-40",
 IF(Table1[[#This Row],[Age]]&lt;=50,"40-50","&gt;50")))</f>
        <v>40-50</v>
      </c>
      <c r="AL1324" t="str">
        <f>IF(Table1[[#This Row],[YearsAtCompany]]&lt;3,"&lt;3 Years",
 IF(Table1[[#This Row],[YearsAtCompany]]&lt;=6,"3-6 Years","6+ Years"))</f>
        <v>6+ Years</v>
      </c>
      <c r="AM1324" s="1" t="str">
        <f>IF(Table1[[#This Row],[MonthlyIncome]]&lt;3000,"Low",
 IF(Table1[[#This Row],[MonthlyIncome]]&lt;6000,"Medium",
 IF(Table1[[#This Row],[MonthlyIncome]]&lt;10000,"High","Very High")))</f>
        <v>High</v>
      </c>
    </row>
    <row r="1325" spans="1:39">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c r="AJ1325">
        <f>IF(Table1[[#This Row],[Attrition]]="Yes",1,0)</f>
        <v>0</v>
      </c>
      <c r="AK1325" t="str">
        <f>IF(Table1[[#This Row],[Age]]&lt;30,"&lt;30",
 IF(Table1[[#This Row],[Age]]&lt;=40,"30-40",
 IF(Table1[[#This Row],[Age]]&lt;=50,"40-50","&gt;50")))</f>
        <v>&lt;30</v>
      </c>
      <c r="AL1325" t="str">
        <f>IF(Table1[[#This Row],[YearsAtCompany]]&lt;3,"&lt;3 Years",
 IF(Table1[[#This Row],[YearsAtCompany]]&lt;=6,"3-6 Years","6+ Years"))</f>
        <v>3-6 Years</v>
      </c>
      <c r="AM1325" s="1" t="str">
        <f>IF(Table1[[#This Row],[MonthlyIncome]]&lt;3000,"Low",
 IF(Table1[[#This Row],[MonthlyIncome]]&lt;6000,"Medium",
 IF(Table1[[#This Row],[MonthlyIncome]]&lt;10000,"High","Very High")))</f>
        <v>Low</v>
      </c>
    </row>
    <row r="1326" spans="1:39">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c r="AJ1326">
        <f>IF(Table1[[#This Row],[Attrition]]="Yes",1,0)</f>
        <v>0</v>
      </c>
      <c r="AK1326" t="str">
        <f>IF(Table1[[#This Row],[Age]]&lt;30,"&lt;30",
 IF(Table1[[#This Row],[Age]]&lt;=40,"30-40",
 IF(Table1[[#This Row],[Age]]&lt;=50,"40-50","&gt;50")))</f>
        <v>&lt;30</v>
      </c>
      <c r="AL1326" t="str">
        <f>IF(Table1[[#This Row],[YearsAtCompany]]&lt;3,"&lt;3 Years",
 IF(Table1[[#This Row],[YearsAtCompany]]&lt;=6,"3-6 Years","6+ Years"))</f>
        <v>6+ Years</v>
      </c>
      <c r="AM1326" s="1" t="str">
        <f>IF(Table1[[#This Row],[MonthlyIncome]]&lt;3000,"Low",
 IF(Table1[[#This Row],[MonthlyIncome]]&lt;6000,"Medium",
 IF(Table1[[#This Row],[MonthlyIncome]]&lt;10000,"High","Very High")))</f>
        <v>High</v>
      </c>
    </row>
    <row r="1327" spans="1:39">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c r="AJ1327">
        <f>IF(Table1[[#This Row],[Attrition]]="Yes",1,0)</f>
        <v>0</v>
      </c>
      <c r="AK1327" t="str">
        <f>IF(Table1[[#This Row],[Age]]&lt;30,"&lt;30",
 IF(Table1[[#This Row],[Age]]&lt;=40,"30-40",
 IF(Table1[[#This Row],[Age]]&lt;=50,"40-50","&gt;50")))</f>
        <v>40-50</v>
      </c>
      <c r="AL1327" t="str">
        <f>IF(Table1[[#This Row],[YearsAtCompany]]&lt;3,"&lt;3 Years",
 IF(Table1[[#This Row],[YearsAtCompany]]&lt;=6,"3-6 Years","6+ Years"))</f>
        <v>&lt;3 Years</v>
      </c>
      <c r="AM1327" s="1" t="str">
        <f>IF(Table1[[#This Row],[MonthlyIncome]]&lt;3000,"Low",
 IF(Table1[[#This Row],[MonthlyIncome]]&lt;6000,"Medium",
 IF(Table1[[#This Row],[MonthlyIncome]]&lt;10000,"High","Very High")))</f>
        <v>Medium</v>
      </c>
    </row>
    <row r="1328" spans="1:39">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c r="AJ1328">
        <f>IF(Table1[[#This Row],[Attrition]]="Yes",1,0)</f>
        <v>1</v>
      </c>
      <c r="AK1328" t="str">
        <f>IF(Table1[[#This Row],[Age]]&lt;30,"&lt;30",
 IF(Table1[[#This Row],[Age]]&lt;=40,"30-40",
 IF(Table1[[#This Row],[Age]]&lt;=50,"40-50","&gt;50")))</f>
        <v>30-40</v>
      </c>
      <c r="AL1328" t="str">
        <f>IF(Table1[[#This Row],[YearsAtCompany]]&lt;3,"&lt;3 Years",
 IF(Table1[[#This Row],[YearsAtCompany]]&lt;=6,"3-6 Years","6+ Years"))</f>
        <v>&lt;3 Years</v>
      </c>
      <c r="AM1328" s="1" t="str">
        <f>IF(Table1[[#This Row],[MonthlyIncome]]&lt;3000,"Low",
 IF(Table1[[#This Row],[MonthlyIncome]]&lt;6000,"Medium",
 IF(Table1[[#This Row],[MonthlyIncome]]&lt;10000,"High","Very High")))</f>
        <v>High</v>
      </c>
    </row>
    <row r="1329" spans="1:39">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c r="AJ1329">
        <f>IF(Table1[[#This Row],[Attrition]]="Yes",1,0)</f>
        <v>0</v>
      </c>
      <c r="AK1329" t="str">
        <f>IF(Table1[[#This Row],[Age]]&lt;30,"&lt;30",
 IF(Table1[[#This Row],[Age]]&lt;=40,"30-40",
 IF(Table1[[#This Row],[Age]]&lt;=50,"40-50","&gt;50")))</f>
        <v>40-50</v>
      </c>
      <c r="AL1329" t="str">
        <f>IF(Table1[[#This Row],[YearsAtCompany]]&lt;3,"&lt;3 Years",
 IF(Table1[[#This Row],[YearsAtCompany]]&lt;=6,"3-6 Years","6+ Years"))</f>
        <v>6+ Years</v>
      </c>
      <c r="AM1329" s="1" t="str">
        <f>IF(Table1[[#This Row],[MonthlyIncome]]&lt;3000,"Low",
 IF(Table1[[#This Row],[MonthlyIncome]]&lt;6000,"Medium",
 IF(Table1[[#This Row],[MonthlyIncome]]&lt;10000,"High","Very High")))</f>
        <v>Very High</v>
      </c>
    </row>
    <row r="1330" spans="1:39">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c r="AJ1330">
        <f>IF(Table1[[#This Row],[Attrition]]="Yes",1,0)</f>
        <v>0</v>
      </c>
      <c r="AK1330" t="str">
        <f>IF(Table1[[#This Row],[Age]]&lt;30,"&lt;30",
 IF(Table1[[#This Row],[Age]]&lt;=40,"30-40",
 IF(Table1[[#This Row],[Age]]&lt;=50,"40-50","&gt;50")))</f>
        <v>&lt;30</v>
      </c>
      <c r="AL1330" t="str">
        <f>IF(Table1[[#This Row],[YearsAtCompany]]&lt;3,"&lt;3 Years",
 IF(Table1[[#This Row],[YearsAtCompany]]&lt;=6,"3-6 Years","6+ Years"))</f>
        <v>6+ Years</v>
      </c>
      <c r="AM1330" s="1" t="str">
        <f>IF(Table1[[#This Row],[MonthlyIncome]]&lt;3000,"Low",
 IF(Table1[[#This Row],[MonthlyIncome]]&lt;6000,"Medium",
 IF(Table1[[#This Row],[MonthlyIncome]]&lt;10000,"High","Very High")))</f>
        <v>Medium</v>
      </c>
    </row>
    <row r="1331" spans="1:39">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c r="AJ1331">
        <f>IF(Table1[[#This Row],[Attrition]]="Yes",1,0)</f>
        <v>0</v>
      </c>
      <c r="AK1331" t="str">
        <f>IF(Table1[[#This Row],[Age]]&lt;30,"&lt;30",
 IF(Table1[[#This Row],[Age]]&lt;=40,"30-40",
 IF(Table1[[#This Row],[Age]]&lt;=50,"40-50","&gt;50")))</f>
        <v>&lt;30</v>
      </c>
      <c r="AL1331" t="str">
        <f>IF(Table1[[#This Row],[YearsAtCompany]]&lt;3,"&lt;3 Years",
 IF(Table1[[#This Row],[YearsAtCompany]]&lt;=6,"3-6 Years","6+ Years"))</f>
        <v>&lt;3 Years</v>
      </c>
      <c r="AM1331" s="1" t="str">
        <f>IF(Table1[[#This Row],[MonthlyIncome]]&lt;3000,"Low",
 IF(Table1[[#This Row],[MonthlyIncome]]&lt;6000,"Medium",
 IF(Table1[[#This Row],[MonthlyIncome]]&lt;10000,"High","Very High")))</f>
        <v>Low</v>
      </c>
    </row>
    <row r="1332" spans="1:39">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c r="AJ1332">
        <f>IF(Table1[[#This Row],[Attrition]]="Yes",1,0)</f>
        <v>0</v>
      </c>
      <c r="AK1332" t="str">
        <f>IF(Table1[[#This Row],[Age]]&lt;30,"&lt;30",
 IF(Table1[[#This Row],[Age]]&lt;=40,"30-40",
 IF(Table1[[#This Row],[Age]]&lt;=50,"40-50","&gt;50")))</f>
        <v>40-50</v>
      </c>
      <c r="AL1332" t="str">
        <f>IF(Table1[[#This Row],[YearsAtCompany]]&lt;3,"&lt;3 Years",
 IF(Table1[[#This Row],[YearsAtCompany]]&lt;=6,"3-6 Years","6+ Years"))</f>
        <v>6+ Years</v>
      </c>
      <c r="AM1332" s="1" t="str">
        <f>IF(Table1[[#This Row],[MonthlyIncome]]&lt;3000,"Low",
 IF(Table1[[#This Row],[MonthlyIncome]]&lt;6000,"Medium",
 IF(Table1[[#This Row],[MonthlyIncome]]&lt;10000,"High","Very High")))</f>
        <v>Very High</v>
      </c>
    </row>
    <row r="1333" spans="1:39">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c r="AJ1333">
        <f>IF(Table1[[#This Row],[Attrition]]="Yes",1,0)</f>
        <v>0</v>
      </c>
      <c r="AK1333" t="str">
        <f>IF(Table1[[#This Row],[Age]]&lt;30,"&lt;30",
 IF(Table1[[#This Row],[Age]]&lt;=40,"30-40",
 IF(Table1[[#This Row],[Age]]&lt;=50,"40-50","&gt;50")))</f>
        <v>40-50</v>
      </c>
      <c r="AL1333" t="str">
        <f>IF(Table1[[#This Row],[YearsAtCompany]]&lt;3,"&lt;3 Years",
 IF(Table1[[#This Row],[YearsAtCompany]]&lt;=6,"3-6 Years","6+ Years"))</f>
        <v>6+ Years</v>
      </c>
      <c r="AM1333" s="1" t="str">
        <f>IF(Table1[[#This Row],[MonthlyIncome]]&lt;3000,"Low",
 IF(Table1[[#This Row],[MonthlyIncome]]&lt;6000,"Medium",
 IF(Table1[[#This Row],[MonthlyIncome]]&lt;10000,"High","Very High")))</f>
        <v>Very High</v>
      </c>
    </row>
    <row r="1334" spans="1:39">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c r="AJ1334">
        <f>IF(Table1[[#This Row],[Attrition]]="Yes",1,0)</f>
        <v>1</v>
      </c>
      <c r="AK1334" t="str">
        <f>IF(Table1[[#This Row],[Age]]&lt;30,"&lt;30",
 IF(Table1[[#This Row],[Age]]&lt;=40,"30-40",
 IF(Table1[[#This Row],[Age]]&lt;=50,"40-50","&gt;50")))</f>
        <v>&lt;30</v>
      </c>
      <c r="AL1334" t="str">
        <f>IF(Table1[[#This Row],[YearsAtCompany]]&lt;3,"&lt;3 Years",
 IF(Table1[[#This Row],[YearsAtCompany]]&lt;=6,"3-6 Years","6+ Years"))</f>
        <v>&lt;3 Years</v>
      </c>
      <c r="AM1334" s="1" t="str">
        <f>IF(Table1[[#This Row],[MonthlyIncome]]&lt;3000,"Low",
 IF(Table1[[#This Row],[MonthlyIncome]]&lt;6000,"Medium",
 IF(Table1[[#This Row],[MonthlyIncome]]&lt;10000,"High","Very High")))</f>
        <v>Low</v>
      </c>
    </row>
    <row r="1335" spans="1:39">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c r="AJ1335">
        <f>IF(Table1[[#This Row],[Attrition]]="Yes",1,0)</f>
        <v>1</v>
      </c>
      <c r="AK1335" t="str">
        <f>IF(Table1[[#This Row],[Age]]&lt;30,"&lt;30",
 IF(Table1[[#This Row],[Age]]&lt;=40,"30-40",
 IF(Table1[[#This Row],[Age]]&lt;=50,"40-50","&gt;50")))</f>
        <v>40-50</v>
      </c>
      <c r="AL1335" t="str">
        <f>IF(Table1[[#This Row],[YearsAtCompany]]&lt;3,"&lt;3 Years",
 IF(Table1[[#This Row],[YearsAtCompany]]&lt;=6,"3-6 Years","6+ Years"))</f>
        <v>6+ Years</v>
      </c>
      <c r="AM1335" s="1" t="str">
        <f>IF(Table1[[#This Row],[MonthlyIncome]]&lt;3000,"Low",
 IF(Table1[[#This Row],[MonthlyIncome]]&lt;6000,"Medium",
 IF(Table1[[#This Row],[MonthlyIncome]]&lt;10000,"High","Very High")))</f>
        <v>High</v>
      </c>
    </row>
    <row r="1336" spans="1:39">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c r="AJ1336">
        <f>IF(Table1[[#This Row],[Attrition]]="Yes",1,0)</f>
        <v>0</v>
      </c>
      <c r="AK1336" t="str">
        <f>IF(Table1[[#This Row],[Age]]&lt;30,"&lt;30",
 IF(Table1[[#This Row],[Age]]&lt;=40,"30-40",
 IF(Table1[[#This Row],[Age]]&lt;=50,"40-50","&gt;50")))</f>
        <v>&lt;30</v>
      </c>
      <c r="AL1336" t="str">
        <f>IF(Table1[[#This Row],[YearsAtCompany]]&lt;3,"&lt;3 Years",
 IF(Table1[[#This Row],[YearsAtCompany]]&lt;=6,"3-6 Years","6+ Years"))</f>
        <v>6+ Years</v>
      </c>
      <c r="AM1336" s="1" t="str">
        <f>IF(Table1[[#This Row],[MonthlyIncome]]&lt;3000,"Low",
 IF(Table1[[#This Row],[MonthlyIncome]]&lt;6000,"Medium",
 IF(Table1[[#This Row],[MonthlyIncome]]&lt;10000,"High","Very High")))</f>
        <v>Medium</v>
      </c>
    </row>
    <row r="1337" spans="1:39">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c r="AJ1337">
        <f>IF(Table1[[#This Row],[Attrition]]="Yes",1,0)</f>
        <v>0</v>
      </c>
      <c r="AK1337" t="str">
        <f>IF(Table1[[#This Row],[Age]]&lt;30,"&lt;30",
 IF(Table1[[#This Row],[Age]]&lt;=40,"30-40",
 IF(Table1[[#This Row],[Age]]&lt;=50,"40-50","&gt;50")))</f>
        <v>30-40</v>
      </c>
      <c r="AL1337" t="str">
        <f>IF(Table1[[#This Row],[YearsAtCompany]]&lt;3,"&lt;3 Years",
 IF(Table1[[#This Row],[YearsAtCompany]]&lt;=6,"3-6 Years","6+ Years"))</f>
        <v>&lt;3 Years</v>
      </c>
      <c r="AM1337" s="1" t="str">
        <f>IF(Table1[[#This Row],[MonthlyIncome]]&lt;3000,"Low",
 IF(Table1[[#This Row],[MonthlyIncome]]&lt;6000,"Medium",
 IF(Table1[[#This Row],[MonthlyIncome]]&lt;10000,"High","Very High")))</f>
        <v>Medium</v>
      </c>
    </row>
    <row r="1338" spans="1:39">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c r="AJ1338">
        <f>IF(Table1[[#This Row],[Attrition]]="Yes",1,0)</f>
        <v>0</v>
      </c>
      <c r="AK1338" t="str">
        <f>IF(Table1[[#This Row],[Age]]&lt;30,"&lt;30",
 IF(Table1[[#This Row],[Age]]&lt;=40,"30-40",
 IF(Table1[[#This Row],[Age]]&lt;=50,"40-50","&gt;50")))</f>
        <v>&gt;50</v>
      </c>
      <c r="AL1338" t="str">
        <f>IF(Table1[[#This Row],[YearsAtCompany]]&lt;3,"&lt;3 Years",
 IF(Table1[[#This Row],[YearsAtCompany]]&lt;=6,"3-6 Years","6+ Years"))</f>
        <v>3-6 Years</v>
      </c>
      <c r="AM1338" s="1" t="str">
        <f>IF(Table1[[#This Row],[MonthlyIncome]]&lt;3000,"Low",
 IF(Table1[[#This Row],[MonthlyIncome]]&lt;6000,"Medium",
 IF(Table1[[#This Row],[MonthlyIncome]]&lt;10000,"High","Very High")))</f>
        <v>Low</v>
      </c>
    </row>
    <row r="1339" spans="1:39">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c r="AJ1339">
        <f>IF(Table1[[#This Row],[Attrition]]="Yes",1,0)</f>
        <v>0</v>
      </c>
      <c r="AK1339" t="str">
        <f>IF(Table1[[#This Row],[Age]]&lt;30,"&lt;30",
 IF(Table1[[#This Row],[Age]]&lt;=40,"30-40",
 IF(Table1[[#This Row],[Age]]&lt;=50,"40-50","&gt;50")))</f>
        <v>&lt;30</v>
      </c>
      <c r="AL1339" t="str">
        <f>IF(Table1[[#This Row],[YearsAtCompany]]&lt;3,"&lt;3 Years",
 IF(Table1[[#This Row],[YearsAtCompany]]&lt;=6,"3-6 Years","6+ Years"))</f>
        <v>&lt;3 Years</v>
      </c>
      <c r="AM1339" s="1" t="str">
        <f>IF(Table1[[#This Row],[MonthlyIncome]]&lt;3000,"Low",
 IF(Table1[[#This Row],[MonthlyIncome]]&lt;6000,"Medium",
 IF(Table1[[#This Row],[MonthlyIncome]]&lt;10000,"High","Very High")))</f>
        <v>Low</v>
      </c>
    </row>
    <row r="1340" spans="1:39">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c r="AJ1340">
        <f>IF(Table1[[#This Row],[Attrition]]="Yes",1,0)</f>
        <v>1</v>
      </c>
      <c r="AK1340" t="str">
        <f>IF(Table1[[#This Row],[Age]]&lt;30,"&lt;30",
 IF(Table1[[#This Row],[Age]]&lt;=40,"30-40",
 IF(Table1[[#This Row],[Age]]&lt;=50,"40-50","&gt;50")))</f>
        <v>30-40</v>
      </c>
      <c r="AL1340" t="str">
        <f>IF(Table1[[#This Row],[YearsAtCompany]]&lt;3,"&lt;3 Years",
 IF(Table1[[#This Row],[YearsAtCompany]]&lt;=6,"3-6 Years","6+ Years"))</f>
        <v>&lt;3 Years</v>
      </c>
      <c r="AM1340" s="1" t="str">
        <f>IF(Table1[[#This Row],[MonthlyIncome]]&lt;3000,"Low",
 IF(Table1[[#This Row],[MonthlyIncome]]&lt;6000,"Medium",
 IF(Table1[[#This Row],[MonthlyIncome]]&lt;10000,"High","Very High")))</f>
        <v>Low</v>
      </c>
    </row>
    <row r="1341" spans="1:39">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c r="AJ1341">
        <f>IF(Table1[[#This Row],[Attrition]]="Yes",1,0)</f>
        <v>1</v>
      </c>
      <c r="AK1341" t="str">
        <f>IF(Table1[[#This Row],[Age]]&lt;30,"&lt;30",
 IF(Table1[[#This Row],[Age]]&lt;=40,"30-40",
 IF(Table1[[#This Row],[Age]]&lt;=50,"40-50","&gt;50")))</f>
        <v>&lt;30</v>
      </c>
      <c r="AL1341" t="str">
        <f>IF(Table1[[#This Row],[YearsAtCompany]]&lt;3,"&lt;3 Years",
 IF(Table1[[#This Row],[YearsAtCompany]]&lt;=6,"3-6 Years","6+ Years"))</f>
        <v>&lt;3 Years</v>
      </c>
      <c r="AM1341" s="1" t="str">
        <f>IF(Table1[[#This Row],[MonthlyIncome]]&lt;3000,"Low",
 IF(Table1[[#This Row],[MonthlyIncome]]&lt;6000,"Medium",
 IF(Table1[[#This Row],[MonthlyIncome]]&lt;10000,"High","Very High")))</f>
        <v>Low</v>
      </c>
    </row>
    <row r="1342" spans="1:39">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c r="AJ1342">
        <f>IF(Table1[[#This Row],[Attrition]]="Yes",1,0)</f>
        <v>0</v>
      </c>
      <c r="AK1342" t="str">
        <f>IF(Table1[[#This Row],[Age]]&lt;30,"&lt;30",
 IF(Table1[[#This Row],[Age]]&lt;=40,"30-40",
 IF(Table1[[#This Row],[Age]]&lt;=50,"40-50","&gt;50")))</f>
        <v>30-40</v>
      </c>
      <c r="AL1342" t="str">
        <f>IF(Table1[[#This Row],[YearsAtCompany]]&lt;3,"&lt;3 Years",
 IF(Table1[[#This Row],[YearsAtCompany]]&lt;=6,"3-6 Years","6+ Years"))</f>
        <v>6+ Years</v>
      </c>
      <c r="AM1342" s="1" t="str">
        <f>IF(Table1[[#This Row],[MonthlyIncome]]&lt;3000,"Low",
 IF(Table1[[#This Row],[MonthlyIncome]]&lt;6000,"Medium",
 IF(Table1[[#This Row],[MonthlyIncome]]&lt;10000,"High","Very High")))</f>
        <v>Medium</v>
      </c>
    </row>
    <row r="1343" spans="1:39">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c r="AJ1343">
        <f>IF(Table1[[#This Row],[Attrition]]="Yes",1,0)</f>
        <v>0</v>
      </c>
      <c r="AK1343" t="str">
        <f>IF(Table1[[#This Row],[Age]]&lt;30,"&lt;30",
 IF(Table1[[#This Row],[Age]]&lt;=40,"30-40",
 IF(Table1[[#This Row],[Age]]&lt;=50,"40-50","&gt;50")))</f>
        <v>30-40</v>
      </c>
      <c r="AL1343" t="str">
        <f>IF(Table1[[#This Row],[YearsAtCompany]]&lt;3,"&lt;3 Years",
 IF(Table1[[#This Row],[YearsAtCompany]]&lt;=6,"3-6 Years","6+ Years"))</f>
        <v>6+ Years</v>
      </c>
      <c r="AM1343" s="1" t="str">
        <f>IF(Table1[[#This Row],[MonthlyIncome]]&lt;3000,"Low",
 IF(Table1[[#This Row],[MonthlyIncome]]&lt;6000,"Medium",
 IF(Table1[[#This Row],[MonthlyIncome]]&lt;10000,"High","Very High")))</f>
        <v>Medium</v>
      </c>
    </row>
    <row r="1344" spans="1:39">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c r="AJ1344">
        <f>IF(Table1[[#This Row],[Attrition]]="Yes",1,0)</f>
        <v>0</v>
      </c>
      <c r="AK1344" t="str">
        <f>IF(Table1[[#This Row],[Age]]&lt;30,"&lt;30",
 IF(Table1[[#This Row],[Age]]&lt;=40,"30-40",
 IF(Table1[[#This Row],[Age]]&lt;=50,"40-50","&gt;50")))</f>
        <v>30-40</v>
      </c>
      <c r="AL1344" t="str">
        <f>IF(Table1[[#This Row],[YearsAtCompany]]&lt;3,"&lt;3 Years",
 IF(Table1[[#This Row],[YearsAtCompany]]&lt;=6,"3-6 Years","6+ Years"))</f>
        <v>3-6 Years</v>
      </c>
      <c r="AM1344" s="1" t="str">
        <f>IF(Table1[[#This Row],[MonthlyIncome]]&lt;3000,"Low",
 IF(Table1[[#This Row],[MonthlyIncome]]&lt;6000,"Medium",
 IF(Table1[[#This Row],[MonthlyIncome]]&lt;10000,"High","Very High")))</f>
        <v>High</v>
      </c>
    </row>
    <row r="1345" spans="1:39">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c r="AJ1345">
        <f>IF(Table1[[#This Row],[Attrition]]="Yes",1,0)</f>
        <v>0</v>
      </c>
      <c r="AK1345" t="str">
        <f>IF(Table1[[#This Row],[Age]]&lt;30,"&lt;30",
 IF(Table1[[#This Row],[Age]]&lt;=40,"30-40",
 IF(Table1[[#This Row],[Age]]&lt;=50,"40-50","&gt;50")))</f>
        <v>&lt;30</v>
      </c>
      <c r="AL1345" t="str">
        <f>IF(Table1[[#This Row],[YearsAtCompany]]&lt;3,"&lt;3 Years",
 IF(Table1[[#This Row],[YearsAtCompany]]&lt;=6,"3-6 Years","6+ Years"))</f>
        <v>3-6 Years</v>
      </c>
      <c r="AM1345" s="1" t="str">
        <f>IF(Table1[[#This Row],[MonthlyIncome]]&lt;3000,"Low",
 IF(Table1[[#This Row],[MonthlyIncome]]&lt;6000,"Medium",
 IF(Table1[[#This Row],[MonthlyIncome]]&lt;10000,"High","Very High")))</f>
        <v>Low</v>
      </c>
    </row>
    <row r="1346" spans="1:39">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c r="AJ1346">
        <f>IF(Table1[[#This Row],[Attrition]]="Yes",1,0)</f>
        <v>0</v>
      </c>
      <c r="AK1346" t="str">
        <f>IF(Table1[[#This Row],[Age]]&lt;30,"&lt;30",
 IF(Table1[[#This Row],[Age]]&lt;=40,"30-40",
 IF(Table1[[#This Row],[Age]]&lt;=50,"40-50","&gt;50")))</f>
        <v>30-40</v>
      </c>
      <c r="AL1346" t="str">
        <f>IF(Table1[[#This Row],[YearsAtCompany]]&lt;3,"&lt;3 Years",
 IF(Table1[[#This Row],[YearsAtCompany]]&lt;=6,"3-6 Years","6+ Years"))</f>
        <v>3-6 Years</v>
      </c>
      <c r="AM1346" s="1" t="str">
        <f>IF(Table1[[#This Row],[MonthlyIncome]]&lt;3000,"Low",
 IF(Table1[[#This Row],[MonthlyIncome]]&lt;6000,"Medium",
 IF(Table1[[#This Row],[MonthlyIncome]]&lt;10000,"High","Very High")))</f>
        <v>Medium</v>
      </c>
    </row>
    <row r="1347" spans="1:39">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c r="AJ1347">
        <f>IF(Table1[[#This Row],[Attrition]]="Yes",1,0)</f>
        <v>0</v>
      </c>
      <c r="AK1347" t="str">
        <f>IF(Table1[[#This Row],[Age]]&lt;30,"&lt;30",
 IF(Table1[[#This Row],[Age]]&lt;=40,"30-40",
 IF(Table1[[#This Row],[Age]]&lt;=50,"40-50","&gt;50")))</f>
        <v>30-40</v>
      </c>
      <c r="AL1347" t="str">
        <f>IF(Table1[[#This Row],[YearsAtCompany]]&lt;3,"&lt;3 Years",
 IF(Table1[[#This Row],[YearsAtCompany]]&lt;=6,"3-6 Years","6+ Years"))</f>
        <v>3-6 Years</v>
      </c>
      <c r="AM1347" s="1" t="str">
        <f>IF(Table1[[#This Row],[MonthlyIncome]]&lt;3000,"Low",
 IF(Table1[[#This Row],[MonthlyIncome]]&lt;6000,"Medium",
 IF(Table1[[#This Row],[MonthlyIncome]]&lt;10000,"High","Very High")))</f>
        <v>Medium</v>
      </c>
    </row>
    <row r="1348" spans="1:39">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c r="AJ1348">
        <f>IF(Table1[[#This Row],[Attrition]]="Yes",1,0)</f>
        <v>0</v>
      </c>
      <c r="AK1348" t="str">
        <f>IF(Table1[[#This Row],[Age]]&lt;30,"&lt;30",
 IF(Table1[[#This Row],[Age]]&lt;=40,"30-40",
 IF(Table1[[#This Row],[Age]]&lt;=50,"40-50","&gt;50")))</f>
        <v>40-50</v>
      </c>
      <c r="AL1348" t="str">
        <f>IF(Table1[[#This Row],[YearsAtCompany]]&lt;3,"&lt;3 Years",
 IF(Table1[[#This Row],[YearsAtCompany]]&lt;=6,"3-6 Years","6+ Years"))</f>
        <v>6+ Years</v>
      </c>
      <c r="AM1348" s="1" t="str">
        <f>IF(Table1[[#This Row],[MonthlyIncome]]&lt;3000,"Low",
 IF(Table1[[#This Row],[MonthlyIncome]]&lt;6000,"Medium",
 IF(Table1[[#This Row],[MonthlyIncome]]&lt;10000,"High","Very High")))</f>
        <v>Medium</v>
      </c>
    </row>
    <row r="1349" spans="1:39">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c r="AJ1349">
        <f>IF(Table1[[#This Row],[Attrition]]="Yes",1,0)</f>
        <v>0</v>
      </c>
      <c r="AK1349" t="str">
        <f>IF(Table1[[#This Row],[Age]]&lt;30,"&lt;30",
 IF(Table1[[#This Row],[Age]]&lt;=40,"30-40",
 IF(Table1[[#This Row],[Age]]&lt;=50,"40-50","&gt;50")))</f>
        <v>30-40</v>
      </c>
      <c r="AL1349" t="str">
        <f>IF(Table1[[#This Row],[YearsAtCompany]]&lt;3,"&lt;3 Years",
 IF(Table1[[#This Row],[YearsAtCompany]]&lt;=6,"3-6 Years","6+ Years"))</f>
        <v>6+ Years</v>
      </c>
      <c r="AM1349" s="1" t="str">
        <f>IF(Table1[[#This Row],[MonthlyIncome]]&lt;3000,"Low",
 IF(Table1[[#This Row],[MonthlyIncome]]&lt;6000,"Medium",
 IF(Table1[[#This Row],[MonthlyIncome]]&lt;10000,"High","Very High")))</f>
        <v>Medium</v>
      </c>
    </row>
    <row r="1350" spans="1:39">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c r="AJ1350">
        <f>IF(Table1[[#This Row],[Attrition]]="Yes",1,0)</f>
        <v>0</v>
      </c>
      <c r="AK1350" t="str">
        <f>IF(Table1[[#This Row],[Age]]&lt;30,"&lt;30",
 IF(Table1[[#This Row],[Age]]&lt;=40,"30-40",
 IF(Table1[[#This Row],[Age]]&lt;=50,"40-50","&gt;50")))</f>
        <v>30-40</v>
      </c>
      <c r="AL1350" t="str">
        <f>IF(Table1[[#This Row],[YearsAtCompany]]&lt;3,"&lt;3 Years",
 IF(Table1[[#This Row],[YearsAtCompany]]&lt;=6,"3-6 Years","6+ Years"))</f>
        <v>6+ Years</v>
      </c>
      <c r="AM1350" s="1" t="str">
        <f>IF(Table1[[#This Row],[MonthlyIncome]]&lt;3000,"Low",
 IF(Table1[[#This Row],[MonthlyIncome]]&lt;6000,"Medium",
 IF(Table1[[#This Row],[MonthlyIncome]]&lt;10000,"High","Very High")))</f>
        <v>Very High</v>
      </c>
    </row>
    <row r="1351" spans="1:39">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c r="AJ1351">
        <f>IF(Table1[[#This Row],[Attrition]]="Yes",1,0)</f>
        <v>0</v>
      </c>
      <c r="AK1351" t="str">
        <f>IF(Table1[[#This Row],[Age]]&lt;30,"&lt;30",
 IF(Table1[[#This Row],[Age]]&lt;=40,"30-40",
 IF(Table1[[#This Row],[Age]]&lt;=50,"40-50","&gt;50")))</f>
        <v>&lt;30</v>
      </c>
      <c r="AL1351" t="str">
        <f>IF(Table1[[#This Row],[YearsAtCompany]]&lt;3,"&lt;3 Years",
 IF(Table1[[#This Row],[YearsAtCompany]]&lt;=6,"3-6 Years","6+ Years"))</f>
        <v>&lt;3 Years</v>
      </c>
      <c r="AM1351" s="1" t="str">
        <f>IF(Table1[[#This Row],[MonthlyIncome]]&lt;3000,"Low",
 IF(Table1[[#This Row],[MonthlyIncome]]&lt;6000,"Medium",
 IF(Table1[[#This Row],[MonthlyIncome]]&lt;10000,"High","Very High")))</f>
        <v>Low</v>
      </c>
    </row>
    <row r="1352" spans="1:39">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c r="AJ1352">
        <f>IF(Table1[[#This Row],[Attrition]]="Yes",1,0)</f>
        <v>0</v>
      </c>
      <c r="AK1352" t="str">
        <f>IF(Table1[[#This Row],[Age]]&lt;30,"&lt;30",
 IF(Table1[[#This Row],[Age]]&lt;=40,"30-40",
 IF(Table1[[#This Row],[Age]]&lt;=50,"40-50","&gt;50")))</f>
        <v>&lt;30</v>
      </c>
      <c r="AL1352" t="str">
        <f>IF(Table1[[#This Row],[YearsAtCompany]]&lt;3,"&lt;3 Years",
 IF(Table1[[#This Row],[YearsAtCompany]]&lt;=6,"3-6 Years","6+ Years"))</f>
        <v>6+ Years</v>
      </c>
      <c r="AM1352" s="1" t="str">
        <f>IF(Table1[[#This Row],[MonthlyIncome]]&lt;3000,"Low",
 IF(Table1[[#This Row],[MonthlyIncome]]&lt;6000,"Medium",
 IF(Table1[[#This Row],[MonthlyIncome]]&lt;10000,"High","Very High")))</f>
        <v>High</v>
      </c>
    </row>
    <row r="1353" spans="1:39">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c r="AJ1353">
        <f>IF(Table1[[#This Row],[Attrition]]="Yes",1,0)</f>
        <v>0</v>
      </c>
      <c r="AK1353" t="str">
        <f>IF(Table1[[#This Row],[Age]]&lt;30,"&lt;30",
 IF(Table1[[#This Row],[Age]]&lt;=40,"30-40",
 IF(Table1[[#This Row],[Age]]&lt;=50,"40-50","&gt;50")))</f>
        <v>40-50</v>
      </c>
      <c r="AL1353" t="str">
        <f>IF(Table1[[#This Row],[YearsAtCompany]]&lt;3,"&lt;3 Years",
 IF(Table1[[#This Row],[YearsAtCompany]]&lt;=6,"3-6 Years","6+ Years"))</f>
        <v>6+ Years</v>
      </c>
      <c r="AM1353" s="1" t="str">
        <f>IF(Table1[[#This Row],[MonthlyIncome]]&lt;3000,"Low",
 IF(Table1[[#This Row],[MonthlyIncome]]&lt;6000,"Medium",
 IF(Table1[[#This Row],[MonthlyIncome]]&lt;10000,"High","Very High")))</f>
        <v>Very High</v>
      </c>
    </row>
    <row r="1354" spans="1:39">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c r="AJ1354">
        <f>IF(Table1[[#This Row],[Attrition]]="Yes",1,0)</f>
        <v>0</v>
      </c>
      <c r="AK1354" t="str">
        <f>IF(Table1[[#This Row],[Age]]&lt;30,"&lt;30",
 IF(Table1[[#This Row],[Age]]&lt;=40,"30-40",
 IF(Table1[[#This Row],[Age]]&lt;=50,"40-50","&gt;50")))</f>
        <v>40-50</v>
      </c>
      <c r="AL1354" t="str">
        <f>IF(Table1[[#This Row],[YearsAtCompany]]&lt;3,"&lt;3 Years",
 IF(Table1[[#This Row],[YearsAtCompany]]&lt;=6,"3-6 Years","6+ Years"))</f>
        <v>&lt;3 Years</v>
      </c>
      <c r="AM1354" s="1" t="str">
        <f>IF(Table1[[#This Row],[MonthlyIncome]]&lt;3000,"Low",
 IF(Table1[[#This Row],[MonthlyIncome]]&lt;6000,"Medium",
 IF(Table1[[#This Row],[MonthlyIncome]]&lt;10000,"High","Very High")))</f>
        <v>Medium</v>
      </c>
    </row>
    <row r="1355" spans="1:39">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c r="AJ1355">
        <f>IF(Table1[[#This Row],[Attrition]]="Yes",1,0)</f>
        <v>1</v>
      </c>
      <c r="AK1355" t="str">
        <f>IF(Table1[[#This Row],[Age]]&lt;30,"&lt;30",
 IF(Table1[[#This Row],[Age]]&lt;=40,"30-40",
 IF(Table1[[#This Row],[Age]]&lt;=50,"40-50","&gt;50")))</f>
        <v>30-40</v>
      </c>
      <c r="AL1355" t="str">
        <f>IF(Table1[[#This Row],[YearsAtCompany]]&lt;3,"&lt;3 Years",
 IF(Table1[[#This Row],[YearsAtCompany]]&lt;=6,"3-6 Years","6+ Years"))</f>
        <v>3-6 Years</v>
      </c>
      <c r="AM1355" s="1" t="str">
        <f>IF(Table1[[#This Row],[MonthlyIncome]]&lt;3000,"Low",
 IF(Table1[[#This Row],[MonthlyIncome]]&lt;6000,"Medium",
 IF(Table1[[#This Row],[MonthlyIncome]]&lt;10000,"High","Very High")))</f>
        <v>Low</v>
      </c>
    </row>
    <row r="1356" spans="1:39">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c r="AJ1356">
        <f>IF(Table1[[#This Row],[Attrition]]="Yes",1,0)</f>
        <v>1</v>
      </c>
      <c r="AK1356" t="str">
        <f>IF(Table1[[#This Row],[Age]]&lt;30,"&lt;30",
 IF(Table1[[#This Row],[Age]]&lt;=40,"30-40",
 IF(Table1[[#This Row],[Age]]&lt;=50,"40-50","&gt;50")))</f>
        <v>&gt;50</v>
      </c>
      <c r="AL1356" t="str">
        <f>IF(Table1[[#This Row],[YearsAtCompany]]&lt;3,"&lt;3 Years",
 IF(Table1[[#This Row],[YearsAtCompany]]&lt;=6,"3-6 Years","6+ Years"))</f>
        <v>3-6 Years</v>
      </c>
      <c r="AM1356" s="1" t="str">
        <f>IF(Table1[[#This Row],[MonthlyIncome]]&lt;3000,"Low",
 IF(Table1[[#This Row],[MonthlyIncome]]&lt;6000,"Medium",
 IF(Table1[[#This Row],[MonthlyIncome]]&lt;10000,"High","Very High")))</f>
        <v>Low</v>
      </c>
    </row>
    <row r="1357" spans="1:39">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c r="AJ1357">
        <f>IF(Table1[[#This Row],[Attrition]]="Yes",1,0)</f>
        <v>0</v>
      </c>
      <c r="AK1357" t="str">
        <f>IF(Table1[[#This Row],[Age]]&lt;30,"&lt;30",
 IF(Table1[[#This Row],[Age]]&lt;=40,"30-40",
 IF(Table1[[#This Row],[Age]]&lt;=50,"40-50","&gt;50")))</f>
        <v>30-40</v>
      </c>
      <c r="AL1357" t="str">
        <f>IF(Table1[[#This Row],[YearsAtCompany]]&lt;3,"&lt;3 Years",
 IF(Table1[[#This Row],[YearsAtCompany]]&lt;=6,"3-6 Years","6+ Years"))</f>
        <v>3-6 Years</v>
      </c>
      <c r="AM1357" s="1" t="str">
        <f>IF(Table1[[#This Row],[MonthlyIncome]]&lt;3000,"Low",
 IF(Table1[[#This Row],[MonthlyIncome]]&lt;6000,"Medium",
 IF(Table1[[#This Row],[MonthlyIncome]]&lt;10000,"High","Very High")))</f>
        <v>Medium</v>
      </c>
    </row>
    <row r="1358" spans="1:39">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c r="AJ1358">
        <f>IF(Table1[[#This Row],[Attrition]]="Yes",1,0)</f>
        <v>0</v>
      </c>
      <c r="AK1358" t="str">
        <f>IF(Table1[[#This Row],[Age]]&lt;30,"&lt;30",
 IF(Table1[[#This Row],[Age]]&lt;=40,"30-40",
 IF(Table1[[#This Row],[Age]]&lt;=50,"40-50","&gt;50")))</f>
        <v>40-50</v>
      </c>
      <c r="AL1358" t="str">
        <f>IF(Table1[[#This Row],[YearsAtCompany]]&lt;3,"&lt;3 Years",
 IF(Table1[[#This Row],[YearsAtCompany]]&lt;=6,"3-6 Years","6+ Years"))</f>
        <v>3-6 Years</v>
      </c>
      <c r="AM1358" s="1" t="str">
        <f>IF(Table1[[#This Row],[MonthlyIncome]]&lt;3000,"Low",
 IF(Table1[[#This Row],[MonthlyIncome]]&lt;6000,"Medium",
 IF(Table1[[#This Row],[MonthlyIncome]]&lt;10000,"High","Very High")))</f>
        <v>Medium</v>
      </c>
    </row>
    <row r="1359" spans="1:39">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c r="AJ1359">
        <f>IF(Table1[[#This Row],[Attrition]]="Yes",1,0)</f>
        <v>0</v>
      </c>
      <c r="AK1359" t="str">
        <f>IF(Table1[[#This Row],[Age]]&lt;30,"&lt;30",
 IF(Table1[[#This Row],[Age]]&lt;=40,"30-40",
 IF(Table1[[#This Row],[Age]]&lt;=50,"40-50","&gt;50")))</f>
        <v>40-50</v>
      </c>
      <c r="AL1359" t="str">
        <f>IF(Table1[[#This Row],[YearsAtCompany]]&lt;3,"&lt;3 Years",
 IF(Table1[[#This Row],[YearsAtCompany]]&lt;=6,"3-6 Years","6+ Years"))</f>
        <v>6+ Years</v>
      </c>
      <c r="AM1359" s="1" t="str">
        <f>IF(Table1[[#This Row],[MonthlyIncome]]&lt;3000,"Low",
 IF(Table1[[#This Row],[MonthlyIncome]]&lt;6000,"Medium",
 IF(Table1[[#This Row],[MonthlyIncome]]&lt;10000,"High","Very High")))</f>
        <v>Very High</v>
      </c>
    </row>
    <row r="1360" spans="1:39">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c r="AJ1360">
        <f>IF(Table1[[#This Row],[Attrition]]="Yes",1,0)</f>
        <v>0</v>
      </c>
      <c r="AK1360" t="str">
        <f>IF(Table1[[#This Row],[Age]]&lt;30,"&lt;30",
 IF(Table1[[#This Row],[Age]]&lt;=40,"30-40",
 IF(Table1[[#This Row],[Age]]&lt;=50,"40-50","&gt;50")))</f>
        <v>30-40</v>
      </c>
      <c r="AL1360" t="str">
        <f>IF(Table1[[#This Row],[YearsAtCompany]]&lt;3,"&lt;3 Years",
 IF(Table1[[#This Row],[YearsAtCompany]]&lt;=6,"3-6 Years","6+ Years"))</f>
        <v>3-6 Years</v>
      </c>
      <c r="AM1360" s="1" t="str">
        <f>IF(Table1[[#This Row],[MonthlyIncome]]&lt;3000,"Low",
 IF(Table1[[#This Row],[MonthlyIncome]]&lt;6000,"Medium",
 IF(Table1[[#This Row],[MonthlyIncome]]&lt;10000,"High","Very High")))</f>
        <v>High</v>
      </c>
    </row>
    <row r="1361" spans="1:39">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c r="AJ1361">
        <f>IF(Table1[[#This Row],[Attrition]]="Yes",1,0)</f>
        <v>0</v>
      </c>
      <c r="AK1361" t="str">
        <f>IF(Table1[[#This Row],[Age]]&lt;30,"&lt;30",
 IF(Table1[[#This Row],[Age]]&lt;=40,"30-40",
 IF(Table1[[#This Row],[Age]]&lt;=50,"40-50","&gt;50")))</f>
        <v>30-40</v>
      </c>
      <c r="AL1361" t="str">
        <f>IF(Table1[[#This Row],[YearsAtCompany]]&lt;3,"&lt;3 Years",
 IF(Table1[[#This Row],[YearsAtCompany]]&lt;=6,"3-6 Years","6+ Years"))</f>
        <v>3-6 Years</v>
      </c>
      <c r="AM1361" s="1" t="str">
        <f>IF(Table1[[#This Row],[MonthlyIncome]]&lt;3000,"Low",
 IF(Table1[[#This Row],[MonthlyIncome]]&lt;6000,"Medium",
 IF(Table1[[#This Row],[MonthlyIncome]]&lt;10000,"High","Very High")))</f>
        <v>High</v>
      </c>
    </row>
    <row r="1362" spans="1:39">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c r="AJ1362">
        <f>IF(Table1[[#This Row],[Attrition]]="Yes",1,0)</f>
        <v>0</v>
      </c>
      <c r="AK1362" t="str">
        <f>IF(Table1[[#This Row],[Age]]&lt;30,"&lt;30",
 IF(Table1[[#This Row],[Age]]&lt;=40,"30-40",
 IF(Table1[[#This Row],[Age]]&lt;=50,"40-50","&gt;50")))</f>
        <v>30-40</v>
      </c>
      <c r="AL1362" t="str">
        <f>IF(Table1[[#This Row],[YearsAtCompany]]&lt;3,"&lt;3 Years",
 IF(Table1[[#This Row],[YearsAtCompany]]&lt;=6,"3-6 Years","6+ Years"))</f>
        <v>&lt;3 Years</v>
      </c>
      <c r="AM1362" s="1" t="str">
        <f>IF(Table1[[#This Row],[MonthlyIncome]]&lt;3000,"Low",
 IF(Table1[[#This Row],[MonthlyIncome]]&lt;6000,"Medium",
 IF(Table1[[#This Row],[MonthlyIncome]]&lt;10000,"High","Very High")))</f>
        <v>Medium</v>
      </c>
    </row>
    <row r="1363" spans="1:39">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c r="AJ1363">
        <f>IF(Table1[[#This Row],[Attrition]]="Yes",1,0)</f>
        <v>0</v>
      </c>
      <c r="AK1363" t="str">
        <f>IF(Table1[[#This Row],[Age]]&lt;30,"&lt;30",
 IF(Table1[[#This Row],[Age]]&lt;=40,"30-40",
 IF(Table1[[#This Row],[Age]]&lt;=50,"40-50","&gt;50")))</f>
        <v>&lt;30</v>
      </c>
      <c r="AL1363" t="str">
        <f>IF(Table1[[#This Row],[YearsAtCompany]]&lt;3,"&lt;3 Years",
 IF(Table1[[#This Row],[YearsAtCompany]]&lt;=6,"3-6 Years","6+ Years"))</f>
        <v>6+ Years</v>
      </c>
      <c r="AM1363" s="1" t="str">
        <f>IF(Table1[[#This Row],[MonthlyIncome]]&lt;3000,"Low",
 IF(Table1[[#This Row],[MonthlyIncome]]&lt;6000,"Medium",
 IF(Table1[[#This Row],[MonthlyIncome]]&lt;10000,"High","Very High")))</f>
        <v>Low</v>
      </c>
    </row>
    <row r="1364" spans="1:39">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c r="AJ1364">
        <f>IF(Table1[[#This Row],[Attrition]]="Yes",1,0)</f>
        <v>0</v>
      </c>
      <c r="AK1364" t="str">
        <f>IF(Table1[[#This Row],[Age]]&lt;30,"&lt;30",
 IF(Table1[[#This Row],[Age]]&lt;=40,"30-40",
 IF(Table1[[#This Row],[Age]]&lt;=50,"40-50","&gt;50")))</f>
        <v>40-50</v>
      </c>
      <c r="AL1364" t="str">
        <f>IF(Table1[[#This Row],[YearsAtCompany]]&lt;3,"&lt;3 Years",
 IF(Table1[[#This Row],[YearsAtCompany]]&lt;=6,"3-6 Years","6+ Years"))</f>
        <v>3-6 Years</v>
      </c>
      <c r="AM1364" s="1" t="str">
        <f>IF(Table1[[#This Row],[MonthlyIncome]]&lt;3000,"Low",
 IF(Table1[[#This Row],[MonthlyIncome]]&lt;6000,"Medium",
 IF(Table1[[#This Row],[MonthlyIncome]]&lt;10000,"High","Very High")))</f>
        <v>Medium</v>
      </c>
    </row>
    <row r="1365" spans="1:39">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c r="AJ1365">
        <f>IF(Table1[[#This Row],[Attrition]]="Yes",1,0)</f>
        <v>0</v>
      </c>
      <c r="AK1365" t="str">
        <f>IF(Table1[[#This Row],[Age]]&lt;30,"&lt;30",
 IF(Table1[[#This Row],[Age]]&lt;=40,"30-40",
 IF(Table1[[#This Row],[Age]]&lt;=50,"40-50","&gt;50")))</f>
        <v>30-40</v>
      </c>
      <c r="AL1365" t="str">
        <f>IF(Table1[[#This Row],[YearsAtCompany]]&lt;3,"&lt;3 Years",
 IF(Table1[[#This Row],[YearsAtCompany]]&lt;=6,"3-6 Years","6+ Years"))</f>
        <v>6+ Years</v>
      </c>
      <c r="AM1365" s="1" t="str">
        <f>IF(Table1[[#This Row],[MonthlyIncome]]&lt;3000,"Low",
 IF(Table1[[#This Row],[MonthlyIncome]]&lt;6000,"Medium",
 IF(Table1[[#This Row],[MonthlyIncome]]&lt;10000,"High","Very High")))</f>
        <v>Medium</v>
      </c>
    </row>
    <row r="1366" spans="1:39">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c r="AJ1366">
        <f>IF(Table1[[#This Row],[Attrition]]="Yes",1,0)</f>
        <v>0</v>
      </c>
      <c r="AK1366" t="str">
        <f>IF(Table1[[#This Row],[Age]]&lt;30,"&lt;30",
 IF(Table1[[#This Row],[Age]]&lt;=40,"30-40",
 IF(Table1[[#This Row],[Age]]&lt;=50,"40-50","&gt;50")))</f>
        <v>&lt;30</v>
      </c>
      <c r="AL1366" t="str">
        <f>IF(Table1[[#This Row],[YearsAtCompany]]&lt;3,"&lt;3 Years",
 IF(Table1[[#This Row],[YearsAtCompany]]&lt;=6,"3-6 Years","6+ Years"))</f>
        <v>6+ Years</v>
      </c>
      <c r="AM1366" s="1" t="str">
        <f>IF(Table1[[#This Row],[MonthlyIncome]]&lt;3000,"Low",
 IF(Table1[[#This Row],[MonthlyIncome]]&lt;6000,"Medium",
 IF(Table1[[#This Row],[MonthlyIncome]]&lt;10000,"High","Very High")))</f>
        <v>High</v>
      </c>
    </row>
    <row r="1367" spans="1:39">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c r="AJ1367">
        <f>IF(Table1[[#This Row],[Attrition]]="Yes",1,0)</f>
        <v>1</v>
      </c>
      <c r="AK1367" t="str">
        <f>IF(Table1[[#This Row],[Age]]&lt;30,"&lt;30",
 IF(Table1[[#This Row],[Age]]&lt;=40,"30-40",
 IF(Table1[[#This Row],[Age]]&lt;=50,"40-50","&gt;50")))</f>
        <v>&lt;30</v>
      </c>
      <c r="AL1367" t="str">
        <f>IF(Table1[[#This Row],[YearsAtCompany]]&lt;3,"&lt;3 Years",
 IF(Table1[[#This Row],[YearsAtCompany]]&lt;=6,"3-6 Years","6+ Years"))</f>
        <v>&lt;3 Years</v>
      </c>
      <c r="AM1367" s="1" t="str">
        <f>IF(Table1[[#This Row],[MonthlyIncome]]&lt;3000,"Low",
 IF(Table1[[#This Row],[MonthlyIncome]]&lt;6000,"Medium",
 IF(Table1[[#This Row],[MonthlyIncome]]&lt;10000,"High","Very High")))</f>
        <v>Low</v>
      </c>
    </row>
    <row r="1368" spans="1:39">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c r="AJ1368">
        <f>IF(Table1[[#This Row],[Attrition]]="Yes",1,0)</f>
        <v>0</v>
      </c>
      <c r="AK1368" t="str">
        <f>IF(Table1[[#This Row],[Age]]&lt;30,"&lt;30",
 IF(Table1[[#This Row],[Age]]&lt;=40,"30-40",
 IF(Table1[[#This Row],[Age]]&lt;=50,"40-50","&gt;50")))</f>
        <v>30-40</v>
      </c>
      <c r="AL1368" t="str">
        <f>IF(Table1[[#This Row],[YearsAtCompany]]&lt;3,"&lt;3 Years",
 IF(Table1[[#This Row],[YearsAtCompany]]&lt;=6,"3-6 Years","6+ Years"))</f>
        <v>3-6 Years</v>
      </c>
      <c r="AM1368" s="1" t="str">
        <f>IF(Table1[[#This Row],[MonthlyIncome]]&lt;3000,"Low",
 IF(Table1[[#This Row],[MonthlyIncome]]&lt;6000,"Medium",
 IF(Table1[[#This Row],[MonthlyIncome]]&lt;10000,"High","Very High")))</f>
        <v>Medium</v>
      </c>
    </row>
    <row r="1369" spans="1:39">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c r="AJ1369">
        <f>IF(Table1[[#This Row],[Attrition]]="Yes",1,0)</f>
        <v>0</v>
      </c>
      <c r="AK1369" t="str">
        <f>IF(Table1[[#This Row],[Age]]&lt;30,"&lt;30",
 IF(Table1[[#This Row],[Age]]&lt;=40,"30-40",
 IF(Table1[[#This Row],[Age]]&lt;=50,"40-50","&gt;50")))</f>
        <v>&lt;30</v>
      </c>
      <c r="AL1369" t="str">
        <f>IF(Table1[[#This Row],[YearsAtCompany]]&lt;3,"&lt;3 Years",
 IF(Table1[[#This Row],[YearsAtCompany]]&lt;=6,"3-6 Years","6+ Years"))</f>
        <v>3-6 Years</v>
      </c>
      <c r="AM1369" s="1" t="str">
        <f>IF(Table1[[#This Row],[MonthlyIncome]]&lt;3000,"Low",
 IF(Table1[[#This Row],[MonthlyIncome]]&lt;6000,"Medium",
 IF(Table1[[#This Row],[MonthlyIncome]]&lt;10000,"High","Very High")))</f>
        <v>Low</v>
      </c>
    </row>
    <row r="1370" spans="1:39">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c r="AJ1370">
        <f>IF(Table1[[#This Row],[Attrition]]="Yes",1,0)</f>
        <v>0</v>
      </c>
      <c r="AK1370" t="str">
        <f>IF(Table1[[#This Row],[Age]]&lt;30,"&lt;30",
 IF(Table1[[#This Row],[Age]]&lt;=40,"30-40",
 IF(Table1[[#This Row],[Age]]&lt;=50,"40-50","&gt;50")))</f>
        <v>30-40</v>
      </c>
      <c r="AL1370" t="str">
        <f>IF(Table1[[#This Row],[YearsAtCompany]]&lt;3,"&lt;3 Years",
 IF(Table1[[#This Row],[YearsAtCompany]]&lt;=6,"3-6 Years","6+ Years"))</f>
        <v>6+ Years</v>
      </c>
      <c r="AM1370" s="1" t="str">
        <f>IF(Table1[[#This Row],[MonthlyIncome]]&lt;3000,"Low",
 IF(Table1[[#This Row],[MonthlyIncome]]&lt;6000,"Medium",
 IF(Table1[[#This Row],[MonthlyIncome]]&lt;10000,"High","Very High")))</f>
        <v>Medium</v>
      </c>
    </row>
    <row r="1371" spans="1:39">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c r="AJ1371">
        <f>IF(Table1[[#This Row],[Attrition]]="Yes",1,0)</f>
        <v>1</v>
      </c>
      <c r="AK1371" t="str">
        <f>IF(Table1[[#This Row],[Age]]&lt;30,"&lt;30",
 IF(Table1[[#This Row],[Age]]&lt;=40,"30-40",
 IF(Table1[[#This Row],[Age]]&lt;=50,"40-50","&gt;50")))</f>
        <v>&lt;30</v>
      </c>
      <c r="AL1371" t="str">
        <f>IF(Table1[[#This Row],[YearsAtCompany]]&lt;3,"&lt;3 Years",
 IF(Table1[[#This Row],[YearsAtCompany]]&lt;=6,"3-6 Years","6+ Years"))</f>
        <v>&lt;3 Years</v>
      </c>
      <c r="AM1371" s="1" t="str">
        <f>IF(Table1[[#This Row],[MonthlyIncome]]&lt;3000,"Low",
 IF(Table1[[#This Row],[MonthlyIncome]]&lt;6000,"Medium",
 IF(Table1[[#This Row],[MonthlyIncome]]&lt;10000,"High","Very High")))</f>
        <v>High</v>
      </c>
    </row>
    <row r="1372" spans="1:39">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c r="AJ1372">
        <f>IF(Table1[[#This Row],[Attrition]]="Yes",1,0)</f>
        <v>0</v>
      </c>
      <c r="AK1372" t="str">
        <f>IF(Table1[[#This Row],[Age]]&lt;30,"&lt;30",
 IF(Table1[[#This Row],[Age]]&lt;=40,"30-40",
 IF(Table1[[#This Row],[Age]]&lt;=50,"40-50","&gt;50")))</f>
        <v>40-50</v>
      </c>
      <c r="AL1372" t="str">
        <f>IF(Table1[[#This Row],[YearsAtCompany]]&lt;3,"&lt;3 Years",
 IF(Table1[[#This Row],[YearsAtCompany]]&lt;=6,"3-6 Years","6+ Years"))</f>
        <v>6+ Years</v>
      </c>
      <c r="AM1372" s="1" t="str">
        <f>IF(Table1[[#This Row],[MonthlyIncome]]&lt;3000,"Low",
 IF(Table1[[#This Row],[MonthlyIncome]]&lt;6000,"Medium",
 IF(Table1[[#This Row],[MonthlyIncome]]&lt;10000,"High","Very High")))</f>
        <v>Medium</v>
      </c>
    </row>
    <row r="1373" spans="1:39">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c r="AJ1373">
        <f>IF(Table1[[#This Row],[Attrition]]="Yes",1,0)</f>
        <v>0</v>
      </c>
      <c r="AK1373" t="str">
        <f>IF(Table1[[#This Row],[Age]]&lt;30,"&lt;30",
 IF(Table1[[#This Row],[Age]]&lt;=40,"30-40",
 IF(Table1[[#This Row],[Age]]&lt;=50,"40-50","&gt;50")))</f>
        <v>&gt;50</v>
      </c>
      <c r="AL1373" t="str">
        <f>IF(Table1[[#This Row],[YearsAtCompany]]&lt;3,"&lt;3 Years",
 IF(Table1[[#This Row],[YearsAtCompany]]&lt;=6,"3-6 Years","6+ Years"))</f>
        <v>&lt;3 Years</v>
      </c>
      <c r="AM1373" s="1" t="str">
        <f>IF(Table1[[#This Row],[MonthlyIncome]]&lt;3000,"Low",
 IF(Table1[[#This Row],[MonthlyIncome]]&lt;6000,"Medium",
 IF(Table1[[#This Row],[MonthlyIncome]]&lt;10000,"High","Very High")))</f>
        <v>Medium</v>
      </c>
    </row>
    <row r="1374" spans="1:39">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c r="AJ1374">
        <f>IF(Table1[[#This Row],[Attrition]]="Yes",1,0)</f>
        <v>0</v>
      </c>
      <c r="AK1374" t="str">
        <f>IF(Table1[[#This Row],[Age]]&lt;30,"&lt;30",
 IF(Table1[[#This Row],[Age]]&lt;=40,"30-40",
 IF(Table1[[#This Row],[Age]]&lt;=50,"40-50","&gt;50")))</f>
        <v>30-40</v>
      </c>
      <c r="AL1374" t="str">
        <f>IF(Table1[[#This Row],[YearsAtCompany]]&lt;3,"&lt;3 Years",
 IF(Table1[[#This Row],[YearsAtCompany]]&lt;=6,"3-6 Years","6+ Years"))</f>
        <v>6+ Years</v>
      </c>
      <c r="AM1374" s="1" t="str">
        <f>IF(Table1[[#This Row],[MonthlyIncome]]&lt;3000,"Low",
 IF(Table1[[#This Row],[MonthlyIncome]]&lt;6000,"Medium",
 IF(Table1[[#This Row],[MonthlyIncome]]&lt;10000,"High","Very High")))</f>
        <v>Medium</v>
      </c>
    </row>
    <row r="1375" spans="1:39">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c r="AJ1375">
        <f>IF(Table1[[#This Row],[Attrition]]="Yes",1,0)</f>
        <v>0</v>
      </c>
      <c r="AK1375" t="str">
        <f>IF(Table1[[#This Row],[Age]]&lt;30,"&lt;30",
 IF(Table1[[#This Row],[Age]]&lt;=40,"30-40",
 IF(Table1[[#This Row],[Age]]&lt;=50,"40-50","&gt;50")))</f>
        <v>30-40</v>
      </c>
      <c r="AL1375" t="str">
        <f>IF(Table1[[#This Row],[YearsAtCompany]]&lt;3,"&lt;3 Years",
 IF(Table1[[#This Row],[YearsAtCompany]]&lt;=6,"3-6 Years","6+ Years"))</f>
        <v>6+ Years</v>
      </c>
      <c r="AM1375" s="1" t="str">
        <f>IF(Table1[[#This Row],[MonthlyIncome]]&lt;3000,"Low",
 IF(Table1[[#This Row],[MonthlyIncome]]&lt;6000,"Medium",
 IF(Table1[[#This Row],[MonthlyIncome]]&lt;10000,"High","Very High")))</f>
        <v>Low</v>
      </c>
    </row>
    <row r="1376" spans="1:39">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c r="AJ1376">
        <f>IF(Table1[[#This Row],[Attrition]]="Yes",1,0)</f>
        <v>0</v>
      </c>
      <c r="AK1376" t="str">
        <f>IF(Table1[[#This Row],[Age]]&lt;30,"&lt;30",
 IF(Table1[[#This Row],[Age]]&lt;=40,"30-40",
 IF(Table1[[#This Row],[Age]]&lt;=50,"40-50","&gt;50")))</f>
        <v>&gt;50</v>
      </c>
      <c r="AL1376" t="str">
        <f>IF(Table1[[#This Row],[YearsAtCompany]]&lt;3,"&lt;3 Years",
 IF(Table1[[#This Row],[YearsAtCompany]]&lt;=6,"3-6 Years","6+ Years"))</f>
        <v>&lt;3 Years</v>
      </c>
      <c r="AM1376" s="1" t="str">
        <f>IF(Table1[[#This Row],[MonthlyIncome]]&lt;3000,"Low",
 IF(Table1[[#This Row],[MonthlyIncome]]&lt;6000,"Medium",
 IF(Table1[[#This Row],[MonthlyIncome]]&lt;10000,"High","Very High")))</f>
        <v>Very High</v>
      </c>
    </row>
    <row r="1377" spans="1:39">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c r="AJ1377">
        <f>IF(Table1[[#This Row],[Attrition]]="Yes",1,0)</f>
        <v>1</v>
      </c>
      <c r="AK1377" t="str">
        <f>IF(Table1[[#This Row],[Age]]&lt;30,"&lt;30",
 IF(Table1[[#This Row],[Age]]&lt;=40,"30-40",
 IF(Table1[[#This Row],[Age]]&lt;=50,"40-50","&gt;50")))</f>
        <v>30-40</v>
      </c>
      <c r="AL1377" t="str">
        <f>IF(Table1[[#This Row],[YearsAtCompany]]&lt;3,"&lt;3 Years",
 IF(Table1[[#This Row],[YearsAtCompany]]&lt;=6,"3-6 Years","6+ Years"))</f>
        <v>3-6 Years</v>
      </c>
      <c r="AM1377" s="1" t="str">
        <f>IF(Table1[[#This Row],[MonthlyIncome]]&lt;3000,"Low",
 IF(Table1[[#This Row],[MonthlyIncome]]&lt;6000,"Medium",
 IF(Table1[[#This Row],[MonthlyIncome]]&lt;10000,"High","Very High")))</f>
        <v>Low</v>
      </c>
    </row>
    <row r="1378" spans="1:39">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c r="AJ1378">
        <f>IF(Table1[[#This Row],[Attrition]]="Yes",1,0)</f>
        <v>0</v>
      </c>
      <c r="AK1378" t="str">
        <f>IF(Table1[[#This Row],[Age]]&lt;30,"&lt;30",
 IF(Table1[[#This Row],[Age]]&lt;=40,"30-40",
 IF(Table1[[#This Row],[Age]]&lt;=50,"40-50","&gt;50")))</f>
        <v>30-40</v>
      </c>
      <c r="AL1378" t="str">
        <f>IF(Table1[[#This Row],[YearsAtCompany]]&lt;3,"&lt;3 Years",
 IF(Table1[[#This Row],[YearsAtCompany]]&lt;=6,"3-6 Years","6+ Years"))</f>
        <v>3-6 Years</v>
      </c>
      <c r="AM1378" s="1" t="str">
        <f>IF(Table1[[#This Row],[MonthlyIncome]]&lt;3000,"Low",
 IF(Table1[[#This Row],[MonthlyIncome]]&lt;6000,"Medium",
 IF(Table1[[#This Row],[MonthlyIncome]]&lt;10000,"High","Very High")))</f>
        <v>Medium</v>
      </c>
    </row>
    <row r="1379" spans="1:39">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c r="AJ1379">
        <f>IF(Table1[[#This Row],[Attrition]]="Yes",1,0)</f>
        <v>0</v>
      </c>
      <c r="AK1379" t="str">
        <f>IF(Table1[[#This Row],[Age]]&lt;30,"&lt;30",
 IF(Table1[[#This Row],[Age]]&lt;=40,"30-40",
 IF(Table1[[#This Row],[Age]]&lt;=50,"40-50","&gt;50")))</f>
        <v>40-50</v>
      </c>
      <c r="AL1379" t="str">
        <f>IF(Table1[[#This Row],[YearsAtCompany]]&lt;3,"&lt;3 Years",
 IF(Table1[[#This Row],[YearsAtCompany]]&lt;=6,"3-6 Years","6+ Years"))</f>
        <v>3-6 Years</v>
      </c>
      <c r="AM1379" s="1" t="str">
        <f>IF(Table1[[#This Row],[MonthlyIncome]]&lt;3000,"Low",
 IF(Table1[[#This Row],[MonthlyIncome]]&lt;6000,"Medium",
 IF(Table1[[#This Row],[MonthlyIncome]]&lt;10000,"High","Very High")))</f>
        <v>Very High</v>
      </c>
    </row>
    <row r="1380" spans="1:39">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c r="AJ1380">
        <f>IF(Table1[[#This Row],[Attrition]]="Yes",1,0)</f>
        <v>0</v>
      </c>
      <c r="AK1380" t="str">
        <f>IF(Table1[[#This Row],[Age]]&lt;30,"&lt;30",
 IF(Table1[[#This Row],[Age]]&lt;=40,"30-40",
 IF(Table1[[#This Row],[Age]]&lt;=50,"40-50","&gt;50")))</f>
        <v>40-50</v>
      </c>
      <c r="AL1380" t="str">
        <f>IF(Table1[[#This Row],[YearsAtCompany]]&lt;3,"&lt;3 Years",
 IF(Table1[[#This Row],[YearsAtCompany]]&lt;=6,"3-6 Years","6+ Years"))</f>
        <v>&lt;3 Years</v>
      </c>
      <c r="AM1380" s="1" t="str">
        <f>IF(Table1[[#This Row],[MonthlyIncome]]&lt;3000,"Low",
 IF(Table1[[#This Row],[MonthlyIncome]]&lt;6000,"Medium",
 IF(Table1[[#This Row],[MonthlyIncome]]&lt;10000,"High","Very High")))</f>
        <v>Medium</v>
      </c>
    </row>
    <row r="1381" spans="1:39">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c r="AJ1381">
        <f>IF(Table1[[#This Row],[Attrition]]="Yes",1,0)</f>
        <v>1</v>
      </c>
      <c r="AK1381" t="str">
        <f>IF(Table1[[#This Row],[Age]]&lt;30,"&lt;30",
 IF(Table1[[#This Row],[Age]]&lt;=40,"30-40",
 IF(Table1[[#This Row],[Age]]&lt;=50,"40-50","&gt;50")))</f>
        <v>&lt;30</v>
      </c>
      <c r="AL1381" t="str">
        <f>IF(Table1[[#This Row],[YearsAtCompany]]&lt;3,"&lt;3 Years",
 IF(Table1[[#This Row],[YearsAtCompany]]&lt;=6,"3-6 Years","6+ Years"))</f>
        <v>&lt;3 Years</v>
      </c>
      <c r="AM1381" s="1" t="str">
        <f>IF(Table1[[#This Row],[MonthlyIncome]]&lt;3000,"Low",
 IF(Table1[[#This Row],[MonthlyIncome]]&lt;6000,"Medium",
 IF(Table1[[#This Row],[MonthlyIncome]]&lt;10000,"High","Very High")))</f>
        <v>Low</v>
      </c>
    </row>
    <row r="1382" spans="1:39">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c r="AJ1382">
        <f>IF(Table1[[#This Row],[Attrition]]="Yes",1,0)</f>
        <v>0</v>
      </c>
      <c r="AK1382" t="str">
        <f>IF(Table1[[#This Row],[Age]]&lt;30,"&lt;30",
 IF(Table1[[#This Row],[Age]]&lt;=40,"30-40",
 IF(Table1[[#This Row],[Age]]&lt;=50,"40-50","&gt;50")))</f>
        <v>30-40</v>
      </c>
      <c r="AL1382" t="str">
        <f>IF(Table1[[#This Row],[YearsAtCompany]]&lt;3,"&lt;3 Years",
 IF(Table1[[#This Row],[YearsAtCompany]]&lt;=6,"3-6 Years","6+ Years"))</f>
        <v>3-6 Years</v>
      </c>
      <c r="AM1382" s="1" t="str">
        <f>IF(Table1[[#This Row],[MonthlyIncome]]&lt;3000,"Low",
 IF(Table1[[#This Row],[MonthlyIncome]]&lt;6000,"Medium",
 IF(Table1[[#This Row],[MonthlyIncome]]&lt;10000,"High","Very High")))</f>
        <v>Medium</v>
      </c>
    </row>
    <row r="1383" spans="1:39">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c r="AJ1383">
        <f>IF(Table1[[#This Row],[Attrition]]="Yes",1,0)</f>
        <v>0</v>
      </c>
      <c r="AK1383" t="str">
        <f>IF(Table1[[#This Row],[Age]]&lt;30,"&lt;30",
 IF(Table1[[#This Row],[Age]]&lt;=40,"30-40",
 IF(Table1[[#This Row],[Age]]&lt;=50,"40-50","&gt;50")))</f>
        <v>&lt;30</v>
      </c>
      <c r="AL1383" t="str">
        <f>IF(Table1[[#This Row],[YearsAtCompany]]&lt;3,"&lt;3 Years",
 IF(Table1[[#This Row],[YearsAtCompany]]&lt;=6,"3-6 Years","6+ Years"))</f>
        <v>3-6 Years</v>
      </c>
      <c r="AM1383" s="1" t="str">
        <f>IF(Table1[[#This Row],[MonthlyIncome]]&lt;3000,"Low",
 IF(Table1[[#This Row],[MonthlyIncome]]&lt;6000,"Medium",
 IF(Table1[[#This Row],[MonthlyIncome]]&lt;10000,"High","Very High")))</f>
        <v>Low</v>
      </c>
    </row>
    <row r="1384" spans="1:39">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c r="AJ1384">
        <f>IF(Table1[[#This Row],[Attrition]]="Yes",1,0)</f>
        <v>0</v>
      </c>
      <c r="AK1384" t="str">
        <f>IF(Table1[[#This Row],[Age]]&lt;30,"&lt;30",
 IF(Table1[[#This Row],[Age]]&lt;=40,"30-40",
 IF(Table1[[#This Row],[Age]]&lt;=50,"40-50","&gt;50")))</f>
        <v>30-40</v>
      </c>
      <c r="AL1384" t="str">
        <f>IF(Table1[[#This Row],[YearsAtCompany]]&lt;3,"&lt;3 Years",
 IF(Table1[[#This Row],[YearsAtCompany]]&lt;=6,"3-6 Years","6+ Years"))</f>
        <v>3-6 Years</v>
      </c>
      <c r="AM1384" s="1" t="str">
        <f>IF(Table1[[#This Row],[MonthlyIncome]]&lt;3000,"Low",
 IF(Table1[[#This Row],[MonthlyIncome]]&lt;6000,"Medium",
 IF(Table1[[#This Row],[MonthlyIncome]]&lt;10000,"High","Very High")))</f>
        <v>Medium</v>
      </c>
    </row>
    <row r="1385" spans="1:39">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c r="AJ1385">
        <f>IF(Table1[[#This Row],[Attrition]]="Yes",1,0)</f>
        <v>0</v>
      </c>
      <c r="AK1385" t="str">
        <f>IF(Table1[[#This Row],[Age]]&lt;30,"&lt;30",
 IF(Table1[[#This Row],[Age]]&lt;=40,"30-40",
 IF(Table1[[#This Row],[Age]]&lt;=50,"40-50","&gt;50")))</f>
        <v>30-40</v>
      </c>
      <c r="AL1385" t="str">
        <f>IF(Table1[[#This Row],[YearsAtCompany]]&lt;3,"&lt;3 Years",
 IF(Table1[[#This Row],[YearsAtCompany]]&lt;=6,"3-6 Years","6+ Years"))</f>
        <v>3-6 Years</v>
      </c>
      <c r="AM1385" s="1" t="str">
        <f>IF(Table1[[#This Row],[MonthlyIncome]]&lt;3000,"Low",
 IF(Table1[[#This Row],[MonthlyIncome]]&lt;6000,"Medium",
 IF(Table1[[#This Row],[MonthlyIncome]]&lt;10000,"High","Very High")))</f>
        <v>Low</v>
      </c>
    </row>
    <row r="1386" spans="1:39">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c r="AJ1386">
        <f>IF(Table1[[#This Row],[Attrition]]="Yes",1,0)</f>
        <v>0</v>
      </c>
      <c r="AK1386" t="str">
        <f>IF(Table1[[#This Row],[Age]]&lt;30,"&lt;30",
 IF(Table1[[#This Row],[Age]]&lt;=40,"30-40",
 IF(Table1[[#This Row],[Age]]&lt;=50,"40-50","&gt;50")))</f>
        <v>30-40</v>
      </c>
      <c r="AL1386" t="str">
        <f>IF(Table1[[#This Row],[YearsAtCompany]]&lt;3,"&lt;3 Years",
 IF(Table1[[#This Row],[YearsAtCompany]]&lt;=6,"3-6 Years","6+ Years"))</f>
        <v>6+ Years</v>
      </c>
      <c r="AM1386" s="1" t="str">
        <f>IF(Table1[[#This Row],[MonthlyIncome]]&lt;3000,"Low",
 IF(Table1[[#This Row],[MonthlyIncome]]&lt;6000,"Medium",
 IF(Table1[[#This Row],[MonthlyIncome]]&lt;10000,"High","Very High")))</f>
        <v>High</v>
      </c>
    </row>
    <row r="1387" spans="1:39">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c r="AJ1387">
        <f>IF(Table1[[#This Row],[Attrition]]="Yes",1,0)</f>
        <v>0</v>
      </c>
      <c r="AK1387" t="str">
        <f>IF(Table1[[#This Row],[Age]]&lt;30,"&lt;30",
 IF(Table1[[#This Row],[Age]]&lt;=40,"30-40",
 IF(Table1[[#This Row],[Age]]&lt;=50,"40-50","&gt;50")))</f>
        <v>30-40</v>
      </c>
      <c r="AL1387" t="str">
        <f>IF(Table1[[#This Row],[YearsAtCompany]]&lt;3,"&lt;3 Years",
 IF(Table1[[#This Row],[YearsAtCompany]]&lt;=6,"3-6 Years","6+ Years"))</f>
        <v>6+ Years</v>
      </c>
      <c r="AM1387" s="1" t="str">
        <f>IF(Table1[[#This Row],[MonthlyIncome]]&lt;3000,"Low",
 IF(Table1[[#This Row],[MonthlyIncome]]&lt;6000,"Medium",
 IF(Table1[[#This Row],[MonthlyIncome]]&lt;10000,"High","Very High")))</f>
        <v>High</v>
      </c>
    </row>
    <row r="1388" spans="1:39">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c r="AJ1388">
        <f>IF(Table1[[#This Row],[Attrition]]="Yes",1,0)</f>
        <v>0</v>
      </c>
      <c r="AK1388" t="str">
        <f>IF(Table1[[#This Row],[Age]]&lt;30,"&lt;30",
 IF(Table1[[#This Row],[Age]]&lt;=40,"30-40",
 IF(Table1[[#This Row],[Age]]&lt;=50,"40-50","&gt;50")))</f>
        <v>&lt;30</v>
      </c>
      <c r="AL1388" t="str">
        <f>IF(Table1[[#This Row],[YearsAtCompany]]&lt;3,"&lt;3 Years",
 IF(Table1[[#This Row],[YearsAtCompany]]&lt;=6,"3-6 Years","6+ Years"))</f>
        <v>6+ Years</v>
      </c>
      <c r="AM1388" s="1" t="str">
        <f>IF(Table1[[#This Row],[MonthlyIncome]]&lt;3000,"Low",
 IF(Table1[[#This Row],[MonthlyIncome]]&lt;6000,"Medium",
 IF(Table1[[#This Row],[MonthlyIncome]]&lt;10000,"High","Very High")))</f>
        <v>Low</v>
      </c>
    </row>
    <row r="1389" spans="1:39">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c r="AJ1389">
        <f>IF(Table1[[#This Row],[Attrition]]="Yes",1,0)</f>
        <v>0</v>
      </c>
      <c r="AK1389" t="str">
        <f>IF(Table1[[#This Row],[Age]]&lt;30,"&lt;30",
 IF(Table1[[#This Row],[Age]]&lt;=40,"30-40",
 IF(Table1[[#This Row],[Age]]&lt;=50,"40-50","&gt;50")))</f>
        <v>&lt;30</v>
      </c>
      <c r="AL1389" t="str">
        <f>IF(Table1[[#This Row],[YearsAtCompany]]&lt;3,"&lt;3 Years",
 IF(Table1[[#This Row],[YearsAtCompany]]&lt;=6,"3-6 Years","6+ Years"))</f>
        <v>3-6 Years</v>
      </c>
      <c r="AM1389" s="1" t="str">
        <f>IF(Table1[[#This Row],[MonthlyIncome]]&lt;3000,"Low",
 IF(Table1[[#This Row],[MonthlyIncome]]&lt;6000,"Medium",
 IF(Table1[[#This Row],[MonthlyIncome]]&lt;10000,"High","Very High")))</f>
        <v>Medium</v>
      </c>
    </row>
    <row r="1390" spans="1:39">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c r="AJ1390">
        <f>IF(Table1[[#This Row],[Attrition]]="Yes",1,0)</f>
        <v>0</v>
      </c>
      <c r="AK1390" t="str">
        <f>IF(Table1[[#This Row],[Age]]&lt;30,"&lt;30",
 IF(Table1[[#This Row],[Age]]&lt;=40,"30-40",
 IF(Table1[[#This Row],[Age]]&lt;=50,"40-50","&gt;50")))</f>
        <v>30-40</v>
      </c>
      <c r="AL1390" t="str">
        <f>IF(Table1[[#This Row],[YearsAtCompany]]&lt;3,"&lt;3 Years",
 IF(Table1[[#This Row],[YearsAtCompany]]&lt;=6,"3-6 Years","6+ Years"))</f>
        <v>3-6 Years</v>
      </c>
      <c r="AM1390" s="1" t="str">
        <f>IF(Table1[[#This Row],[MonthlyIncome]]&lt;3000,"Low",
 IF(Table1[[#This Row],[MonthlyIncome]]&lt;6000,"Medium",
 IF(Table1[[#This Row],[MonthlyIncome]]&lt;10000,"High","Very High")))</f>
        <v>High</v>
      </c>
    </row>
    <row r="1391" spans="1:39">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c r="AJ1391">
        <f>IF(Table1[[#This Row],[Attrition]]="Yes",1,0)</f>
        <v>0</v>
      </c>
      <c r="AK1391" t="str">
        <f>IF(Table1[[#This Row],[Age]]&lt;30,"&lt;30",
 IF(Table1[[#This Row],[Age]]&lt;=40,"30-40",
 IF(Table1[[#This Row],[Age]]&lt;=50,"40-50","&gt;50")))</f>
        <v>30-40</v>
      </c>
      <c r="AL1391" t="str">
        <f>IF(Table1[[#This Row],[YearsAtCompany]]&lt;3,"&lt;3 Years",
 IF(Table1[[#This Row],[YearsAtCompany]]&lt;=6,"3-6 Years","6+ Years"))</f>
        <v>6+ Years</v>
      </c>
      <c r="AM1391" s="1" t="str">
        <f>IF(Table1[[#This Row],[MonthlyIncome]]&lt;3000,"Low",
 IF(Table1[[#This Row],[MonthlyIncome]]&lt;6000,"Medium",
 IF(Table1[[#This Row],[MonthlyIncome]]&lt;10000,"High","Very High")))</f>
        <v>Medium</v>
      </c>
    </row>
    <row r="1392" spans="1:39">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c r="AJ1392">
        <f>IF(Table1[[#This Row],[Attrition]]="Yes",1,0)</f>
        <v>1</v>
      </c>
      <c r="AK1392" t="str">
        <f>IF(Table1[[#This Row],[Age]]&lt;30,"&lt;30",
 IF(Table1[[#This Row],[Age]]&lt;=40,"30-40",
 IF(Table1[[#This Row],[Age]]&lt;=50,"40-50","&gt;50")))</f>
        <v>&lt;30</v>
      </c>
      <c r="AL1392" t="str">
        <f>IF(Table1[[#This Row],[YearsAtCompany]]&lt;3,"&lt;3 Years",
 IF(Table1[[#This Row],[YearsAtCompany]]&lt;=6,"3-6 Years","6+ Years"))</f>
        <v>3-6 Years</v>
      </c>
      <c r="AM1392" s="1" t="str">
        <f>IF(Table1[[#This Row],[MonthlyIncome]]&lt;3000,"Low",
 IF(Table1[[#This Row],[MonthlyIncome]]&lt;6000,"Medium",
 IF(Table1[[#This Row],[MonthlyIncome]]&lt;10000,"High","Very High")))</f>
        <v>Low</v>
      </c>
    </row>
    <row r="1393" spans="1:39">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c r="AJ1393">
        <f>IF(Table1[[#This Row],[Attrition]]="Yes",1,0)</f>
        <v>0</v>
      </c>
      <c r="AK1393" t="str">
        <f>IF(Table1[[#This Row],[Age]]&lt;30,"&lt;30",
 IF(Table1[[#This Row],[Age]]&lt;=40,"30-40",
 IF(Table1[[#This Row],[Age]]&lt;=50,"40-50","&gt;50")))</f>
        <v>30-40</v>
      </c>
      <c r="AL1393" t="str">
        <f>IF(Table1[[#This Row],[YearsAtCompany]]&lt;3,"&lt;3 Years",
 IF(Table1[[#This Row],[YearsAtCompany]]&lt;=6,"3-6 Years","6+ Years"))</f>
        <v>&lt;3 Years</v>
      </c>
      <c r="AM1393" s="1" t="str">
        <f>IF(Table1[[#This Row],[MonthlyIncome]]&lt;3000,"Low",
 IF(Table1[[#This Row],[MonthlyIncome]]&lt;6000,"Medium",
 IF(Table1[[#This Row],[MonthlyIncome]]&lt;10000,"High","Very High")))</f>
        <v>Low</v>
      </c>
    </row>
    <row r="1394" spans="1:39">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c r="AJ1394">
        <f>IF(Table1[[#This Row],[Attrition]]="Yes",1,0)</f>
        <v>0</v>
      </c>
      <c r="AK1394" t="str">
        <f>IF(Table1[[#This Row],[Age]]&lt;30,"&lt;30",
 IF(Table1[[#This Row],[Age]]&lt;=40,"30-40",
 IF(Table1[[#This Row],[Age]]&lt;=50,"40-50","&gt;50")))</f>
        <v>30-40</v>
      </c>
      <c r="AL1394" t="str">
        <f>IF(Table1[[#This Row],[YearsAtCompany]]&lt;3,"&lt;3 Years",
 IF(Table1[[#This Row],[YearsAtCompany]]&lt;=6,"3-6 Years","6+ Years"))</f>
        <v>6+ Years</v>
      </c>
      <c r="AM1394" s="1" t="str">
        <f>IF(Table1[[#This Row],[MonthlyIncome]]&lt;3000,"Low",
 IF(Table1[[#This Row],[MonthlyIncome]]&lt;6000,"Medium",
 IF(Table1[[#This Row],[MonthlyIncome]]&lt;10000,"High","Very High")))</f>
        <v>Medium</v>
      </c>
    </row>
    <row r="1395" spans="1:39">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c r="AJ1395">
        <f>IF(Table1[[#This Row],[Attrition]]="Yes",1,0)</f>
        <v>0</v>
      </c>
      <c r="AK1395" t="str">
        <f>IF(Table1[[#This Row],[Age]]&lt;30,"&lt;30",
 IF(Table1[[#This Row],[Age]]&lt;=40,"30-40",
 IF(Table1[[#This Row],[Age]]&lt;=50,"40-50","&gt;50")))</f>
        <v>&lt;30</v>
      </c>
      <c r="AL1395" t="str">
        <f>IF(Table1[[#This Row],[YearsAtCompany]]&lt;3,"&lt;3 Years",
 IF(Table1[[#This Row],[YearsAtCompany]]&lt;=6,"3-6 Years","6+ Years"))</f>
        <v>6+ Years</v>
      </c>
      <c r="AM1395" s="1" t="str">
        <f>IF(Table1[[#This Row],[MonthlyIncome]]&lt;3000,"Low",
 IF(Table1[[#This Row],[MonthlyIncome]]&lt;6000,"Medium",
 IF(Table1[[#This Row],[MonthlyIncome]]&lt;10000,"High","Very High")))</f>
        <v>Medium</v>
      </c>
    </row>
    <row r="1396" spans="1:39">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c r="AJ1396">
        <f>IF(Table1[[#This Row],[Attrition]]="Yes",1,0)</f>
        <v>0</v>
      </c>
      <c r="AK1396" t="str">
        <f>IF(Table1[[#This Row],[Age]]&lt;30,"&lt;30",
 IF(Table1[[#This Row],[Age]]&lt;=40,"30-40",
 IF(Table1[[#This Row],[Age]]&lt;=50,"40-50","&gt;50")))</f>
        <v>30-40</v>
      </c>
      <c r="AL1396" t="str">
        <f>IF(Table1[[#This Row],[YearsAtCompany]]&lt;3,"&lt;3 Years",
 IF(Table1[[#This Row],[YearsAtCompany]]&lt;=6,"3-6 Years","6+ Years"))</f>
        <v>&lt;3 Years</v>
      </c>
      <c r="AM1396" s="1" t="str">
        <f>IF(Table1[[#This Row],[MonthlyIncome]]&lt;3000,"Low",
 IF(Table1[[#This Row],[MonthlyIncome]]&lt;6000,"Medium",
 IF(Table1[[#This Row],[MonthlyIncome]]&lt;10000,"High","Very High")))</f>
        <v>High</v>
      </c>
    </row>
    <row r="1397" spans="1:39">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c r="AJ1397">
        <f>IF(Table1[[#This Row],[Attrition]]="Yes",1,0)</f>
        <v>1</v>
      </c>
      <c r="AK1397" t="str">
        <f>IF(Table1[[#This Row],[Age]]&lt;30,"&lt;30",
 IF(Table1[[#This Row],[Age]]&lt;=40,"30-40",
 IF(Table1[[#This Row],[Age]]&lt;=50,"40-50","&gt;50")))</f>
        <v>30-40</v>
      </c>
      <c r="AL1397" t="str">
        <f>IF(Table1[[#This Row],[YearsAtCompany]]&lt;3,"&lt;3 Years",
 IF(Table1[[#This Row],[YearsAtCompany]]&lt;=6,"3-6 Years","6+ Years"))</f>
        <v>6+ Years</v>
      </c>
      <c r="AM1397" s="1" t="str">
        <f>IF(Table1[[#This Row],[MonthlyIncome]]&lt;3000,"Low",
 IF(Table1[[#This Row],[MonthlyIncome]]&lt;6000,"Medium",
 IF(Table1[[#This Row],[MonthlyIncome]]&lt;10000,"High","Very High")))</f>
        <v>Medium</v>
      </c>
    </row>
    <row r="1398" spans="1:39">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c r="AJ1398">
        <f>IF(Table1[[#This Row],[Attrition]]="Yes",1,0)</f>
        <v>1</v>
      </c>
      <c r="AK1398" t="str">
        <f>IF(Table1[[#This Row],[Age]]&lt;30,"&lt;30",
 IF(Table1[[#This Row],[Age]]&lt;=40,"30-40",
 IF(Table1[[#This Row],[Age]]&lt;=50,"40-50","&gt;50")))</f>
        <v>&gt;50</v>
      </c>
      <c r="AL1398" t="str">
        <f>IF(Table1[[#This Row],[YearsAtCompany]]&lt;3,"&lt;3 Years",
 IF(Table1[[#This Row],[YearsAtCompany]]&lt;=6,"3-6 Years","6+ Years"))</f>
        <v>&lt;3 Years</v>
      </c>
      <c r="AM1398" s="1" t="str">
        <f>IF(Table1[[#This Row],[MonthlyIncome]]&lt;3000,"Low",
 IF(Table1[[#This Row],[MonthlyIncome]]&lt;6000,"Medium",
 IF(Table1[[#This Row],[MonthlyIncome]]&lt;10000,"High","Very High")))</f>
        <v>Very High</v>
      </c>
    </row>
    <row r="1399" spans="1:39">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c r="AJ1399">
        <f>IF(Table1[[#This Row],[Attrition]]="Yes",1,0)</f>
        <v>0</v>
      </c>
      <c r="AK1399" t="str">
        <f>IF(Table1[[#This Row],[Age]]&lt;30,"&lt;30",
 IF(Table1[[#This Row],[Age]]&lt;=40,"30-40",
 IF(Table1[[#This Row],[Age]]&lt;=50,"40-50","&gt;50")))</f>
        <v>&gt;50</v>
      </c>
      <c r="AL1399" t="str">
        <f>IF(Table1[[#This Row],[YearsAtCompany]]&lt;3,"&lt;3 Years",
 IF(Table1[[#This Row],[YearsAtCompany]]&lt;=6,"3-6 Years","6+ Years"))</f>
        <v>3-6 Years</v>
      </c>
      <c r="AM1399" s="1" t="str">
        <f>IF(Table1[[#This Row],[MonthlyIncome]]&lt;3000,"Low",
 IF(Table1[[#This Row],[MonthlyIncome]]&lt;6000,"Medium",
 IF(Table1[[#This Row],[MonthlyIncome]]&lt;10000,"High","Very High")))</f>
        <v>Low</v>
      </c>
    </row>
    <row r="1400" spans="1:39">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c r="AJ1400">
        <f>IF(Table1[[#This Row],[Attrition]]="Yes",1,0)</f>
        <v>0</v>
      </c>
      <c r="AK1400" t="str">
        <f>IF(Table1[[#This Row],[Age]]&lt;30,"&lt;30",
 IF(Table1[[#This Row],[Age]]&lt;=40,"30-40",
 IF(Table1[[#This Row],[Age]]&lt;=50,"40-50","&gt;50")))</f>
        <v>30-40</v>
      </c>
      <c r="AL1400" t="str">
        <f>IF(Table1[[#This Row],[YearsAtCompany]]&lt;3,"&lt;3 Years",
 IF(Table1[[#This Row],[YearsAtCompany]]&lt;=6,"3-6 Years","6+ Years"))</f>
        <v>6+ Years</v>
      </c>
      <c r="AM1400" s="1" t="str">
        <f>IF(Table1[[#This Row],[MonthlyIncome]]&lt;3000,"Low",
 IF(Table1[[#This Row],[MonthlyIncome]]&lt;6000,"Medium",
 IF(Table1[[#This Row],[MonthlyIncome]]&lt;10000,"High","Very High")))</f>
        <v>Medium</v>
      </c>
    </row>
    <row r="1401" spans="1:39">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c r="AJ1401">
        <f>IF(Table1[[#This Row],[Attrition]]="Yes",1,0)</f>
        <v>0</v>
      </c>
      <c r="AK1401" t="str">
        <f>IF(Table1[[#This Row],[Age]]&lt;30,"&lt;30",
 IF(Table1[[#This Row],[Age]]&lt;=40,"30-40",
 IF(Table1[[#This Row],[Age]]&lt;=50,"40-50","&gt;50")))</f>
        <v>40-50</v>
      </c>
      <c r="AL1401" t="str">
        <f>IF(Table1[[#This Row],[YearsAtCompany]]&lt;3,"&lt;3 Years",
 IF(Table1[[#This Row],[YearsAtCompany]]&lt;=6,"3-6 Years","6+ Years"))</f>
        <v>6+ Years</v>
      </c>
      <c r="AM1401" s="1" t="str">
        <f>IF(Table1[[#This Row],[MonthlyIncome]]&lt;3000,"Low",
 IF(Table1[[#This Row],[MonthlyIncome]]&lt;6000,"Medium",
 IF(Table1[[#This Row],[MonthlyIncome]]&lt;10000,"High","Very High")))</f>
        <v>High</v>
      </c>
    </row>
    <row r="1402" spans="1:39">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c r="AJ1402">
        <f>IF(Table1[[#This Row],[Attrition]]="Yes",1,0)</f>
        <v>0</v>
      </c>
      <c r="AK1402" t="str">
        <f>IF(Table1[[#This Row],[Age]]&lt;30,"&lt;30",
 IF(Table1[[#This Row],[Age]]&lt;=40,"30-40",
 IF(Table1[[#This Row],[Age]]&lt;=50,"40-50","&gt;50")))</f>
        <v>30-40</v>
      </c>
      <c r="AL1402" t="str">
        <f>IF(Table1[[#This Row],[YearsAtCompany]]&lt;3,"&lt;3 Years",
 IF(Table1[[#This Row],[YearsAtCompany]]&lt;=6,"3-6 Years","6+ Years"))</f>
        <v>3-6 Years</v>
      </c>
      <c r="AM1402" s="1" t="str">
        <f>IF(Table1[[#This Row],[MonthlyIncome]]&lt;3000,"Low",
 IF(Table1[[#This Row],[MonthlyIncome]]&lt;6000,"Medium",
 IF(Table1[[#This Row],[MonthlyIncome]]&lt;10000,"High","Very High")))</f>
        <v>Low</v>
      </c>
    </row>
    <row r="1403" spans="1:39">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c r="AJ1403">
        <f>IF(Table1[[#This Row],[Attrition]]="Yes",1,0)</f>
        <v>0</v>
      </c>
      <c r="AK1403" t="str">
        <f>IF(Table1[[#This Row],[Age]]&lt;30,"&lt;30",
 IF(Table1[[#This Row],[Age]]&lt;=40,"30-40",
 IF(Table1[[#This Row],[Age]]&lt;=50,"40-50","&gt;50")))</f>
        <v>&gt;50</v>
      </c>
      <c r="AL1403" t="str">
        <f>IF(Table1[[#This Row],[YearsAtCompany]]&lt;3,"&lt;3 Years",
 IF(Table1[[#This Row],[YearsAtCompany]]&lt;=6,"3-6 Years","6+ Years"))</f>
        <v>6+ Years</v>
      </c>
      <c r="AM1403" s="1" t="str">
        <f>IF(Table1[[#This Row],[MonthlyIncome]]&lt;3000,"Low",
 IF(Table1[[#This Row],[MonthlyIncome]]&lt;6000,"Medium",
 IF(Table1[[#This Row],[MonthlyIncome]]&lt;10000,"High","Very High")))</f>
        <v>Very High</v>
      </c>
    </row>
    <row r="1404" spans="1:39">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c r="AJ1404">
        <f>IF(Table1[[#This Row],[Attrition]]="Yes",1,0)</f>
        <v>0</v>
      </c>
      <c r="AK1404" t="str">
        <f>IF(Table1[[#This Row],[Age]]&lt;30,"&lt;30",
 IF(Table1[[#This Row],[Age]]&lt;=40,"30-40",
 IF(Table1[[#This Row],[Age]]&lt;=50,"40-50","&gt;50")))</f>
        <v>30-40</v>
      </c>
      <c r="AL1404" t="str">
        <f>IF(Table1[[#This Row],[YearsAtCompany]]&lt;3,"&lt;3 Years",
 IF(Table1[[#This Row],[YearsAtCompany]]&lt;=6,"3-6 Years","6+ Years"))</f>
        <v>&lt;3 Years</v>
      </c>
      <c r="AM1404" s="1" t="str">
        <f>IF(Table1[[#This Row],[MonthlyIncome]]&lt;3000,"Low",
 IF(Table1[[#This Row],[MonthlyIncome]]&lt;6000,"Medium",
 IF(Table1[[#This Row],[MonthlyIncome]]&lt;10000,"High","Very High")))</f>
        <v>Low</v>
      </c>
    </row>
    <row r="1405" spans="1:39">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c r="AJ1405">
        <f>IF(Table1[[#This Row],[Attrition]]="Yes",1,0)</f>
        <v>0</v>
      </c>
      <c r="AK1405" t="str">
        <f>IF(Table1[[#This Row],[Age]]&lt;30,"&lt;30",
 IF(Table1[[#This Row],[Age]]&lt;=40,"30-40",
 IF(Table1[[#This Row],[Age]]&lt;=50,"40-50","&gt;50")))</f>
        <v>30-40</v>
      </c>
      <c r="AL1405" t="str">
        <f>IF(Table1[[#This Row],[YearsAtCompany]]&lt;3,"&lt;3 Years",
 IF(Table1[[#This Row],[YearsAtCompany]]&lt;=6,"3-6 Years","6+ Years"))</f>
        <v>6+ Years</v>
      </c>
      <c r="AM1405" s="1" t="str">
        <f>IF(Table1[[#This Row],[MonthlyIncome]]&lt;3000,"Low",
 IF(Table1[[#This Row],[MonthlyIncome]]&lt;6000,"Medium",
 IF(Table1[[#This Row],[MonthlyIncome]]&lt;10000,"High","Very High")))</f>
        <v>Very High</v>
      </c>
    </row>
    <row r="1406" spans="1:39">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c r="AJ1406">
        <f>IF(Table1[[#This Row],[Attrition]]="Yes",1,0)</f>
        <v>0</v>
      </c>
      <c r="AK1406" t="str">
        <f>IF(Table1[[#This Row],[Age]]&lt;30,"&lt;30",
 IF(Table1[[#This Row],[Age]]&lt;=40,"30-40",
 IF(Table1[[#This Row],[Age]]&lt;=50,"40-50","&gt;50")))</f>
        <v>40-50</v>
      </c>
      <c r="AL1406" t="str">
        <f>IF(Table1[[#This Row],[YearsAtCompany]]&lt;3,"&lt;3 Years",
 IF(Table1[[#This Row],[YearsAtCompany]]&lt;=6,"3-6 Years","6+ Years"))</f>
        <v>6+ Years</v>
      </c>
      <c r="AM1406" s="1" t="str">
        <f>IF(Table1[[#This Row],[MonthlyIncome]]&lt;3000,"Low",
 IF(Table1[[#This Row],[MonthlyIncome]]&lt;6000,"Medium",
 IF(Table1[[#This Row],[MonthlyIncome]]&lt;10000,"High","Very High")))</f>
        <v>Medium</v>
      </c>
    </row>
    <row r="1407" spans="1:39">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c r="AJ1407">
        <f>IF(Table1[[#This Row],[Attrition]]="Yes",1,0)</f>
        <v>0</v>
      </c>
      <c r="AK1407" t="str">
        <f>IF(Table1[[#This Row],[Age]]&lt;30,"&lt;30",
 IF(Table1[[#This Row],[Age]]&lt;=40,"30-40",
 IF(Table1[[#This Row],[Age]]&lt;=50,"40-50","&gt;50")))</f>
        <v>30-40</v>
      </c>
      <c r="AL1407" t="str">
        <f>IF(Table1[[#This Row],[YearsAtCompany]]&lt;3,"&lt;3 Years",
 IF(Table1[[#This Row],[YearsAtCompany]]&lt;=6,"3-6 Years","6+ Years"))</f>
        <v>6+ Years</v>
      </c>
      <c r="AM1407" s="1" t="str">
        <f>IF(Table1[[#This Row],[MonthlyIncome]]&lt;3000,"Low",
 IF(Table1[[#This Row],[MonthlyIncome]]&lt;6000,"Medium",
 IF(Table1[[#This Row],[MonthlyIncome]]&lt;10000,"High","Very High")))</f>
        <v>Very High</v>
      </c>
    </row>
    <row r="1408" spans="1:39">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c r="AJ1408">
        <f>IF(Table1[[#This Row],[Attrition]]="Yes",1,0)</f>
        <v>0</v>
      </c>
      <c r="AK1408" t="str">
        <f>IF(Table1[[#This Row],[Age]]&lt;30,"&lt;30",
 IF(Table1[[#This Row],[Age]]&lt;=40,"30-40",
 IF(Table1[[#This Row],[Age]]&lt;=50,"40-50","&gt;50")))</f>
        <v>&gt;50</v>
      </c>
      <c r="AL1408" t="str">
        <f>IF(Table1[[#This Row],[YearsAtCompany]]&lt;3,"&lt;3 Years",
 IF(Table1[[#This Row],[YearsAtCompany]]&lt;=6,"3-6 Years","6+ Years"))</f>
        <v>3-6 Years</v>
      </c>
      <c r="AM1408" s="1" t="str">
        <f>IF(Table1[[#This Row],[MonthlyIncome]]&lt;3000,"Low",
 IF(Table1[[#This Row],[MonthlyIncome]]&lt;6000,"Medium",
 IF(Table1[[#This Row],[MonthlyIncome]]&lt;10000,"High","Very High")))</f>
        <v>Medium</v>
      </c>
    </row>
    <row r="1409" spans="1:39">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c r="AJ1409">
        <f>IF(Table1[[#This Row],[Attrition]]="Yes",1,0)</f>
        <v>0</v>
      </c>
      <c r="AK1409" t="str">
        <f>IF(Table1[[#This Row],[Age]]&lt;30,"&lt;30",
 IF(Table1[[#This Row],[Age]]&lt;=40,"30-40",
 IF(Table1[[#This Row],[Age]]&lt;=50,"40-50","&gt;50")))</f>
        <v>&lt;30</v>
      </c>
      <c r="AL1409" t="str">
        <f>IF(Table1[[#This Row],[YearsAtCompany]]&lt;3,"&lt;3 Years",
 IF(Table1[[#This Row],[YearsAtCompany]]&lt;=6,"3-6 Years","6+ Years"))</f>
        <v>3-6 Years</v>
      </c>
      <c r="AM1409" s="1" t="str">
        <f>IF(Table1[[#This Row],[MonthlyIncome]]&lt;3000,"Low",
 IF(Table1[[#This Row],[MonthlyIncome]]&lt;6000,"Medium",
 IF(Table1[[#This Row],[MonthlyIncome]]&lt;10000,"High","Very High")))</f>
        <v>Medium</v>
      </c>
    </row>
    <row r="1410" spans="1:39">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c r="AJ1410">
        <f>IF(Table1[[#This Row],[Attrition]]="Yes",1,0)</f>
        <v>0</v>
      </c>
      <c r="AK1410" t="str">
        <f>IF(Table1[[#This Row],[Age]]&lt;30,"&lt;30",
 IF(Table1[[#This Row],[Age]]&lt;=40,"30-40",
 IF(Table1[[#This Row],[Age]]&lt;=50,"40-50","&gt;50")))</f>
        <v>&lt;30</v>
      </c>
      <c r="AL1410" t="str">
        <f>IF(Table1[[#This Row],[YearsAtCompany]]&lt;3,"&lt;3 Years",
 IF(Table1[[#This Row],[YearsAtCompany]]&lt;=6,"3-6 Years","6+ Years"))</f>
        <v>3-6 Years</v>
      </c>
      <c r="AM1410" s="1" t="str">
        <f>IF(Table1[[#This Row],[MonthlyIncome]]&lt;3000,"Low",
 IF(Table1[[#This Row],[MonthlyIncome]]&lt;6000,"Medium",
 IF(Table1[[#This Row],[MonthlyIncome]]&lt;10000,"High","Very High")))</f>
        <v>Low</v>
      </c>
    </row>
    <row r="1411" spans="1:39">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c r="AJ1411">
        <f>IF(Table1[[#This Row],[Attrition]]="Yes",1,0)</f>
        <v>0</v>
      </c>
      <c r="AK1411" t="str">
        <f>IF(Table1[[#This Row],[Age]]&lt;30,"&lt;30",
 IF(Table1[[#This Row],[Age]]&lt;=40,"30-40",
 IF(Table1[[#This Row],[Age]]&lt;=50,"40-50","&gt;50")))</f>
        <v>30-40</v>
      </c>
      <c r="AL1411" t="str">
        <f>IF(Table1[[#This Row],[YearsAtCompany]]&lt;3,"&lt;3 Years",
 IF(Table1[[#This Row],[YearsAtCompany]]&lt;=6,"3-6 Years","6+ Years"))</f>
        <v>6+ Years</v>
      </c>
      <c r="AM1411" s="1" t="str">
        <f>IF(Table1[[#This Row],[MonthlyIncome]]&lt;3000,"Low",
 IF(Table1[[#This Row],[MonthlyIncome]]&lt;6000,"Medium",
 IF(Table1[[#This Row],[MonthlyIncome]]&lt;10000,"High","Very High")))</f>
        <v>High</v>
      </c>
    </row>
    <row r="1412" spans="1:39">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c r="AJ1412">
        <f>IF(Table1[[#This Row],[Attrition]]="Yes",1,0)</f>
        <v>0</v>
      </c>
      <c r="AK1412" t="str">
        <f>IF(Table1[[#This Row],[Age]]&lt;30,"&lt;30",
 IF(Table1[[#This Row],[Age]]&lt;=40,"30-40",
 IF(Table1[[#This Row],[Age]]&lt;=50,"40-50","&gt;50")))</f>
        <v>30-40</v>
      </c>
      <c r="AL1412" t="str">
        <f>IF(Table1[[#This Row],[YearsAtCompany]]&lt;3,"&lt;3 Years",
 IF(Table1[[#This Row],[YearsAtCompany]]&lt;=6,"3-6 Years","6+ Years"))</f>
        <v>6+ Years</v>
      </c>
      <c r="AM1412" s="1" t="str">
        <f>IF(Table1[[#This Row],[MonthlyIncome]]&lt;3000,"Low",
 IF(Table1[[#This Row],[MonthlyIncome]]&lt;6000,"Medium",
 IF(Table1[[#This Row],[MonthlyIncome]]&lt;10000,"High","Very High")))</f>
        <v>Medium</v>
      </c>
    </row>
    <row r="1413" spans="1:39">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c r="AJ1413">
        <f>IF(Table1[[#This Row],[Attrition]]="Yes",1,0)</f>
        <v>0</v>
      </c>
      <c r="AK1413" t="str">
        <f>IF(Table1[[#This Row],[Age]]&lt;30,"&lt;30",
 IF(Table1[[#This Row],[Age]]&lt;=40,"30-40",
 IF(Table1[[#This Row],[Age]]&lt;=50,"40-50","&gt;50")))</f>
        <v>&lt;30</v>
      </c>
      <c r="AL1413" t="str">
        <f>IF(Table1[[#This Row],[YearsAtCompany]]&lt;3,"&lt;3 Years",
 IF(Table1[[#This Row],[YearsAtCompany]]&lt;=6,"3-6 Years","6+ Years"))</f>
        <v>&lt;3 Years</v>
      </c>
      <c r="AM1413" s="1" t="str">
        <f>IF(Table1[[#This Row],[MonthlyIncome]]&lt;3000,"Low",
 IF(Table1[[#This Row],[MonthlyIncome]]&lt;6000,"Medium",
 IF(Table1[[#This Row],[MonthlyIncome]]&lt;10000,"High","Very High")))</f>
        <v>Low</v>
      </c>
    </row>
    <row r="1414" spans="1:39">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c r="AJ1414">
        <f>IF(Table1[[#This Row],[Attrition]]="Yes",1,0)</f>
        <v>0</v>
      </c>
      <c r="AK1414" t="str">
        <f>IF(Table1[[#This Row],[Age]]&lt;30,"&lt;30",
 IF(Table1[[#This Row],[Age]]&lt;=40,"30-40",
 IF(Table1[[#This Row],[Age]]&lt;=50,"40-50","&gt;50")))</f>
        <v>30-40</v>
      </c>
      <c r="AL1414" t="str">
        <f>IF(Table1[[#This Row],[YearsAtCompany]]&lt;3,"&lt;3 Years",
 IF(Table1[[#This Row],[YearsAtCompany]]&lt;=6,"3-6 Years","6+ Years"))</f>
        <v>6+ Years</v>
      </c>
      <c r="AM1414" s="1" t="str">
        <f>IF(Table1[[#This Row],[MonthlyIncome]]&lt;3000,"Low",
 IF(Table1[[#This Row],[MonthlyIncome]]&lt;6000,"Medium",
 IF(Table1[[#This Row],[MonthlyIncome]]&lt;10000,"High","Very High")))</f>
        <v>Medium</v>
      </c>
    </row>
    <row r="1415" spans="1:39">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c r="AJ1415">
        <f>IF(Table1[[#This Row],[Attrition]]="Yes",1,0)</f>
        <v>0</v>
      </c>
      <c r="AK1415" t="str">
        <f>IF(Table1[[#This Row],[Age]]&lt;30,"&lt;30",
 IF(Table1[[#This Row],[Age]]&lt;=40,"30-40",
 IF(Table1[[#This Row],[Age]]&lt;=50,"40-50","&gt;50")))</f>
        <v>&lt;30</v>
      </c>
      <c r="AL1415" t="str">
        <f>IF(Table1[[#This Row],[YearsAtCompany]]&lt;3,"&lt;3 Years",
 IF(Table1[[#This Row],[YearsAtCompany]]&lt;=6,"3-6 Years","6+ Years"))</f>
        <v>&lt;3 Years</v>
      </c>
      <c r="AM1415" s="1" t="str">
        <f>IF(Table1[[#This Row],[MonthlyIncome]]&lt;3000,"Low",
 IF(Table1[[#This Row],[MonthlyIncome]]&lt;6000,"Medium",
 IF(Table1[[#This Row],[MonthlyIncome]]&lt;10000,"High","Very High")))</f>
        <v>Medium</v>
      </c>
    </row>
    <row r="1416" spans="1:39">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c r="AJ1416">
        <f>IF(Table1[[#This Row],[Attrition]]="Yes",1,0)</f>
        <v>0</v>
      </c>
      <c r="AK1416" t="str">
        <f>IF(Table1[[#This Row],[Age]]&lt;30,"&lt;30",
 IF(Table1[[#This Row],[Age]]&lt;=40,"30-40",
 IF(Table1[[#This Row],[Age]]&lt;=50,"40-50","&gt;50")))</f>
        <v>40-50</v>
      </c>
      <c r="AL1416" t="str">
        <f>IF(Table1[[#This Row],[YearsAtCompany]]&lt;3,"&lt;3 Years",
 IF(Table1[[#This Row],[YearsAtCompany]]&lt;=6,"3-6 Years","6+ Years"))</f>
        <v>6+ Years</v>
      </c>
      <c r="AM1416" s="1" t="str">
        <f>IF(Table1[[#This Row],[MonthlyIncome]]&lt;3000,"Low",
 IF(Table1[[#This Row],[MonthlyIncome]]&lt;6000,"Medium",
 IF(Table1[[#This Row],[MonthlyIncome]]&lt;10000,"High","Very High")))</f>
        <v>High</v>
      </c>
    </row>
    <row r="1417" spans="1:39">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c r="AJ1417">
        <f>IF(Table1[[#This Row],[Attrition]]="Yes",1,0)</f>
        <v>0</v>
      </c>
      <c r="AK1417" t="str">
        <f>IF(Table1[[#This Row],[Age]]&lt;30,"&lt;30",
 IF(Table1[[#This Row],[Age]]&lt;=40,"30-40",
 IF(Table1[[#This Row],[Age]]&lt;=50,"40-50","&gt;50")))</f>
        <v>30-40</v>
      </c>
      <c r="AL1417" t="str">
        <f>IF(Table1[[#This Row],[YearsAtCompany]]&lt;3,"&lt;3 Years",
 IF(Table1[[#This Row],[YearsAtCompany]]&lt;=6,"3-6 Years","6+ Years"))</f>
        <v>&lt;3 Years</v>
      </c>
      <c r="AM1417" s="1" t="str">
        <f>IF(Table1[[#This Row],[MonthlyIncome]]&lt;3000,"Low",
 IF(Table1[[#This Row],[MonthlyIncome]]&lt;6000,"Medium",
 IF(Table1[[#This Row],[MonthlyIncome]]&lt;10000,"High","Very High")))</f>
        <v>Low</v>
      </c>
    </row>
    <row r="1418" spans="1:39">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c r="AJ1418">
        <f>IF(Table1[[#This Row],[Attrition]]="Yes",1,0)</f>
        <v>0</v>
      </c>
      <c r="AK1418" t="str">
        <f>IF(Table1[[#This Row],[Age]]&lt;30,"&lt;30",
 IF(Table1[[#This Row],[Age]]&lt;=40,"30-40",
 IF(Table1[[#This Row],[Age]]&lt;=50,"40-50","&gt;50")))</f>
        <v>30-40</v>
      </c>
      <c r="AL1418" t="str">
        <f>IF(Table1[[#This Row],[YearsAtCompany]]&lt;3,"&lt;3 Years",
 IF(Table1[[#This Row],[YearsAtCompany]]&lt;=6,"3-6 Years","6+ Years"))</f>
        <v>6+ Years</v>
      </c>
      <c r="AM1418" s="1" t="str">
        <f>IF(Table1[[#This Row],[MonthlyIncome]]&lt;3000,"Low",
 IF(Table1[[#This Row],[MonthlyIncome]]&lt;6000,"Medium",
 IF(Table1[[#This Row],[MonthlyIncome]]&lt;10000,"High","Very High")))</f>
        <v>Medium</v>
      </c>
    </row>
    <row r="1419" spans="1:39">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c r="AJ1419">
        <f>IF(Table1[[#This Row],[Attrition]]="Yes",1,0)</f>
        <v>0</v>
      </c>
      <c r="AK1419" t="str">
        <f>IF(Table1[[#This Row],[Age]]&lt;30,"&lt;30",
 IF(Table1[[#This Row],[Age]]&lt;=40,"30-40",
 IF(Table1[[#This Row],[Age]]&lt;=50,"40-50","&gt;50")))</f>
        <v>30-40</v>
      </c>
      <c r="AL1419" t="str">
        <f>IF(Table1[[#This Row],[YearsAtCompany]]&lt;3,"&lt;3 Years",
 IF(Table1[[#This Row],[YearsAtCompany]]&lt;=6,"3-6 Years","6+ Years"))</f>
        <v>&lt;3 Years</v>
      </c>
      <c r="AM1419" s="1" t="str">
        <f>IF(Table1[[#This Row],[MonthlyIncome]]&lt;3000,"Low",
 IF(Table1[[#This Row],[MonthlyIncome]]&lt;6000,"Medium",
 IF(Table1[[#This Row],[MonthlyIncome]]&lt;10000,"High","Very High")))</f>
        <v>Medium</v>
      </c>
    </row>
    <row r="1420" spans="1:39">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c r="AJ1420">
        <f>IF(Table1[[#This Row],[Attrition]]="Yes",1,0)</f>
        <v>0</v>
      </c>
      <c r="AK1420" t="str">
        <f>IF(Table1[[#This Row],[Age]]&lt;30,"&lt;30",
 IF(Table1[[#This Row],[Age]]&lt;=40,"30-40",
 IF(Table1[[#This Row],[Age]]&lt;=50,"40-50","&gt;50")))</f>
        <v>30-40</v>
      </c>
      <c r="AL1420" t="str">
        <f>IF(Table1[[#This Row],[YearsAtCompany]]&lt;3,"&lt;3 Years",
 IF(Table1[[#This Row],[YearsAtCompany]]&lt;=6,"3-6 Years","6+ Years"))</f>
        <v>6+ Years</v>
      </c>
      <c r="AM1420" s="1" t="str">
        <f>IF(Table1[[#This Row],[MonthlyIncome]]&lt;3000,"Low",
 IF(Table1[[#This Row],[MonthlyIncome]]&lt;6000,"Medium",
 IF(Table1[[#This Row],[MonthlyIncome]]&lt;10000,"High","Very High")))</f>
        <v>Medium</v>
      </c>
    </row>
    <row r="1421" spans="1:39">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c r="AJ1421">
        <f>IF(Table1[[#This Row],[Attrition]]="Yes",1,0)</f>
        <v>0</v>
      </c>
      <c r="AK1421" t="str">
        <f>IF(Table1[[#This Row],[Age]]&lt;30,"&lt;30",
 IF(Table1[[#This Row],[Age]]&lt;=40,"30-40",
 IF(Table1[[#This Row],[Age]]&lt;=50,"40-50","&gt;50")))</f>
        <v>40-50</v>
      </c>
      <c r="AL1421" t="str">
        <f>IF(Table1[[#This Row],[YearsAtCompany]]&lt;3,"&lt;3 Years",
 IF(Table1[[#This Row],[YearsAtCompany]]&lt;=6,"3-6 Years","6+ Years"))</f>
        <v>3-6 Years</v>
      </c>
      <c r="AM1421" s="1" t="str">
        <f>IF(Table1[[#This Row],[MonthlyIncome]]&lt;3000,"Low",
 IF(Table1[[#This Row],[MonthlyIncome]]&lt;6000,"Medium",
 IF(Table1[[#This Row],[MonthlyIncome]]&lt;10000,"High","Very High")))</f>
        <v>Medium</v>
      </c>
    </row>
    <row r="1422" spans="1:39">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c r="AJ1422">
        <f>IF(Table1[[#This Row],[Attrition]]="Yes",1,0)</f>
        <v>0</v>
      </c>
      <c r="AK1422" t="str">
        <f>IF(Table1[[#This Row],[Age]]&lt;30,"&lt;30",
 IF(Table1[[#This Row],[Age]]&lt;=40,"30-40",
 IF(Table1[[#This Row],[Age]]&lt;=50,"40-50","&gt;50")))</f>
        <v>40-50</v>
      </c>
      <c r="AL1422" t="str">
        <f>IF(Table1[[#This Row],[YearsAtCompany]]&lt;3,"&lt;3 Years",
 IF(Table1[[#This Row],[YearsAtCompany]]&lt;=6,"3-6 Years","6+ Years"))</f>
        <v>3-6 Years</v>
      </c>
      <c r="AM1422" s="1" t="str">
        <f>IF(Table1[[#This Row],[MonthlyIncome]]&lt;3000,"Low",
 IF(Table1[[#This Row],[MonthlyIncome]]&lt;6000,"Medium",
 IF(Table1[[#This Row],[MonthlyIncome]]&lt;10000,"High","Very High")))</f>
        <v>Low</v>
      </c>
    </row>
    <row r="1423" spans="1:39">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c r="AJ1423">
        <f>IF(Table1[[#This Row],[Attrition]]="Yes",1,0)</f>
        <v>0</v>
      </c>
      <c r="AK1423" t="str">
        <f>IF(Table1[[#This Row],[Age]]&lt;30,"&lt;30",
 IF(Table1[[#This Row],[Age]]&lt;=40,"30-40",
 IF(Table1[[#This Row],[Age]]&lt;=50,"40-50","&gt;50")))</f>
        <v>40-50</v>
      </c>
      <c r="AL1423" t="str">
        <f>IF(Table1[[#This Row],[YearsAtCompany]]&lt;3,"&lt;3 Years",
 IF(Table1[[#This Row],[YearsAtCompany]]&lt;=6,"3-6 Years","6+ Years"))</f>
        <v>6+ Years</v>
      </c>
      <c r="AM1423" s="1" t="str">
        <f>IF(Table1[[#This Row],[MonthlyIncome]]&lt;3000,"Low",
 IF(Table1[[#This Row],[MonthlyIncome]]&lt;6000,"Medium",
 IF(Table1[[#This Row],[MonthlyIncome]]&lt;10000,"High","Very High")))</f>
        <v>Very High</v>
      </c>
    </row>
    <row r="1424" spans="1:39">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c r="AJ1424">
        <f>IF(Table1[[#This Row],[Attrition]]="Yes",1,0)</f>
        <v>0</v>
      </c>
      <c r="AK1424" t="str">
        <f>IF(Table1[[#This Row],[Age]]&lt;30,"&lt;30",
 IF(Table1[[#This Row],[Age]]&lt;=40,"30-40",
 IF(Table1[[#This Row],[Age]]&lt;=50,"40-50","&gt;50")))</f>
        <v>30-40</v>
      </c>
      <c r="AL1424" t="str">
        <f>IF(Table1[[#This Row],[YearsAtCompany]]&lt;3,"&lt;3 Years",
 IF(Table1[[#This Row],[YearsAtCompany]]&lt;=6,"3-6 Years","6+ Years"))</f>
        <v>&lt;3 Years</v>
      </c>
      <c r="AM1424" s="1" t="str">
        <f>IF(Table1[[#This Row],[MonthlyIncome]]&lt;3000,"Low",
 IF(Table1[[#This Row],[MonthlyIncome]]&lt;6000,"Medium",
 IF(Table1[[#This Row],[MonthlyIncome]]&lt;10000,"High","Very High")))</f>
        <v>Low</v>
      </c>
    </row>
    <row r="1425" spans="1:39">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c r="AJ1425">
        <f>IF(Table1[[#This Row],[Attrition]]="Yes",1,0)</f>
        <v>0</v>
      </c>
      <c r="AK1425" t="str">
        <f>IF(Table1[[#This Row],[Age]]&lt;30,"&lt;30",
 IF(Table1[[#This Row],[Age]]&lt;=40,"30-40",
 IF(Table1[[#This Row],[Age]]&lt;=50,"40-50","&gt;50")))</f>
        <v>&lt;30</v>
      </c>
      <c r="AL1425" t="str">
        <f>IF(Table1[[#This Row],[YearsAtCompany]]&lt;3,"&lt;3 Years",
 IF(Table1[[#This Row],[YearsAtCompany]]&lt;=6,"3-6 Years","6+ Years"))</f>
        <v>3-6 Years</v>
      </c>
      <c r="AM1425" s="1" t="str">
        <f>IF(Table1[[#This Row],[MonthlyIncome]]&lt;3000,"Low",
 IF(Table1[[#This Row],[MonthlyIncome]]&lt;6000,"Medium",
 IF(Table1[[#This Row],[MonthlyIncome]]&lt;10000,"High","Very High")))</f>
        <v>Medium</v>
      </c>
    </row>
    <row r="1426" spans="1:39">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c r="AJ1426">
        <f>IF(Table1[[#This Row],[Attrition]]="Yes",1,0)</f>
        <v>0</v>
      </c>
      <c r="AK1426" t="str">
        <f>IF(Table1[[#This Row],[Age]]&lt;30,"&lt;30",
 IF(Table1[[#This Row],[Age]]&lt;=40,"30-40",
 IF(Table1[[#This Row],[Age]]&lt;=50,"40-50","&gt;50")))</f>
        <v>30-40</v>
      </c>
      <c r="AL1426" t="str">
        <f>IF(Table1[[#This Row],[YearsAtCompany]]&lt;3,"&lt;3 Years",
 IF(Table1[[#This Row],[YearsAtCompany]]&lt;=6,"3-6 Years","6+ Years"))</f>
        <v>6+ Years</v>
      </c>
      <c r="AM1426" s="1" t="str">
        <f>IF(Table1[[#This Row],[MonthlyIncome]]&lt;3000,"Low",
 IF(Table1[[#This Row],[MonthlyIncome]]&lt;6000,"Medium",
 IF(Table1[[#This Row],[MonthlyIncome]]&lt;10000,"High","Very High")))</f>
        <v>Medium</v>
      </c>
    </row>
    <row r="1427" spans="1:39">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c r="AJ1427">
        <f>IF(Table1[[#This Row],[Attrition]]="Yes",1,0)</f>
        <v>0</v>
      </c>
      <c r="AK1427" t="str">
        <f>IF(Table1[[#This Row],[Age]]&lt;30,"&lt;30",
 IF(Table1[[#This Row],[Age]]&lt;=40,"30-40",
 IF(Table1[[#This Row],[Age]]&lt;=50,"40-50","&gt;50")))</f>
        <v>30-40</v>
      </c>
      <c r="AL1427" t="str">
        <f>IF(Table1[[#This Row],[YearsAtCompany]]&lt;3,"&lt;3 Years",
 IF(Table1[[#This Row],[YearsAtCompany]]&lt;=6,"3-6 Years","6+ Years"))</f>
        <v>6+ Years</v>
      </c>
      <c r="AM1427" s="1" t="str">
        <f>IF(Table1[[#This Row],[MonthlyIncome]]&lt;3000,"Low",
 IF(Table1[[#This Row],[MonthlyIncome]]&lt;6000,"Medium",
 IF(Table1[[#This Row],[MonthlyIncome]]&lt;10000,"High","Very High")))</f>
        <v>Medium</v>
      </c>
    </row>
    <row r="1428" spans="1:39">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c r="AJ1428">
        <f>IF(Table1[[#This Row],[Attrition]]="Yes",1,0)</f>
        <v>0</v>
      </c>
      <c r="AK1428" t="str">
        <f>IF(Table1[[#This Row],[Age]]&lt;30,"&lt;30",
 IF(Table1[[#This Row],[Age]]&lt;=40,"30-40",
 IF(Table1[[#This Row],[Age]]&lt;=50,"40-50","&gt;50")))</f>
        <v>30-40</v>
      </c>
      <c r="AL1428" t="str">
        <f>IF(Table1[[#This Row],[YearsAtCompany]]&lt;3,"&lt;3 Years",
 IF(Table1[[#This Row],[YearsAtCompany]]&lt;=6,"3-6 Years","6+ Years"))</f>
        <v>3-6 Years</v>
      </c>
      <c r="AM1428" s="1" t="str">
        <f>IF(Table1[[#This Row],[MonthlyIncome]]&lt;3000,"Low",
 IF(Table1[[#This Row],[MonthlyIncome]]&lt;6000,"Medium",
 IF(Table1[[#This Row],[MonthlyIncome]]&lt;10000,"High","Very High")))</f>
        <v>Low</v>
      </c>
    </row>
    <row r="1429" spans="1:39">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c r="AJ1429">
        <f>IF(Table1[[#This Row],[Attrition]]="Yes",1,0)</f>
        <v>0</v>
      </c>
      <c r="AK1429" t="str">
        <f>IF(Table1[[#This Row],[Age]]&lt;30,"&lt;30",
 IF(Table1[[#This Row],[Age]]&lt;=40,"30-40",
 IF(Table1[[#This Row],[Age]]&lt;=50,"40-50","&gt;50")))</f>
        <v>30-40</v>
      </c>
      <c r="AL1429" t="str">
        <f>IF(Table1[[#This Row],[YearsAtCompany]]&lt;3,"&lt;3 Years",
 IF(Table1[[#This Row],[YearsAtCompany]]&lt;=6,"3-6 Years","6+ Years"))</f>
        <v>&lt;3 Years</v>
      </c>
      <c r="AM1429" s="1" t="str">
        <f>IF(Table1[[#This Row],[MonthlyIncome]]&lt;3000,"Low",
 IF(Table1[[#This Row],[MonthlyIncome]]&lt;6000,"Medium",
 IF(Table1[[#This Row],[MonthlyIncome]]&lt;10000,"High","Very High")))</f>
        <v>Low</v>
      </c>
    </row>
    <row r="1430" spans="1:39">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c r="AJ1430">
        <f>IF(Table1[[#This Row],[Attrition]]="Yes",1,0)</f>
        <v>0</v>
      </c>
      <c r="AK1430" t="str">
        <f>IF(Table1[[#This Row],[Age]]&lt;30,"&lt;30",
 IF(Table1[[#This Row],[Age]]&lt;=40,"30-40",
 IF(Table1[[#This Row],[Age]]&lt;=50,"40-50","&gt;50")))</f>
        <v>30-40</v>
      </c>
      <c r="AL1430" t="str">
        <f>IF(Table1[[#This Row],[YearsAtCompany]]&lt;3,"&lt;3 Years",
 IF(Table1[[#This Row],[YearsAtCompany]]&lt;=6,"3-6 Years","6+ Years"))</f>
        <v>&lt;3 Years</v>
      </c>
      <c r="AM1430" s="1" t="str">
        <f>IF(Table1[[#This Row],[MonthlyIncome]]&lt;3000,"Low",
 IF(Table1[[#This Row],[MonthlyIncome]]&lt;6000,"Medium",
 IF(Table1[[#This Row],[MonthlyIncome]]&lt;10000,"High","Very High")))</f>
        <v>Low</v>
      </c>
    </row>
    <row r="1431" spans="1:39">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c r="AJ1431">
        <f>IF(Table1[[#This Row],[Attrition]]="Yes",1,0)</f>
        <v>0</v>
      </c>
      <c r="AK1431" t="str">
        <f>IF(Table1[[#This Row],[Age]]&lt;30,"&lt;30",
 IF(Table1[[#This Row],[Age]]&lt;=40,"30-40",
 IF(Table1[[#This Row],[Age]]&lt;=50,"40-50","&gt;50")))</f>
        <v>30-40</v>
      </c>
      <c r="AL1431" t="str">
        <f>IF(Table1[[#This Row],[YearsAtCompany]]&lt;3,"&lt;3 Years",
 IF(Table1[[#This Row],[YearsAtCompany]]&lt;=6,"3-6 Years","6+ Years"))</f>
        <v>6+ Years</v>
      </c>
      <c r="AM1431" s="1" t="str">
        <f>IF(Table1[[#This Row],[MonthlyIncome]]&lt;3000,"Low",
 IF(Table1[[#This Row],[MonthlyIncome]]&lt;6000,"Medium",
 IF(Table1[[#This Row],[MonthlyIncome]]&lt;10000,"High","Very High")))</f>
        <v>Medium</v>
      </c>
    </row>
    <row r="1432" spans="1:39">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c r="AJ1432">
        <f>IF(Table1[[#This Row],[Attrition]]="Yes",1,0)</f>
        <v>0</v>
      </c>
      <c r="AK1432" t="str">
        <f>IF(Table1[[#This Row],[Age]]&lt;30,"&lt;30",
 IF(Table1[[#This Row],[Age]]&lt;=40,"30-40",
 IF(Table1[[#This Row],[Age]]&lt;=50,"40-50","&gt;50")))</f>
        <v>30-40</v>
      </c>
      <c r="AL1432" t="str">
        <f>IF(Table1[[#This Row],[YearsAtCompany]]&lt;3,"&lt;3 Years",
 IF(Table1[[#This Row],[YearsAtCompany]]&lt;=6,"3-6 Years","6+ Years"))</f>
        <v>6+ Years</v>
      </c>
      <c r="AM1432" s="1" t="str">
        <f>IF(Table1[[#This Row],[MonthlyIncome]]&lt;3000,"Low",
 IF(Table1[[#This Row],[MonthlyIncome]]&lt;6000,"Medium",
 IF(Table1[[#This Row],[MonthlyIncome]]&lt;10000,"High","Very High")))</f>
        <v>Very High</v>
      </c>
    </row>
    <row r="1433" spans="1:39">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c r="AJ1433">
        <f>IF(Table1[[#This Row],[Attrition]]="Yes",1,0)</f>
        <v>0</v>
      </c>
      <c r="AK1433" t="str">
        <f>IF(Table1[[#This Row],[Age]]&lt;30,"&lt;30",
 IF(Table1[[#This Row],[Age]]&lt;=40,"30-40",
 IF(Table1[[#This Row],[Age]]&lt;=50,"40-50","&gt;50")))</f>
        <v>30-40</v>
      </c>
      <c r="AL1433" t="str">
        <f>IF(Table1[[#This Row],[YearsAtCompany]]&lt;3,"&lt;3 Years",
 IF(Table1[[#This Row],[YearsAtCompany]]&lt;=6,"3-6 Years","6+ Years"))</f>
        <v>6+ Years</v>
      </c>
      <c r="AM1433" s="1" t="str">
        <f>IF(Table1[[#This Row],[MonthlyIncome]]&lt;3000,"Low",
 IF(Table1[[#This Row],[MonthlyIncome]]&lt;6000,"Medium",
 IF(Table1[[#This Row],[MonthlyIncome]]&lt;10000,"High","Very High")))</f>
        <v>Very High</v>
      </c>
    </row>
    <row r="1434" spans="1:39">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c r="AJ1434">
        <f>IF(Table1[[#This Row],[Attrition]]="Yes",1,0)</f>
        <v>0</v>
      </c>
      <c r="AK1434" t="str">
        <f>IF(Table1[[#This Row],[Age]]&lt;30,"&lt;30",
 IF(Table1[[#This Row],[Age]]&lt;=40,"30-40",
 IF(Table1[[#This Row],[Age]]&lt;=50,"40-50","&gt;50")))</f>
        <v>30-40</v>
      </c>
      <c r="AL1434" t="str">
        <f>IF(Table1[[#This Row],[YearsAtCompany]]&lt;3,"&lt;3 Years",
 IF(Table1[[#This Row],[YearsAtCompany]]&lt;=6,"3-6 Years","6+ Years"))</f>
        <v>6+ Years</v>
      </c>
      <c r="AM1434" s="1" t="str">
        <f>IF(Table1[[#This Row],[MonthlyIncome]]&lt;3000,"Low",
 IF(Table1[[#This Row],[MonthlyIncome]]&lt;6000,"Medium",
 IF(Table1[[#This Row],[MonthlyIncome]]&lt;10000,"High","Very High")))</f>
        <v>Very High</v>
      </c>
    </row>
    <row r="1435" spans="1:39">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c r="AJ1435">
        <f>IF(Table1[[#This Row],[Attrition]]="Yes",1,0)</f>
        <v>0</v>
      </c>
      <c r="AK1435" t="str">
        <f>IF(Table1[[#This Row],[Age]]&lt;30,"&lt;30",
 IF(Table1[[#This Row],[Age]]&lt;=40,"30-40",
 IF(Table1[[#This Row],[Age]]&lt;=50,"40-50","&gt;50")))</f>
        <v>&lt;30</v>
      </c>
      <c r="AL1435" t="str">
        <f>IF(Table1[[#This Row],[YearsAtCompany]]&lt;3,"&lt;3 Years",
 IF(Table1[[#This Row],[YearsAtCompany]]&lt;=6,"3-6 Years","6+ Years"))</f>
        <v>3-6 Years</v>
      </c>
      <c r="AM1435" s="1" t="str">
        <f>IF(Table1[[#This Row],[MonthlyIncome]]&lt;3000,"Low",
 IF(Table1[[#This Row],[MonthlyIncome]]&lt;6000,"Medium",
 IF(Table1[[#This Row],[MonthlyIncome]]&lt;10000,"High","Very High")))</f>
        <v>Medium</v>
      </c>
    </row>
    <row r="1436" spans="1:39">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c r="AJ1436">
        <f>IF(Table1[[#This Row],[Attrition]]="Yes",1,0)</f>
        <v>0</v>
      </c>
      <c r="AK1436" t="str">
        <f>IF(Table1[[#This Row],[Age]]&lt;30,"&lt;30",
 IF(Table1[[#This Row],[Age]]&lt;=40,"30-40",
 IF(Table1[[#This Row],[Age]]&lt;=50,"40-50","&gt;50")))</f>
        <v>&gt;50</v>
      </c>
      <c r="AL1436" t="str">
        <f>IF(Table1[[#This Row],[YearsAtCompany]]&lt;3,"&lt;3 Years",
 IF(Table1[[#This Row],[YearsAtCompany]]&lt;=6,"3-6 Years","6+ Years"))</f>
        <v>6+ Years</v>
      </c>
      <c r="AM1436" s="1" t="str">
        <f>IF(Table1[[#This Row],[MonthlyIncome]]&lt;3000,"Low",
 IF(Table1[[#This Row],[MonthlyIncome]]&lt;6000,"Medium",
 IF(Table1[[#This Row],[MonthlyIncome]]&lt;10000,"High","Very High")))</f>
        <v>Medium</v>
      </c>
    </row>
    <row r="1437" spans="1:39">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c r="AJ1437">
        <f>IF(Table1[[#This Row],[Attrition]]="Yes",1,0)</f>
        <v>0</v>
      </c>
      <c r="AK1437" t="str">
        <f>IF(Table1[[#This Row],[Age]]&lt;30,"&lt;30",
 IF(Table1[[#This Row],[Age]]&lt;=40,"30-40",
 IF(Table1[[#This Row],[Age]]&lt;=50,"40-50","&gt;50")))</f>
        <v>40-50</v>
      </c>
      <c r="AL1437" t="str">
        <f>IF(Table1[[#This Row],[YearsAtCompany]]&lt;3,"&lt;3 Years",
 IF(Table1[[#This Row],[YearsAtCompany]]&lt;=6,"3-6 Years","6+ Years"))</f>
        <v>3-6 Years</v>
      </c>
      <c r="AM1437" s="1" t="str">
        <f>IF(Table1[[#This Row],[MonthlyIncome]]&lt;3000,"Low",
 IF(Table1[[#This Row],[MonthlyIncome]]&lt;6000,"Medium",
 IF(Table1[[#This Row],[MonthlyIncome]]&lt;10000,"High","Very High")))</f>
        <v>Low</v>
      </c>
    </row>
    <row r="1438" spans="1:39">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c r="AJ1438">
        <f>IF(Table1[[#This Row],[Attrition]]="Yes",1,0)</f>
        <v>0</v>
      </c>
      <c r="AK1438" t="str">
        <f>IF(Table1[[#This Row],[Age]]&lt;30,"&lt;30",
 IF(Table1[[#This Row],[Age]]&lt;=40,"30-40",
 IF(Table1[[#This Row],[Age]]&lt;=50,"40-50","&gt;50")))</f>
        <v>&lt;30</v>
      </c>
      <c r="AL1438" t="str">
        <f>IF(Table1[[#This Row],[YearsAtCompany]]&lt;3,"&lt;3 Years",
 IF(Table1[[#This Row],[YearsAtCompany]]&lt;=6,"3-6 Years","6+ Years"))</f>
        <v>&lt;3 Years</v>
      </c>
      <c r="AM1438" s="1" t="str">
        <f>IF(Table1[[#This Row],[MonthlyIncome]]&lt;3000,"Low",
 IF(Table1[[#This Row],[MonthlyIncome]]&lt;6000,"Medium",
 IF(Table1[[#This Row],[MonthlyIncome]]&lt;10000,"High","Very High")))</f>
        <v>Low</v>
      </c>
    </row>
    <row r="1439" spans="1:39">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c r="AJ1439">
        <f>IF(Table1[[#This Row],[Attrition]]="Yes",1,0)</f>
        <v>0</v>
      </c>
      <c r="AK1439" t="str">
        <f>IF(Table1[[#This Row],[Age]]&lt;30,"&lt;30",
 IF(Table1[[#This Row],[Age]]&lt;=40,"30-40",
 IF(Table1[[#This Row],[Age]]&lt;=50,"40-50","&gt;50")))</f>
        <v>30-40</v>
      </c>
      <c r="AL1439" t="str">
        <f>IF(Table1[[#This Row],[YearsAtCompany]]&lt;3,"&lt;3 Years",
 IF(Table1[[#This Row],[YearsAtCompany]]&lt;=6,"3-6 Years","6+ Years"))</f>
        <v>3-6 Years</v>
      </c>
      <c r="AM1439" s="1" t="str">
        <f>IF(Table1[[#This Row],[MonthlyIncome]]&lt;3000,"Low",
 IF(Table1[[#This Row],[MonthlyIncome]]&lt;6000,"Medium",
 IF(Table1[[#This Row],[MonthlyIncome]]&lt;10000,"High","Very High")))</f>
        <v>Very High</v>
      </c>
    </row>
    <row r="1440" spans="1:39">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c r="AJ1440">
        <f>IF(Table1[[#This Row],[Attrition]]="Yes",1,0)</f>
        <v>1</v>
      </c>
      <c r="AK1440" t="str">
        <f>IF(Table1[[#This Row],[Age]]&lt;30,"&lt;30",
 IF(Table1[[#This Row],[Age]]&lt;=40,"30-40",
 IF(Table1[[#This Row],[Age]]&lt;=50,"40-50","&gt;50")))</f>
        <v>&lt;30</v>
      </c>
      <c r="AL1440" t="str">
        <f>IF(Table1[[#This Row],[YearsAtCompany]]&lt;3,"&lt;3 Years",
 IF(Table1[[#This Row],[YearsAtCompany]]&lt;=6,"3-6 Years","6+ Years"))</f>
        <v>&lt;3 Years</v>
      </c>
      <c r="AM1440" s="1" t="str">
        <f>IF(Table1[[#This Row],[MonthlyIncome]]&lt;3000,"Low",
 IF(Table1[[#This Row],[MonthlyIncome]]&lt;6000,"Medium",
 IF(Table1[[#This Row],[MonthlyIncome]]&lt;10000,"High","Very High")))</f>
        <v>Low</v>
      </c>
    </row>
    <row r="1441" spans="1:39">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c r="AJ1441">
        <f>IF(Table1[[#This Row],[Attrition]]="Yes",1,0)</f>
        <v>0</v>
      </c>
      <c r="AK1441" t="str">
        <f>IF(Table1[[#This Row],[Age]]&lt;30,"&lt;30",
 IF(Table1[[#This Row],[Age]]&lt;=40,"30-40",
 IF(Table1[[#This Row],[Age]]&lt;=50,"40-50","&gt;50")))</f>
        <v>30-40</v>
      </c>
      <c r="AL1441" t="str">
        <f>IF(Table1[[#This Row],[YearsAtCompany]]&lt;3,"&lt;3 Years",
 IF(Table1[[#This Row],[YearsAtCompany]]&lt;=6,"3-6 Years","6+ Years"))</f>
        <v>6+ Years</v>
      </c>
      <c r="AM1441" s="1" t="str">
        <f>IF(Table1[[#This Row],[MonthlyIncome]]&lt;3000,"Low",
 IF(Table1[[#This Row],[MonthlyIncome]]&lt;6000,"Medium",
 IF(Table1[[#This Row],[MonthlyIncome]]&lt;10000,"High","Very High")))</f>
        <v>High</v>
      </c>
    </row>
    <row r="1442" spans="1:39">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c r="AJ1442">
        <f>IF(Table1[[#This Row],[Attrition]]="Yes",1,0)</f>
        <v>0</v>
      </c>
      <c r="AK1442" t="str">
        <f>IF(Table1[[#This Row],[Age]]&lt;30,"&lt;30",
 IF(Table1[[#This Row],[Age]]&lt;=40,"30-40",
 IF(Table1[[#This Row],[Age]]&lt;=50,"40-50","&gt;50")))</f>
        <v>30-40</v>
      </c>
      <c r="AL1442" t="str">
        <f>IF(Table1[[#This Row],[YearsAtCompany]]&lt;3,"&lt;3 Years",
 IF(Table1[[#This Row],[YearsAtCompany]]&lt;=6,"3-6 Years","6+ Years"))</f>
        <v>3-6 Years</v>
      </c>
      <c r="AM1442" s="1" t="str">
        <f>IF(Table1[[#This Row],[MonthlyIncome]]&lt;3000,"Low",
 IF(Table1[[#This Row],[MonthlyIncome]]&lt;6000,"Medium",
 IF(Table1[[#This Row],[MonthlyIncome]]&lt;10000,"High","Very High")))</f>
        <v>Medium</v>
      </c>
    </row>
    <row r="1443" spans="1:39">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c r="AJ1443">
        <f>IF(Table1[[#This Row],[Attrition]]="Yes",1,0)</f>
        <v>0</v>
      </c>
      <c r="AK1443" t="str">
        <f>IF(Table1[[#This Row],[Age]]&lt;30,"&lt;30",
 IF(Table1[[#This Row],[Age]]&lt;=40,"30-40",
 IF(Table1[[#This Row],[Age]]&lt;=50,"40-50","&gt;50")))</f>
        <v>&gt;50</v>
      </c>
      <c r="AL1443" t="str">
        <f>IF(Table1[[#This Row],[YearsAtCompany]]&lt;3,"&lt;3 Years",
 IF(Table1[[#This Row],[YearsAtCompany]]&lt;=6,"3-6 Years","6+ Years"))</f>
        <v>6+ Years</v>
      </c>
      <c r="AM1443" s="1" t="str">
        <f>IF(Table1[[#This Row],[MonthlyIncome]]&lt;3000,"Low",
 IF(Table1[[#This Row],[MonthlyIncome]]&lt;6000,"Medium",
 IF(Table1[[#This Row],[MonthlyIncome]]&lt;10000,"High","Very High")))</f>
        <v>High</v>
      </c>
    </row>
    <row r="1444" spans="1:39">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c r="AJ1444">
        <f>IF(Table1[[#This Row],[Attrition]]="Yes",1,0)</f>
        <v>1</v>
      </c>
      <c r="AK1444" t="str">
        <f>IF(Table1[[#This Row],[Age]]&lt;30,"&lt;30",
 IF(Table1[[#This Row],[Age]]&lt;=40,"30-40",
 IF(Table1[[#This Row],[Age]]&lt;=50,"40-50","&gt;50")))</f>
        <v>&lt;30</v>
      </c>
      <c r="AL1444" t="str">
        <f>IF(Table1[[#This Row],[YearsAtCompany]]&lt;3,"&lt;3 Years",
 IF(Table1[[#This Row],[YearsAtCompany]]&lt;=6,"3-6 Years","6+ Years"))</f>
        <v>&lt;3 Years</v>
      </c>
      <c r="AM1444" s="1" t="str">
        <f>IF(Table1[[#This Row],[MonthlyIncome]]&lt;3000,"Low",
 IF(Table1[[#This Row],[MonthlyIncome]]&lt;6000,"Medium",
 IF(Table1[[#This Row],[MonthlyIncome]]&lt;10000,"High","Very High")))</f>
        <v>Medium</v>
      </c>
    </row>
    <row r="1445" spans="1:39">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c r="AJ1445">
        <f>IF(Table1[[#This Row],[Attrition]]="Yes",1,0)</f>
        <v>0</v>
      </c>
      <c r="AK1445" t="str">
        <f>IF(Table1[[#This Row],[Age]]&lt;30,"&lt;30",
 IF(Table1[[#This Row],[Age]]&lt;=40,"30-40",
 IF(Table1[[#This Row],[Age]]&lt;=50,"40-50","&gt;50")))</f>
        <v>40-50</v>
      </c>
      <c r="AL1445" t="str">
        <f>IF(Table1[[#This Row],[YearsAtCompany]]&lt;3,"&lt;3 Years",
 IF(Table1[[#This Row],[YearsAtCompany]]&lt;=6,"3-6 Years","6+ Years"))</f>
        <v>6+ Years</v>
      </c>
      <c r="AM1445" s="1" t="str">
        <f>IF(Table1[[#This Row],[MonthlyIncome]]&lt;3000,"Low",
 IF(Table1[[#This Row],[MonthlyIncome]]&lt;6000,"Medium",
 IF(Table1[[#This Row],[MonthlyIncome]]&lt;10000,"High","Very High")))</f>
        <v>Very High</v>
      </c>
    </row>
    <row r="1446" spans="1:39">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c r="AJ1446">
        <f>IF(Table1[[#This Row],[Attrition]]="Yes",1,0)</f>
        <v>1</v>
      </c>
      <c r="AK1446" t="str">
        <f>IF(Table1[[#This Row],[Age]]&lt;30,"&lt;30",
 IF(Table1[[#This Row],[Age]]&lt;=40,"30-40",
 IF(Table1[[#This Row],[Age]]&lt;=50,"40-50","&gt;50")))</f>
        <v>&gt;50</v>
      </c>
      <c r="AL1446" t="str">
        <f>IF(Table1[[#This Row],[YearsAtCompany]]&lt;3,"&lt;3 Years",
 IF(Table1[[#This Row],[YearsAtCompany]]&lt;=6,"3-6 Years","6+ Years"))</f>
        <v>6+ Years</v>
      </c>
      <c r="AM1446" s="1" t="str">
        <f>IF(Table1[[#This Row],[MonthlyIncome]]&lt;3000,"Low",
 IF(Table1[[#This Row],[MonthlyIncome]]&lt;6000,"Medium",
 IF(Table1[[#This Row],[MonthlyIncome]]&lt;10000,"High","Very High")))</f>
        <v>Low</v>
      </c>
    </row>
    <row r="1447" spans="1:39">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c r="AJ1447">
        <f>IF(Table1[[#This Row],[Attrition]]="Yes",1,0)</f>
        <v>0</v>
      </c>
      <c r="AK1447" t="str">
        <f>IF(Table1[[#This Row],[Age]]&lt;30,"&lt;30",
 IF(Table1[[#This Row],[Age]]&lt;=40,"30-40",
 IF(Table1[[#This Row],[Age]]&lt;=50,"40-50","&gt;50")))</f>
        <v>40-50</v>
      </c>
      <c r="AL1447" t="str">
        <f>IF(Table1[[#This Row],[YearsAtCompany]]&lt;3,"&lt;3 Years",
 IF(Table1[[#This Row],[YearsAtCompany]]&lt;=6,"3-6 Years","6+ Years"))</f>
        <v>6+ Years</v>
      </c>
      <c r="AM1447" s="1" t="str">
        <f>IF(Table1[[#This Row],[MonthlyIncome]]&lt;3000,"Low",
 IF(Table1[[#This Row],[MonthlyIncome]]&lt;6000,"Medium",
 IF(Table1[[#This Row],[MonthlyIncome]]&lt;10000,"High","Very High")))</f>
        <v>Very High</v>
      </c>
    </row>
    <row r="1448" spans="1:39">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c r="AJ1448">
        <f>IF(Table1[[#This Row],[Attrition]]="Yes",1,0)</f>
        <v>0</v>
      </c>
      <c r="AK1448" t="str">
        <f>IF(Table1[[#This Row],[Age]]&lt;30,"&lt;30",
 IF(Table1[[#This Row],[Age]]&lt;=40,"30-40",
 IF(Table1[[#This Row],[Age]]&lt;=50,"40-50","&gt;50")))</f>
        <v>30-40</v>
      </c>
      <c r="AL1448" t="str">
        <f>IF(Table1[[#This Row],[YearsAtCompany]]&lt;3,"&lt;3 Years",
 IF(Table1[[#This Row],[YearsAtCompany]]&lt;=6,"3-6 Years","6+ Years"))</f>
        <v>6+ Years</v>
      </c>
      <c r="AM1448" s="1" t="str">
        <f>IF(Table1[[#This Row],[MonthlyIncome]]&lt;3000,"Low",
 IF(Table1[[#This Row],[MonthlyIncome]]&lt;6000,"Medium",
 IF(Table1[[#This Row],[MonthlyIncome]]&lt;10000,"High","Very High")))</f>
        <v>High</v>
      </c>
    </row>
    <row r="1449" spans="1:39">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c r="AJ1449">
        <f>IF(Table1[[#This Row],[Attrition]]="Yes",1,0)</f>
        <v>0</v>
      </c>
      <c r="AK1449" t="str">
        <f>IF(Table1[[#This Row],[Age]]&lt;30,"&lt;30",
 IF(Table1[[#This Row],[Age]]&lt;=40,"30-40",
 IF(Table1[[#This Row],[Age]]&lt;=50,"40-50","&gt;50")))</f>
        <v>30-40</v>
      </c>
      <c r="AL1449" t="str">
        <f>IF(Table1[[#This Row],[YearsAtCompany]]&lt;3,"&lt;3 Years",
 IF(Table1[[#This Row],[YearsAtCompany]]&lt;=6,"3-6 Years","6+ Years"))</f>
        <v>6+ Years</v>
      </c>
      <c r="AM1449" s="1" t="str">
        <f>IF(Table1[[#This Row],[MonthlyIncome]]&lt;3000,"Low",
 IF(Table1[[#This Row],[MonthlyIncome]]&lt;6000,"Medium",
 IF(Table1[[#This Row],[MonthlyIncome]]&lt;10000,"High","Very High")))</f>
        <v>Medium</v>
      </c>
    </row>
    <row r="1450" spans="1:39">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c r="AJ1450">
        <f>IF(Table1[[#This Row],[Attrition]]="Yes",1,0)</f>
        <v>0</v>
      </c>
      <c r="AK1450" t="str">
        <f>IF(Table1[[#This Row],[Age]]&lt;30,"&lt;30",
 IF(Table1[[#This Row],[Age]]&lt;=40,"30-40",
 IF(Table1[[#This Row],[Age]]&lt;=50,"40-50","&gt;50")))</f>
        <v>40-50</v>
      </c>
      <c r="AL1450" t="str">
        <f>IF(Table1[[#This Row],[YearsAtCompany]]&lt;3,"&lt;3 Years",
 IF(Table1[[#This Row],[YearsAtCompany]]&lt;=6,"3-6 Years","6+ Years"))</f>
        <v>3-6 Years</v>
      </c>
      <c r="AM1450" s="1" t="str">
        <f>IF(Table1[[#This Row],[MonthlyIncome]]&lt;3000,"Low",
 IF(Table1[[#This Row],[MonthlyIncome]]&lt;6000,"Medium",
 IF(Table1[[#This Row],[MonthlyIncome]]&lt;10000,"High","Very High")))</f>
        <v>High</v>
      </c>
    </row>
    <row r="1451" spans="1:39">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c r="AJ1451">
        <f>IF(Table1[[#This Row],[Attrition]]="Yes",1,0)</f>
        <v>0</v>
      </c>
      <c r="AK1451" t="str">
        <f>IF(Table1[[#This Row],[Age]]&lt;30,"&lt;30",
 IF(Table1[[#This Row],[Age]]&lt;=40,"30-40",
 IF(Table1[[#This Row],[Age]]&lt;=50,"40-50","&gt;50")))</f>
        <v>30-40</v>
      </c>
      <c r="AL1451" t="str">
        <f>IF(Table1[[#This Row],[YearsAtCompany]]&lt;3,"&lt;3 Years",
 IF(Table1[[#This Row],[YearsAtCompany]]&lt;=6,"3-6 Years","6+ Years"))</f>
        <v>3-6 Years</v>
      </c>
      <c r="AM1451" s="1" t="str">
        <f>IF(Table1[[#This Row],[MonthlyIncome]]&lt;3000,"Low",
 IF(Table1[[#This Row],[MonthlyIncome]]&lt;6000,"Medium",
 IF(Table1[[#This Row],[MonthlyIncome]]&lt;10000,"High","Very High")))</f>
        <v>Low</v>
      </c>
    </row>
    <row r="1452" spans="1:39">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c r="AJ1452">
        <f>IF(Table1[[#This Row],[Attrition]]="Yes",1,0)</f>
        <v>0</v>
      </c>
      <c r="AK1452" t="str">
        <f>IF(Table1[[#This Row],[Age]]&lt;30,"&lt;30",
 IF(Table1[[#This Row],[Age]]&lt;=40,"30-40",
 IF(Table1[[#This Row],[Age]]&lt;=50,"40-50","&gt;50")))</f>
        <v>30-40</v>
      </c>
      <c r="AL1452" t="str">
        <f>IF(Table1[[#This Row],[YearsAtCompany]]&lt;3,"&lt;3 Years",
 IF(Table1[[#This Row],[YearsAtCompany]]&lt;=6,"3-6 Years","6+ Years"))</f>
        <v>6+ Years</v>
      </c>
      <c r="AM1452" s="1" t="str">
        <f>IF(Table1[[#This Row],[MonthlyIncome]]&lt;3000,"Low",
 IF(Table1[[#This Row],[MonthlyIncome]]&lt;6000,"Medium",
 IF(Table1[[#This Row],[MonthlyIncome]]&lt;10000,"High","Very High")))</f>
        <v>High</v>
      </c>
    </row>
    <row r="1453" spans="1:39">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c r="AJ1453">
        <f>IF(Table1[[#This Row],[Attrition]]="Yes",1,0)</f>
        <v>0</v>
      </c>
      <c r="AK1453" t="str">
        <f>IF(Table1[[#This Row],[Age]]&lt;30,"&lt;30",
 IF(Table1[[#This Row],[Age]]&lt;=40,"30-40",
 IF(Table1[[#This Row],[Age]]&lt;=50,"40-50","&gt;50")))</f>
        <v>30-40</v>
      </c>
      <c r="AL1453" t="str">
        <f>IF(Table1[[#This Row],[YearsAtCompany]]&lt;3,"&lt;3 Years",
 IF(Table1[[#This Row],[YearsAtCompany]]&lt;=6,"3-6 Years","6+ Years"))</f>
        <v>6+ Years</v>
      </c>
      <c r="AM1453" s="1" t="str">
        <f>IF(Table1[[#This Row],[MonthlyIncome]]&lt;3000,"Low",
 IF(Table1[[#This Row],[MonthlyIncome]]&lt;6000,"Medium",
 IF(Table1[[#This Row],[MonthlyIncome]]&lt;10000,"High","Very High")))</f>
        <v>Medium</v>
      </c>
    </row>
    <row r="1454" spans="1:39">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c r="AJ1454">
        <f>IF(Table1[[#This Row],[Attrition]]="Yes",1,0)</f>
        <v>1</v>
      </c>
      <c r="AK1454" t="str">
        <f>IF(Table1[[#This Row],[Age]]&lt;30,"&lt;30",
 IF(Table1[[#This Row],[Age]]&lt;=40,"30-40",
 IF(Table1[[#This Row],[Age]]&lt;=50,"40-50","&gt;50")))</f>
        <v>40-50</v>
      </c>
      <c r="AL1454" t="str">
        <f>IF(Table1[[#This Row],[YearsAtCompany]]&lt;3,"&lt;3 Years",
 IF(Table1[[#This Row],[YearsAtCompany]]&lt;=6,"3-6 Years","6+ Years"))</f>
        <v>3-6 Years</v>
      </c>
      <c r="AM1454" s="1" t="str">
        <f>IF(Table1[[#This Row],[MonthlyIncome]]&lt;3000,"Low",
 IF(Table1[[#This Row],[MonthlyIncome]]&lt;6000,"Medium",
 IF(Table1[[#This Row],[MonthlyIncome]]&lt;10000,"High","Very High")))</f>
        <v>High</v>
      </c>
    </row>
    <row r="1455" spans="1:39">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c r="AJ1455">
        <f>IF(Table1[[#This Row],[Attrition]]="Yes",1,0)</f>
        <v>0</v>
      </c>
      <c r="AK1455" t="str">
        <f>IF(Table1[[#This Row],[Age]]&lt;30,"&lt;30",
 IF(Table1[[#This Row],[Age]]&lt;=40,"30-40",
 IF(Table1[[#This Row],[Age]]&lt;=50,"40-50","&gt;50")))</f>
        <v>30-40</v>
      </c>
      <c r="AL1455" t="str">
        <f>IF(Table1[[#This Row],[YearsAtCompany]]&lt;3,"&lt;3 Years",
 IF(Table1[[#This Row],[YearsAtCompany]]&lt;=6,"3-6 Years","6+ Years"))</f>
        <v>3-6 Years</v>
      </c>
      <c r="AM1455" s="1" t="str">
        <f>IF(Table1[[#This Row],[MonthlyIncome]]&lt;3000,"Low",
 IF(Table1[[#This Row],[MonthlyIncome]]&lt;6000,"Medium",
 IF(Table1[[#This Row],[MonthlyIncome]]&lt;10000,"High","Very High")))</f>
        <v>High</v>
      </c>
    </row>
    <row r="1456" spans="1:39">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c r="AJ1456">
        <f>IF(Table1[[#This Row],[Attrition]]="Yes",1,0)</f>
        <v>0</v>
      </c>
      <c r="AK1456" t="str">
        <f>IF(Table1[[#This Row],[Age]]&lt;30,"&lt;30",
 IF(Table1[[#This Row],[Age]]&lt;=40,"30-40",
 IF(Table1[[#This Row],[Age]]&lt;=50,"40-50","&gt;50")))</f>
        <v>40-50</v>
      </c>
      <c r="AL1456" t="str">
        <f>IF(Table1[[#This Row],[YearsAtCompany]]&lt;3,"&lt;3 Years",
 IF(Table1[[#This Row],[YearsAtCompany]]&lt;=6,"3-6 Years","6+ Years"))</f>
        <v>3-6 Years</v>
      </c>
      <c r="AM1456" s="1" t="str">
        <f>IF(Table1[[#This Row],[MonthlyIncome]]&lt;3000,"Low",
 IF(Table1[[#This Row],[MonthlyIncome]]&lt;6000,"Medium",
 IF(Table1[[#This Row],[MonthlyIncome]]&lt;10000,"High","Very High")))</f>
        <v>Medium</v>
      </c>
    </row>
    <row r="1457" spans="1:39">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c r="AJ1457">
        <f>IF(Table1[[#This Row],[Attrition]]="Yes",1,0)</f>
        <v>0</v>
      </c>
      <c r="AK1457" t="str">
        <f>IF(Table1[[#This Row],[Age]]&lt;30,"&lt;30",
 IF(Table1[[#This Row],[Age]]&lt;=40,"30-40",
 IF(Table1[[#This Row],[Age]]&lt;=50,"40-50","&gt;50")))</f>
        <v>30-40</v>
      </c>
      <c r="AL1457" t="str">
        <f>IF(Table1[[#This Row],[YearsAtCompany]]&lt;3,"&lt;3 Years",
 IF(Table1[[#This Row],[YearsAtCompany]]&lt;=6,"3-6 Years","6+ Years"))</f>
        <v>&lt;3 Years</v>
      </c>
      <c r="AM1457" s="1" t="str">
        <f>IF(Table1[[#This Row],[MonthlyIncome]]&lt;3000,"Low",
 IF(Table1[[#This Row],[MonthlyIncome]]&lt;6000,"Medium",
 IF(Table1[[#This Row],[MonthlyIncome]]&lt;10000,"High","Very High")))</f>
        <v>Low</v>
      </c>
    </row>
    <row r="1458" spans="1:39">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c r="AJ1458">
        <f>IF(Table1[[#This Row],[Attrition]]="Yes",1,0)</f>
        <v>0</v>
      </c>
      <c r="AK1458" t="str">
        <f>IF(Table1[[#This Row],[Age]]&lt;30,"&lt;30",
 IF(Table1[[#This Row],[Age]]&lt;=40,"30-40",
 IF(Table1[[#This Row],[Age]]&lt;=50,"40-50","&gt;50")))</f>
        <v>30-40</v>
      </c>
      <c r="AL1458" t="str">
        <f>IF(Table1[[#This Row],[YearsAtCompany]]&lt;3,"&lt;3 Years",
 IF(Table1[[#This Row],[YearsAtCompany]]&lt;=6,"3-6 Years","6+ Years"))</f>
        <v>6+ Years</v>
      </c>
      <c r="AM1458" s="1" t="str">
        <f>IF(Table1[[#This Row],[MonthlyIncome]]&lt;3000,"Low",
 IF(Table1[[#This Row],[MonthlyIncome]]&lt;6000,"Medium",
 IF(Table1[[#This Row],[MonthlyIncome]]&lt;10000,"High","Very High")))</f>
        <v>Medium</v>
      </c>
    </row>
    <row r="1459" spans="1:39">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c r="AJ1459">
        <f>IF(Table1[[#This Row],[Attrition]]="Yes",1,0)</f>
        <v>0</v>
      </c>
      <c r="AK1459" t="str">
        <f>IF(Table1[[#This Row],[Age]]&lt;30,"&lt;30",
 IF(Table1[[#This Row],[Age]]&lt;=40,"30-40",
 IF(Table1[[#This Row],[Age]]&lt;=50,"40-50","&gt;50")))</f>
        <v>30-40</v>
      </c>
      <c r="AL1459" t="str">
        <f>IF(Table1[[#This Row],[YearsAtCompany]]&lt;3,"&lt;3 Years",
 IF(Table1[[#This Row],[YearsAtCompany]]&lt;=6,"3-6 Years","6+ Years"))</f>
        <v>3-6 Years</v>
      </c>
      <c r="AM1459" s="1" t="str">
        <f>IF(Table1[[#This Row],[MonthlyIncome]]&lt;3000,"Low",
 IF(Table1[[#This Row],[MonthlyIncome]]&lt;6000,"Medium",
 IF(Table1[[#This Row],[MonthlyIncome]]&lt;10000,"High","Very High")))</f>
        <v>Low</v>
      </c>
    </row>
    <row r="1460" spans="1:39">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c r="AJ1460">
        <f>IF(Table1[[#This Row],[Attrition]]="Yes",1,0)</f>
        <v>0</v>
      </c>
      <c r="AK1460" t="str">
        <f>IF(Table1[[#This Row],[Age]]&lt;30,"&lt;30",
 IF(Table1[[#This Row],[Age]]&lt;=40,"30-40",
 IF(Table1[[#This Row],[Age]]&lt;=50,"40-50","&gt;50")))</f>
        <v>30-40</v>
      </c>
      <c r="AL1460" t="str">
        <f>IF(Table1[[#This Row],[YearsAtCompany]]&lt;3,"&lt;3 Years",
 IF(Table1[[#This Row],[YearsAtCompany]]&lt;=6,"3-6 Years","6+ Years"))</f>
        <v>3-6 Years</v>
      </c>
      <c r="AM1460" s="1" t="str">
        <f>IF(Table1[[#This Row],[MonthlyIncome]]&lt;3000,"Low",
 IF(Table1[[#This Row],[MonthlyIncome]]&lt;6000,"Medium",
 IF(Table1[[#This Row],[MonthlyIncome]]&lt;10000,"High","Very High")))</f>
        <v>Low</v>
      </c>
    </row>
    <row r="1461" spans="1:39">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c r="AJ1461">
        <f>IF(Table1[[#This Row],[Attrition]]="Yes",1,0)</f>
        <v>0</v>
      </c>
      <c r="AK1461" t="str">
        <f>IF(Table1[[#This Row],[Age]]&lt;30,"&lt;30",
 IF(Table1[[#This Row],[Age]]&lt;=40,"30-40",
 IF(Table1[[#This Row],[Age]]&lt;=50,"40-50","&gt;50")))</f>
        <v>&lt;30</v>
      </c>
      <c r="AL1461" t="str">
        <f>IF(Table1[[#This Row],[YearsAtCompany]]&lt;3,"&lt;3 Years",
 IF(Table1[[#This Row],[YearsAtCompany]]&lt;=6,"3-6 Years","6+ Years"))</f>
        <v>3-6 Years</v>
      </c>
      <c r="AM1461" s="1" t="str">
        <f>IF(Table1[[#This Row],[MonthlyIncome]]&lt;3000,"Low",
 IF(Table1[[#This Row],[MonthlyIncome]]&lt;6000,"Medium",
 IF(Table1[[#This Row],[MonthlyIncome]]&lt;10000,"High","Very High")))</f>
        <v>Medium</v>
      </c>
    </row>
    <row r="1462" spans="1:39">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c r="AJ1462">
        <f>IF(Table1[[#This Row],[Attrition]]="Yes",1,0)</f>
        <v>0</v>
      </c>
      <c r="AK1462" t="str">
        <f>IF(Table1[[#This Row],[Age]]&lt;30,"&lt;30",
 IF(Table1[[#This Row],[Age]]&lt;=40,"30-40",
 IF(Table1[[#This Row],[Age]]&lt;=50,"40-50","&gt;50")))</f>
        <v>&lt;30</v>
      </c>
      <c r="AL1462" t="str">
        <f>IF(Table1[[#This Row],[YearsAtCompany]]&lt;3,"&lt;3 Years",
 IF(Table1[[#This Row],[YearsAtCompany]]&lt;=6,"3-6 Years","6+ Years"))</f>
        <v>3-6 Years</v>
      </c>
      <c r="AM1462" s="1" t="str">
        <f>IF(Table1[[#This Row],[MonthlyIncome]]&lt;3000,"Low",
 IF(Table1[[#This Row],[MonthlyIncome]]&lt;6000,"Medium",
 IF(Table1[[#This Row],[MonthlyIncome]]&lt;10000,"High","Very High")))</f>
        <v>Medium</v>
      </c>
    </row>
    <row r="1463" spans="1:39">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c r="AJ1463">
        <f>IF(Table1[[#This Row],[Attrition]]="Yes",1,0)</f>
        <v>1</v>
      </c>
      <c r="AK1463" t="str">
        <f>IF(Table1[[#This Row],[Age]]&lt;30,"&lt;30",
 IF(Table1[[#This Row],[Age]]&lt;=40,"30-40",
 IF(Table1[[#This Row],[Age]]&lt;=50,"40-50","&gt;50")))</f>
        <v>40-50</v>
      </c>
      <c r="AL1463" t="str">
        <f>IF(Table1[[#This Row],[YearsAtCompany]]&lt;3,"&lt;3 Years",
 IF(Table1[[#This Row],[YearsAtCompany]]&lt;=6,"3-6 Years","6+ Years"))</f>
        <v>3-6 Years</v>
      </c>
      <c r="AM1463" s="1" t="str">
        <f>IF(Table1[[#This Row],[MonthlyIncome]]&lt;3000,"Low",
 IF(Table1[[#This Row],[MonthlyIncome]]&lt;6000,"Medium",
 IF(Table1[[#This Row],[MonthlyIncome]]&lt;10000,"High","Very High")))</f>
        <v>Very High</v>
      </c>
    </row>
    <row r="1464" spans="1:39">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c r="AJ1464">
        <f>IF(Table1[[#This Row],[Attrition]]="Yes",1,0)</f>
        <v>0</v>
      </c>
      <c r="AK1464" t="str">
        <f>IF(Table1[[#This Row],[Age]]&lt;30,"&lt;30",
 IF(Table1[[#This Row],[Age]]&lt;=40,"30-40",
 IF(Table1[[#This Row],[Age]]&lt;=50,"40-50","&gt;50")))</f>
        <v>30-40</v>
      </c>
      <c r="AL1464" t="str">
        <f>IF(Table1[[#This Row],[YearsAtCompany]]&lt;3,"&lt;3 Years",
 IF(Table1[[#This Row],[YearsAtCompany]]&lt;=6,"3-6 Years","6+ Years"))</f>
        <v>6+ Years</v>
      </c>
      <c r="AM1464" s="1" t="str">
        <f>IF(Table1[[#This Row],[MonthlyIncome]]&lt;3000,"Low",
 IF(Table1[[#This Row],[MonthlyIncome]]&lt;6000,"Medium",
 IF(Table1[[#This Row],[MonthlyIncome]]&lt;10000,"High","Very High")))</f>
        <v>Very High</v>
      </c>
    </row>
    <row r="1465" spans="1:39">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c r="AJ1465">
        <f>IF(Table1[[#This Row],[Attrition]]="Yes",1,0)</f>
        <v>0</v>
      </c>
      <c r="AK1465" t="str">
        <f>IF(Table1[[#This Row],[Age]]&lt;30,"&lt;30",
 IF(Table1[[#This Row],[Age]]&lt;=40,"30-40",
 IF(Table1[[#This Row],[Age]]&lt;=50,"40-50","&gt;50")))</f>
        <v>30-40</v>
      </c>
      <c r="AL1465" t="str">
        <f>IF(Table1[[#This Row],[YearsAtCompany]]&lt;3,"&lt;3 Years",
 IF(Table1[[#This Row],[YearsAtCompany]]&lt;=6,"3-6 Years","6+ Years"))</f>
        <v>6+ Years</v>
      </c>
      <c r="AM1465" s="1" t="str">
        <f>IF(Table1[[#This Row],[MonthlyIncome]]&lt;3000,"Low",
 IF(Table1[[#This Row],[MonthlyIncome]]&lt;6000,"Medium",
 IF(Table1[[#This Row],[MonthlyIncome]]&lt;10000,"High","Very High")))</f>
        <v>High</v>
      </c>
    </row>
    <row r="1466" spans="1:39">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c r="AJ1466">
        <f>IF(Table1[[#This Row],[Attrition]]="Yes",1,0)</f>
        <v>0</v>
      </c>
      <c r="AK1466" t="str">
        <f>IF(Table1[[#This Row],[Age]]&lt;30,"&lt;30",
 IF(Table1[[#This Row],[Age]]&lt;=40,"30-40",
 IF(Table1[[#This Row],[Age]]&lt;=50,"40-50","&gt;50")))</f>
        <v>&lt;30</v>
      </c>
      <c r="AL1466" t="str">
        <f>IF(Table1[[#This Row],[YearsAtCompany]]&lt;3,"&lt;3 Years",
 IF(Table1[[#This Row],[YearsAtCompany]]&lt;=6,"3-6 Years","6+ Years"))</f>
        <v>3-6 Years</v>
      </c>
      <c r="AM1466" s="1" t="str">
        <f>IF(Table1[[#This Row],[MonthlyIncome]]&lt;3000,"Low",
 IF(Table1[[#This Row],[MonthlyIncome]]&lt;6000,"Medium",
 IF(Table1[[#This Row],[MonthlyIncome]]&lt;10000,"High","Very High")))</f>
        <v>Low</v>
      </c>
    </row>
    <row r="1467" spans="1:39">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c r="AJ1467">
        <f>IF(Table1[[#This Row],[Attrition]]="Yes",1,0)</f>
        <v>0</v>
      </c>
      <c r="AK1467" t="str">
        <f>IF(Table1[[#This Row],[Age]]&lt;30,"&lt;30",
 IF(Table1[[#This Row],[Age]]&lt;=40,"30-40",
 IF(Table1[[#This Row],[Age]]&lt;=50,"40-50","&gt;50")))</f>
        <v>30-40</v>
      </c>
      <c r="AL1467" t="str">
        <f>IF(Table1[[#This Row],[YearsAtCompany]]&lt;3,"&lt;3 Years",
 IF(Table1[[#This Row],[YearsAtCompany]]&lt;=6,"3-6 Years","6+ Years"))</f>
        <v>3-6 Years</v>
      </c>
      <c r="AM1467" s="1" t="str">
        <f>IF(Table1[[#This Row],[MonthlyIncome]]&lt;3000,"Low",
 IF(Table1[[#This Row],[MonthlyIncome]]&lt;6000,"Medium",
 IF(Table1[[#This Row],[MonthlyIncome]]&lt;10000,"High","Very High")))</f>
        <v>Low</v>
      </c>
    </row>
    <row r="1468" spans="1:39">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c r="AJ1468">
        <f>IF(Table1[[#This Row],[Attrition]]="Yes",1,0)</f>
        <v>0</v>
      </c>
      <c r="AK1468" t="str">
        <f>IF(Table1[[#This Row],[Age]]&lt;30,"&lt;30",
 IF(Table1[[#This Row],[Age]]&lt;=40,"30-40",
 IF(Table1[[#This Row],[Age]]&lt;=50,"40-50","&gt;50")))</f>
        <v>30-40</v>
      </c>
      <c r="AL1468" t="str">
        <f>IF(Table1[[#This Row],[YearsAtCompany]]&lt;3,"&lt;3 Years",
 IF(Table1[[#This Row],[YearsAtCompany]]&lt;=6,"3-6 Years","6+ Years"))</f>
        <v>6+ Years</v>
      </c>
      <c r="AM1468" s="1" t="str">
        <f>IF(Table1[[#This Row],[MonthlyIncome]]&lt;3000,"Low",
 IF(Table1[[#This Row],[MonthlyIncome]]&lt;6000,"Medium",
 IF(Table1[[#This Row],[MonthlyIncome]]&lt;10000,"High","Very High")))</f>
        <v>High</v>
      </c>
    </row>
    <row r="1469" spans="1:39">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c r="AJ1469">
        <f>IF(Table1[[#This Row],[Attrition]]="Yes",1,0)</f>
        <v>0</v>
      </c>
      <c r="AK1469" t="str">
        <f>IF(Table1[[#This Row],[Age]]&lt;30,"&lt;30",
 IF(Table1[[#This Row],[Age]]&lt;=40,"30-40",
 IF(Table1[[#This Row],[Age]]&lt;=50,"40-50","&gt;50")))</f>
        <v>&lt;30</v>
      </c>
      <c r="AL1469" t="str">
        <f>IF(Table1[[#This Row],[YearsAtCompany]]&lt;3,"&lt;3 Years",
 IF(Table1[[#This Row],[YearsAtCompany]]&lt;=6,"3-6 Years","6+ Years"))</f>
        <v>3-6 Years</v>
      </c>
      <c r="AM1469" s="1" t="str">
        <f>IF(Table1[[#This Row],[MonthlyIncome]]&lt;3000,"Low",
 IF(Table1[[#This Row],[MonthlyIncome]]&lt;6000,"Medium",
 IF(Table1[[#This Row],[MonthlyIncome]]&lt;10000,"High","Very High")))</f>
        <v>High</v>
      </c>
    </row>
    <row r="1470" spans="1:39">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c r="AJ1470">
        <f>IF(Table1[[#This Row],[Attrition]]="Yes",1,0)</f>
        <v>0</v>
      </c>
      <c r="AK1470" t="str">
        <f>IF(Table1[[#This Row],[Age]]&lt;30,"&lt;30",
 IF(Table1[[#This Row],[Age]]&lt;=40,"30-40",
 IF(Table1[[#This Row],[Age]]&lt;=50,"40-50","&gt;50")))</f>
        <v>40-50</v>
      </c>
      <c r="AL1470" t="str">
        <f>IF(Table1[[#This Row],[YearsAtCompany]]&lt;3,"&lt;3 Years",
 IF(Table1[[#This Row],[YearsAtCompany]]&lt;=6,"3-6 Years","6+ Years"))</f>
        <v>6+ Years</v>
      </c>
      <c r="AM1470" s="1" t="str">
        <f>IF(Table1[[#This Row],[MonthlyIncome]]&lt;3000,"Low",
 IF(Table1[[#This Row],[MonthlyIncome]]&lt;6000,"Medium",
 IF(Table1[[#This Row],[MonthlyIncome]]&lt;10000,"High","Very High")))</f>
        <v>Medium</v>
      </c>
    </row>
    <row r="1471" spans="1:39">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c r="AJ1471">
        <f>IF(Table1[[#This Row],[Attrition]]="Yes",1,0)</f>
        <v>0</v>
      </c>
      <c r="AK1471" t="str">
        <f>IF(Table1[[#This Row],[Age]]&lt;30,"&lt;30",
 IF(Table1[[#This Row],[Age]]&lt;=40,"30-40",
 IF(Table1[[#This Row],[Age]]&lt;=50,"40-50","&gt;50")))</f>
        <v>30-40</v>
      </c>
      <c r="AL1471" t="str">
        <f>IF(Table1[[#This Row],[YearsAtCompany]]&lt;3,"&lt;3 Years",
 IF(Table1[[#This Row],[YearsAtCompany]]&lt;=6,"3-6 Years","6+ Years"))</f>
        <v>3-6 Years</v>
      </c>
      <c r="AM1471" s="1" t="str">
        <f>IF(Table1[[#This Row],[MonthlyIncome]]&lt;3000,"Low",
 IF(Table1[[#This Row],[MonthlyIncome]]&lt;6000,"Medium",
 IF(Table1[[#This Row],[MonthlyIncome]]&lt;10000,"High","Very High")))</f>
        <v>Medium</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HR Dashboard</vt:lpstr>
      <vt:lpstr>HRData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Diya Giri</dc:creator>
  <cp:lastModifiedBy>Diya Giri</cp:lastModifiedBy>
  <cp:lastPrinted>2025-04-04T17:40:23Z</cp:lastPrinted>
  <dcterms:created xsi:type="dcterms:W3CDTF">2025-04-04T07:13:44Z</dcterms:created>
  <dcterms:modified xsi:type="dcterms:W3CDTF">2025-04-04T17:40:33Z</dcterms:modified>
</cp:coreProperties>
</file>