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yaudioby\Платы и Киты\LM3886 ZD-50\docs\lm3886-zd-50\"/>
    </mc:Choice>
  </mc:AlternateContent>
  <xr:revisionPtr revIDLastSave="0" documentId="13_ncr:1_{E0F0D0C3-B2C6-473F-ABB1-4ED4BD8FA71C}" xr6:coauthVersionLast="36" xr6:coauthVersionMax="37" xr10:uidLastSave="{00000000-0000-0000-0000-000000000000}"/>
  <bookViews>
    <workbookView xWindow="285" yWindow="120" windowWidth="16215" windowHeight="9195" xr2:uid="{00000000-000D-0000-FFFF-FFFF00000000}"/>
  </bookViews>
  <sheets>
    <sheet name="Main Board" sheetId="1" r:id="rId1"/>
    <sheet name="Power Board" sheetId="4" r:id="rId2"/>
    <sheet name="Chassis" sheetId="2" r:id="rId3"/>
    <sheet name="Tools" sheetId="6" r:id="rId4"/>
    <sheet name="Parts Cases" sheetId="5" r:id="rId5"/>
  </sheets>
  <calcPr calcId="191029"/>
</workbook>
</file>

<file path=xl/calcChain.xml><?xml version="1.0" encoding="utf-8"?>
<calcChain xmlns="http://schemas.openxmlformats.org/spreadsheetml/2006/main">
  <c r="K9" i="4" l="1"/>
  <c r="K10" i="4"/>
  <c r="K11" i="4"/>
  <c r="K12" i="4"/>
  <c r="K14" i="4"/>
  <c r="K13" i="4"/>
  <c r="K8" i="4"/>
  <c r="K7" i="4"/>
  <c r="K17" i="4" s="1"/>
  <c r="K6" i="4"/>
  <c r="K59" i="1"/>
  <c r="K18" i="1"/>
  <c r="K17" i="1"/>
  <c r="K66" i="1"/>
  <c r="K65" i="1"/>
  <c r="K64" i="1"/>
  <c r="K63" i="1"/>
  <c r="K60" i="1"/>
  <c r="K49" i="1"/>
  <c r="K73" i="1"/>
  <c r="K72" i="1"/>
  <c r="K71" i="1"/>
  <c r="K70" i="1"/>
  <c r="K68" i="1"/>
  <c r="K62" i="1"/>
  <c r="K61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6" i="1"/>
  <c r="K15" i="1"/>
  <c r="K14" i="1"/>
  <c r="K13" i="1"/>
  <c r="K12" i="1"/>
  <c r="K10" i="1"/>
  <c r="K9" i="1"/>
  <c r="K8" i="1"/>
  <c r="K7" i="1"/>
  <c r="K6" i="1"/>
  <c r="K75" i="1" s="1"/>
</calcChain>
</file>

<file path=xl/sharedStrings.xml><?xml version="1.0" encoding="utf-8"?>
<sst xmlns="http://schemas.openxmlformats.org/spreadsheetml/2006/main" count="1195" uniqueCount="535">
  <si>
    <t>U3</t>
  </si>
  <si>
    <t>U4, U5</t>
  </si>
  <si>
    <t>U2</t>
  </si>
  <si>
    <t>LT1363</t>
  </si>
  <si>
    <t>U1</t>
  </si>
  <si>
    <t>U6</t>
  </si>
  <si>
    <t>C11</t>
  </si>
  <si>
    <t>C10, C12</t>
  </si>
  <si>
    <t>C13, C15</t>
  </si>
  <si>
    <t>C6</t>
  </si>
  <si>
    <t>C8, C14</t>
  </si>
  <si>
    <t>R13</t>
  </si>
  <si>
    <t>R8</t>
  </si>
  <si>
    <t>J1</t>
  </si>
  <si>
    <t>R5</t>
  </si>
  <si>
    <t>C2</t>
  </si>
  <si>
    <t>D3, D4</t>
  </si>
  <si>
    <t>J2</t>
  </si>
  <si>
    <t>R36, R38</t>
  </si>
  <si>
    <t>R41, R43</t>
  </si>
  <si>
    <t>R37, R39</t>
  </si>
  <si>
    <t>C27, C28, C29, C30</t>
  </si>
  <si>
    <t>C31, C32</t>
  </si>
  <si>
    <t>K1</t>
  </si>
  <si>
    <t>J4</t>
  </si>
  <si>
    <t>R55</t>
  </si>
  <si>
    <t>C54, C55</t>
  </si>
  <si>
    <t>J3</t>
  </si>
  <si>
    <t>R53</t>
  </si>
  <si>
    <t>4K02</t>
  </si>
  <si>
    <t>33K</t>
  </si>
  <si>
    <t>40K2</t>
  </si>
  <si>
    <t>3K3</t>
  </si>
  <si>
    <t>1K5</t>
  </si>
  <si>
    <t>80K6</t>
  </si>
  <si>
    <t>R1</t>
  </si>
  <si>
    <t>10K0</t>
  </si>
  <si>
    <t>2K</t>
  </si>
  <si>
    <t>1500µ</t>
  </si>
  <si>
    <t>220µ</t>
  </si>
  <si>
    <t>4K7</t>
  </si>
  <si>
    <t>10µ</t>
  </si>
  <si>
    <t>G2RL-24</t>
  </si>
  <si>
    <t>MMBTA06</t>
  </si>
  <si>
    <t>MMBTA56</t>
  </si>
  <si>
    <t>22K</t>
  </si>
  <si>
    <t>510K</t>
  </si>
  <si>
    <t>10n</t>
  </si>
  <si>
    <t>0.1µ</t>
  </si>
  <si>
    <t>FLZ12V</t>
  </si>
  <si>
    <t>R2, R9, R11</t>
  </si>
  <si>
    <t>R7</t>
  </si>
  <si>
    <t>C35, C36, C37, C38, C39, C40, C41, C42, C43, C44</t>
  </si>
  <si>
    <t>35V</t>
  </si>
  <si>
    <t>50V</t>
  </si>
  <si>
    <t>25V</t>
  </si>
  <si>
    <t>3 Pins Signal</t>
  </si>
  <si>
    <t>2 Pins Signal</t>
  </si>
  <si>
    <t>4 Pins Power</t>
  </si>
  <si>
    <t>2 Pins Power</t>
  </si>
  <si>
    <t>0.1W</t>
  </si>
  <si>
    <t>1W</t>
  </si>
  <si>
    <t>R44, R45</t>
  </si>
  <si>
    <t>R10</t>
  </si>
  <si>
    <t>0.5W</t>
  </si>
  <si>
    <t>0.25W</t>
  </si>
  <si>
    <t>220u</t>
  </si>
  <si>
    <t>LM317EMP</t>
  </si>
  <si>
    <t>200V</t>
  </si>
  <si>
    <t>PCC221CGCT-ND</t>
  </si>
  <si>
    <t>PCC471CGCT-ND</t>
  </si>
  <si>
    <t>PCC101CGCT-ND</t>
  </si>
  <si>
    <t>PCC391CGCT-ND</t>
  </si>
  <si>
    <t>PCC150CNCT-ND</t>
  </si>
  <si>
    <t>PCC050CNCT-ND</t>
  </si>
  <si>
    <t>PCC470CGCT-ND</t>
  </si>
  <si>
    <t>PCC1971CT-ND</t>
  </si>
  <si>
    <t>PCC2326CT-ND</t>
  </si>
  <si>
    <t>2200µ</t>
  </si>
  <si>
    <t>PCE3409CT-ND</t>
  </si>
  <si>
    <t>P10335-ND</t>
  </si>
  <si>
    <t>P12409-ND</t>
  </si>
  <si>
    <t>PCC103BNCT-ND</t>
  </si>
  <si>
    <t>PCC1812CT-ND</t>
  </si>
  <si>
    <t>Additional info</t>
  </si>
  <si>
    <t>Reference</t>
  </si>
  <si>
    <t>Part Name</t>
  </si>
  <si>
    <t>2K00</t>
  </si>
  <si>
    <t>SOIC-8</t>
  </si>
  <si>
    <t>SOT-223</t>
  </si>
  <si>
    <t>SOD-80</t>
  </si>
  <si>
    <t>ES3BB</t>
  </si>
  <si>
    <t>ES3BB-FDICT-ND</t>
  </si>
  <si>
    <t>DO-214AA</t>
  </si>
  <si>
    <t>RR12P80.6KDCT-ND</t>
  </si>
  <si>
    <t>541-2.0KXCT-ND</t>
  </si>
  <si>
    <t>RR12P2.0KDCT-ND</t>
  </si>
  <si>
    <t>RR12P4.02KDCT-ND</t>
  </si>
  <si>
    <t>RR12P150DCT-ND</t>
  </si>
  <si>
    <t>RR12P1.5KDCT-ND</t>
  </si>
  <si>
    <t>RR12P100DCT-ND</t>
  </si>
  <si>
    <t>RR12P8.06KDCT-ND</t>
  </si>
  <si>
    <t>RR12P10.0KDCT-ND</t>
  </si>
  <si>
    <t>RR12P510DCT-ND</t>
  </si>
  <si>
    <t>RP20S33FCT-ND</t>
  </si>
  <si>
    <t>RR12P220DCT-ND</t>
  </si>
  <si>
    <t>RR12P33.0KDCT-ND</t>
  </si>
  <si>
    <t>RR12P40.2KDCT-ND</t>
  </si>
  <si>
    <t>RR12P3.3KDCT-ND</t>
  </si>
  <si>
    <t>RL12S1.00FCT-ND</t>
  </si>
  <si>
    <t>P300ASCT-ND</t>
  </si>
  <si>
    <t>RR12P120DCT-ND</t>
  </si>
  <si>
    <t>RR12P270DCT-ND</t>
  </si>
  <si>
    <t>P4.7KADCT-ND</t>
  </si>
  <si>
    <t>RR12P510KDCT-ND</t>
  </si>
  <si>
    <t>RR12P22.0KDCT-ND</t>
  </si>
  <si>
    <t>Alternative</t>
  </si>
  <si>
    <t>RG20P80.6KBCT-ND</t>
  </si>
  <si>
    <t>RG20P40.2KBCT-ND</t>
  </si>
  <si>
    <t>RG20P2.0KBCT-ND</t>
  </si>
  <si>
    <t>RG20P4.02KBCT-ND</t>
  </si>
  <si>
    <t>RG20P8.2KBCT-ND</t>
  </si>
  <si>
    <t>RG20P10.0KBCT-ND</t>
  </si>
  <si>
    <t>LT1363CS8#PBF-ND</t>
  </si>
  <si>
    <t>LM3886T</t>
  </si>
  <si>
    <t>LM3886T-ND</t>
  </si>
  <si>
    <t>LM317EMPCT-ND</t>
  </si>
  <si>
    <t>MMBTA06FSCT-ND</t>
  </si>
  <si>
    <t>MMBTA56FSCT-ND</t>
  </si>
  <si>
    <t>FLZ12VACT-ND</t>
  </si>
  <si>
    <t>Z148-ND</t>
  </si>
  <si>
    <t>PPC560W-2CT-ND</t>
  </si>
  <si>
    <t>Qty</t>
  </si>
  <si>
    <t>Price</t>
  </si>
  <si>
    <t>Total, USD</t>
  </si>
  <si>
    <t>Digikey Part Number</t>
  </si>
  <si>
    <t>P0.0ACT-ND</t>
  </si>
  <si>
    <t>3314G-501ECT-ND</t>
  </si>
  <si>
    <t>3314G-103ECT-ND</t>
  </si>
  <si>
    <t>10K Trimmer</t>
  </si>
  <si>
    <t>500 Trimmer</t>
  </si>
  <si>
    <t>3223W-1-501ECT-ND</t>
  </si>
  <si>
    <t>TS63Y-500CT-ND</t>
  </si>
  <si>
    <t>Transistors/Diodes</t>
  </si>
  <si>
    <t>Capacitors</t>
  </si>
  <si>
    <t>Integrated Circuits</t>
  </si>
  <si>
    <t>Total</t>
  </si>
  <si>
    <t>Resistors</t>
  </si>
  <si>
    <t>Relay</t>
  </si>
  <si>
    <t>Connectors</t>
  </si>
  <si>
    <t>Case/Lead Style</t>
  </si>
  <si>
    <t>PCE3474CT-ND</t>
  </si>
  <si>
    <t>C7*(420P), C9</t>
  </si>
  <si>
    <t>DO-214AC</t>
  </si>
  <si>
    <t>ES1DFSCT-ND</t>
  </si>
  <si>
    <t>ES1D</t>
  </si>
  <si>
    <t>C33, C34, C50, C53</t>
  </si>
  <si>
    <t>SMT (Size G)</t>
  </si>
  <si>
    <t>SMT (Size F)</t>
  </si>
  <si>
    <t>TH</t>
  </si>
  <si>
    <t>SMD (Size 6.2x5)</t>
  </si>
  <si>
    <t>TH (D18LS7.5LD0.8)</t>
  </si>
  <si>
    <t>TH (D12.5LS5LD0.8)</t>
  </si>
  <si>
    <t>Layout\LM317EMP.png</t>
  </si>
  <si>
    <t>Layout\MMBTA06(56).png</t>
  </si>
  <si>
    <t>Layout\FLZ12VA.png</t>
  </si>
  <si>
    <t>Layout\ES3BB.png</t>
  </si>
  <si>
    <t>Layout\ES1D.png</t>
  </si>
  <si>
    <t>Layout\PANASONICFK.png</t>
  </si>
  <si>
    <t>Layout\TRIMMER3314G-1.png</t>
  </si>
  <si>
    <t>Layout\RESISTORSSMD.png</t>
  </si>
  <si>
    <t>Layout\PR03RES3W.png</t>
  </si>
  <si>
    <t>Heatsink</t>
  </si>
  <si>
    <t>Fischer Elektronik SK 47 75</t>
  </si>
  <si>
    <t>HH8546</t>
  </si>
  <si>
    <t>200x75</t>
  </si>
  <si>
    <t>D1, D2, D6, D9</t>
  </si>
  <si>
    <t>D5, D8</t>
  </si>
  <si>
    <t>D7</t>
  </si>
  <si>
    <t>TL431</t>
  </si>
  <si>
    <t>D10</t>
  </si>
  <si>
    <t>220p</t>
  </si>
  <si>
    <t>470p</t>
  </si>
  <si>
    <t>100p</t>
  </si>
  <si>
    <t>390p</t>
  </si>
  <si>
    <t>15p</t>
  </si>
  <si>
    <t>5p</t>
  </si>
  <si>
    <t>47p</t>
  </si>
  <si>
    <t>10p</t>
  </si>
  <si>
    <t>C21, C22, C23, C24</t>
  </si>
  <si>
    <t>C56, C58, C59</t>
  </si>
  <si>
    <t>R3, R21</t>
  </si>
  <si>
    <t>R14, R51, R52, R54, R66</t>
  </si>
  <si>
    <t>R16, R19</t>
  </si>
  <si>
    <t>R18, R20, R24</t>
  </si>
  <si>
    <t>R22</t>
  </si>
  <si>
    <t>R26, R27, R28, R29</t>
  </si>
  <si>
    <t>R30, R31, R32, R33</t>
  </si>
  <si>
    <t>2K2</t>
  </si>
  <si>
    <t>R58, R64</t>
  </si>
  <si>
    <t>220K</t>
  </si>
  <si>
    <t>R60</t>
  </si>
  <si>
    <t>100K</t>
  </si>
  <si>
    <t>R61</t>
  </si>
  <si>
    <t xml:space="preserve">R17 </t>
  </si>
  <si>
    <t>R23 (*80K9)</t>
  </si>
  <si>
    <t>RR12P2.2KDCT-ND</t>
  </si>
  <si>
    <t>RR12P220KDCT-ND</t>
  </si>
  <si>
    <t>RR12P100KDCT-ND</t>
  </si>
  <si>
    <t>LL4148</t>
  </si>
  <si>
    <t>FDLL4148CT-ND</t>
  </si>
  <si>
    <t>296-17332-1-ND</t>
  </si>
  <si>
    <t>Part Number</t>
  </si>
  <si>
    <t>LM3886T/NOPB</t>
  </si>
  <si>
    <t>LT1363CS8#PBF</t>
  </si>
  <si>
    <t>LM317EMP/NOPB</t>
  </si>
  <si>
    <t>FLZ12VA</t>
  </si>
  <si>
    <t>ES3BB-13-F</t>
  </si>
  <si>
    <t>FDLL4148</t>
  </si>
  <si>
    <t>TL431IDBZR</t>
  </si>
  <si>
    <t>ECJ-2VC1H221J</t>
  </si>
  <si>
    <t>ECJ-2VC1H471J</t>
  </si>
  <si>
    <t>ECJ-2VC1H101J</t>
  </si>
  <si>
    <t>ECJ-2VC1H391J</t>
  </si>
  <si>
    <t>ECJ-2VC1H150J</t>
  </si>
  <si>
    <t>ECJ-2VC1H050C</t>
  </si>
  <si>
    <t>ECJ-2VC1H470J</t>
  </si>
  <si>
    <t>ECJ-2VC2D100D</t>
  </si>
  <si>
    <t>ECJ-3YB1E106M</t>
  </si>
  <si>
    <t>EEV-FK1E221P</t>
  </si>
  <si>
    <t>EEU-FC1H222</t>
  </si>
  <si>
    <t>EEV-FK1H221P</t>
  </si>
  <si>
    <t>EEU-FM1V152L</t>
  </si>
  <si>
    <t>ECJ-2VB1H103K</t>
  </si>
  <si>
    <t>ECJ-2VB1C104K</t>
  </si>
  <si>
    <t>RG2012P-822-B-T5</t>
  </si>
  <si>
    <t>RG2012P-202-B-T5</t>
  </si>
  <si>
    <t>RR1220P-152-D</t>
  </si>
  <si>
    <t>RR1220P-101-D</t>
  </si>
  <si>
    <t>RG2012P-103-B-T5</t>
  </si>
  <si>
    <t>ERJ-6GEY0R00V</t>
  </si>
  <si>
    <t>RG2012P-4021-B-T5</t>
  </si>
  <si>
    <t>RR1220P-511-D</t>
  </si>
  <si>
    <t>RP2012S-330-F</t>
  </si>
  <si>
    <t>RR1220P-221-D</t>
  </si>
  <si>
    <t>RR1220P-333-D</t>
  </si>
  <si>
    <t>RG2012P-4022-B-T5</t>
  </si>
  <si>
    <t>3314G-1-103E</t>
  </si>
  <si>
    <t>RR1220P-332-D</t>
  </si>
  <si>
    <t>RR1220P-151-D</t>
  </si>
  <si>
    <t>RG2012P-8062-B-T5</t>
  </si>
  <si>
    <t>RL1220S-1R0-F</t>
  </si>
  <si>
    <t>ERJ-P14J301U</t>
  </si>
  <si>
    <t>CRCW25122K00JNEG</t>
  </si>
  <si>
    <t>3314G-1-501E</t>
  </si>
  <si>
    <t>RR1220P-121-D</t>
  </si>
  <si>
    <t>RR1220P-514-D</t>
  </si>
  <si>
    <t>RR1220P-271-D</t>
  </si>
  <si>
    <t>ERJ-P06J472V</t>
  </si>
  <si>
    <t>RR1220P-223-D</t>
  </si>
  <si>
    <t>RR1220P-222-D</t>
  </si>
  <si>
    <t>RR1220P-224-D</t>
  </si>
  <si>
    <t>RR1220P-104-D</t>
  </si>
  <si>
    <t>G2RL-24-DC24</t>
  </si>
  <si>
    <t>Layout</t>
  </si>
  <si>
    <t>AD8065, LM318</t>
  </si>
  <si>
    <t>LM3886TF</t>
  </si>
  <si>
    <t>LM1084, LM338</t>
  </si>
  <si>
    <t>BC807</t>
  </si>
  <si>
    <t>BC817</t>
  </si>
  <si>
    <t>FLZ12VB, FLZ12VC</t>
  </si>
  <si>
    <t>RR12Q33DCT-ND</t>
  </si>
  <si>
    <t>33</t>
  </si>
  <si>
    <t>R50, R62</t>
  </si>
  <si>
    <t>0.33W</t>
  </si>
  <si>
    <t>R12, R15</t>
  </si>
  <si>
    <t>SOT-23-3</t>
  </si>
  <si>
    <t>TO-220-11</t>
  </si>
  <si>
    <t>AD8065</t>
  </si>
  <si>
    <t>AD8065ARZ-ND</t>
  </si>
  <si>
    <t>AD8065ARZ</t>
  </si>
  <si>
    <t>LM1084</t>
  </si>
  <si>
    <t>TO-220-3</t>
  </si>
  <si>
    <t>LM1084IT-ADJ-ND</t>
  </si>
  <si>
    <t>LM1084IT</t>
  </si>
  <si>
    <t>SOD-80 (MLL-34)</t>
  </si>
  <si>
    <t>R0805</t>
  </si>
  <si>
    <t>R1210</t>
  </si>
  <si>
    <t>R2512</t>
  </si>
  <si>
    <t>C0805</t>
  </si>
  <si>
    <t>C1210</t>
  </si>
  <si>
    <t>C1206</t>
  </si>
  <si>
    <t>Semiconductors</t>
  </si>
  <si>
    <t>Panasonic FK</t>
  </si>
  <si>
    <t>Panasonic FM</t>
  </si>
  <si>
    <t>Panasonic FC</t>
  </si>
  <si>
    <t>Bourns 3314G</t>
  </si>
  <si>
    <t>LM3886</t>
  </si>
  <si>
    <t>1 - Cathode, 2 - Ref, 3 - Anode</t>
  </si>
  <si>
    <t>1 - Adj, 2 - Out, 3 - In</t>
  </si>
  <si>
    <t>DO-214AA (SMB)</t>
  </si>
  <si>
    <t>DO-214AC (SMA)</t>
  </si>
  <si>
    <t>560</t>
  </si>
  <si>
    <t>2W</t>
  </si>
  <si>
    <t>PR02000205600JR500</t>
  </si>
  <si>
    <t>Vishay PR02</t>
  </si>
  <si>
    <t>TH (PR02LS17.8LD0.8)</t>
  </si>
  <si>
    <t>P4674-ND</t>
  </si>
  <si>
    <t>0.82u</t>
  </si>
  <si>
    <t>ECQ-V1H824JL</t>
  </si>
  <si>
    <t>TH (L7.3T6.8LS5.0LD0.5)</t>
  </si>
  <si>
    <t>Panasonic ECQ-V1</t>
  </si>
  <si>
    <t>c1</t>
  </si>
  <si>
    <t>ZEROD\C0805</t>
  </si>
  <si>
    <t>c10</t>
  </si>
  <si>
    <t>c11</t>
  </si>
  <si>
    <t>c12</t>
  </si>
  <si>
    <t>c13</t>
  </si>
  <si>
    <t>c14</t>
  </si>
  <si>
    <t>c15</t>
  </si>
  <si>
    <t>c16</t>
  </si>
  <si>
    <t>ZEROD\C1210</t>
  </si>
  <si>
    <t>c17</t>
  </si>
  <si>
    <t>ZEROD\C1206</t>
  </si>
  <si>
    <t>c18</t>
  </si>
  <si>
    <t>c19</t>
  </si>
  <si>
    <t>c2</t>
  </si>
  <si>
    <t>c20</t>
  </si>
  <si>
    <t>c21</t>
  </si>
  <si>
    <t>ZEROD\CAPSMTF</t>
  </si>
  <si>
    <t>c22</t>
  </si>
  <si>
    <t>c23</t>
  </si>
  <si>
    <t>c24</t>
  </si>
  <si>
    <t>c27</t>
  </si>
  <si>
    <t>ZEROD\CAPD18LS7.5LD0.8</t>
  </si>
  <si>
    <t>c28</t>
  </si>
  <si>
    <t>c29</t>
  </si>
  <si>
    <t>c30</t>
  </si>
  <si>
    <t>c31</t>
  </si>
  <si>
    <t>ZEROD\CAPL7.3T6.8LS5.0LD0.5</t>
  </si>
  <si>
    <t>c32</t>
  </si>
  <si>
    <t>c33</t>
  </si>
  <si>
    <t>ZEROD\CAPSMTG</t>
  </si>
  <si>
    <t>c34</t>
  </si>
  <si>
    <t>c35</t>
  </si>
  <si>
    <t>ZEROD\CAPD12.5LS5LD0.8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</si>
  <si>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</si>
  <si>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</si>
  <si>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</si>
  <si>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</si>
  <si>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</si>
  <si>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</si>
  <si>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</si>
  <si>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</si>
  <si>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</si>
  <si>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</si>
  <si>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</si>
  <si>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c5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</si>
  <si>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</si>
  <si>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</si>
  <si>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</si>
  <si>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</si>
  <si>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</si>
  <si>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</si>
  <si>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</si>
  <si>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</si>
  <si>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</si>
  <si>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</si>
  <si>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</t>
  </si>
  <si>
    <t>c60</t>
  </si>
  <si>
    <t>c7</t>
  </si>
  <si>
    <t>c8</t>
  </si>
  <si>
    <t>c9</t>
  </si>
  <si>
    <t>d1</t>
  </si>
  <si>
    <t>ZEROD\SOD-80</t>
  </si>
  <si>
    <t>d10</t>
  </si>
  <si>
    <t>ZEROD\SOT-23-3</t>
  </si>
  <si>
    <t>d2</t>
  </si>
  <si>
    <t>d3</t>
  </si>
  <si>
    <t>ZEROD\DO-214AA</t>
  </si>
  <si>
    <t>d4</t>
  </si>
  <si>
    <t>d5</t>
  </si>
  <si>
    <t>ZEROD\DO-214AC</t>
  </si>
  <si>
    <t>d6</t>
  </si>
  <si>
    <t>d7</t>
  </si>
  <si>
    <t>d8</t>
  </si>
  <si>
    <t>d9</t>
  </si>
  <si>
    <t>j1</t>
  </si>
  <si>
    <t>ZEROD\CON-SIG-3</t>
  </si>
  <si>
    <t>j2</t>
  </si>
  <si>
    <t>ZEROD\CON-POW-4</t>
  </si>
  <si>
    <t>j3</t>
  </si>
  <si>
    <t>ZEROD\CON-POW-2</t>
  </si>
  <si>
    <t>j4</t>
  </si>
  <si>
    <t>ZEROD\CON-SIG-2</t>
  </si>
  <si>
    <t>k1</t>
  </si>
  <si>
    <t>ZEROD\RELAY-G2RL-24</t>
  </si>
  <si>
    <t>q1</t>
  </si>
  <si>
    <t>q2</t>
  </si>
  <si>
    <t>q3</t>
  </si>
  <si>
    <t>q4</t>
  </si>
  <si>
    <t>q5</t>
  </si>
  <si>
    <t>q6</t>
  </si>
  <si>
    <t>r1</t>
  </si>
  <si>
    <t>ZEROD\R0805</t>
  </si>
  <si>
    <t>r10</t>
  </si>
  <si>
    <t>r11</t>
  </si>
  <si>
    <t>r12</t>
  </si>
  <si>
    <t>r13</t>
  </si>
  <si>
    <t>r14</t>
  </si>
  <si>
    <t>r15</t>
  </si>
  <si>
    <t>r16</t>
  </si>
  <si>
    <t>r17</t>
  </si>
  <si>
    <t>ZEROD\R-BOURNS-3314G</t>
  </si>
  <si>
    <t>r18</t>
  </si>
  <si>
    <t>r19</t>
  </si>
  <si>
    <t>r2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</si>
  <si>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</si>
  <si>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</si>
  <si>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</si>
  <si>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</si>
  <si>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</si>
  <si>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</si>
  <si>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</si>
  <si>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</si>
  <si>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</si>
  <si>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</si>
  <si>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</t>
  </si>
  <si>
    <t>r30</t>
  </si>
  <si>
    <t>ZEROD\R1210</t>
  </si>
  <si>
    <t>r31</t>
  </si>
  <si>
    <t>r32</t>
  </si>
  <si>
    <t>r33</t>
  </si>
  <si>
    <t>r36</t>
  </si>
  <si>
    <t>ZEROD\R2512</t>
  </si>
  <si>
    <t>r37</t>
  </si>
  <si>
    <t>r38</t>
  </si>
  <si>
    <t>r39</t>
  </si>
  <si>
    <t>r40</t>
  </si>
  <si>
    <t>r41</t>
  </si>
  <si>
    <t>r42</t>
  </si>
  <si>
    <t>r43</t>
  </si>
  <si>
    <t>r44</t>
  </si>
  <si>
    <t>ZEROD\RES-PR02</t>
  </si>
  <si>
    <t>r45</t>
  </si>
  <si>
    <t>r46</t>
  </si>
  <si>
    <t>r47</t>
  </si>
  <si>
    <t>r5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</si>
  <si>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</si>
  <si>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</si>
  <si>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</si>
  <si>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</si>
  <si>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</si>
  <si>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</si>
  <si>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</si>
  <si>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</si>
  <si>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</si>
  <si>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</si>
  <si>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</si>
  <si>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</si>
  <si>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</si>
  <si>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</si>
  <si>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</si>
  <si>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</si>
  <si>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</si>
  <si>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</si>
  <si>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</si>
  <si>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r7</t>
  </si>
  <si>
    <t>r8</t>
  </si>
  <si>
    <t>r9</t>
  </si>
  <si>
    <t>u1</t>
  </si>
  <si>
    <t>ZEROD\SOIC-8</t>
  </si>
  <si>
    <t>u2</t>
  </si>
  <si>
    <t>u3</t>
  </si>
  <si>
    <t>ZEROD\TO-220-11-LAYING</t>
  </si>
  <si>
    <t>u4</t>
  </si>
  <si>
    <t>ZEROD\TO-220-3-LAYING</t>
  </si>
  <si>
    <t>u5</t>
  </si>
  <si>
    <t>u6</t>
  </si>
  <si>
    <t>ZEROD\SOT-223</t>
  </si>
  <si>
    <t>300</t>
  </si>
  <si>
    <t>LED Red/Green</t>
  </si>
  <si>
    <t>67-1327-ND</t>
  </si>
  <si>
    <t>R57, R59, R63</t>
  </si>
  <si>
    <t>R56, R65, R67, R68, R70</t>
  </si>
  <si>
    <t>S-AUDIO ZD-50 POWER BOARD</t>
  </si>
  <si>
    <t>8K20</t>
  </si>
  <si>
    <t>SSL-LX3059IGW</t>
  </si>
  <si>
    <t>3mm</t>
  </si>
  <si>
    <t>CH867-ND</t>
  </si>
  <si>
    <t>EG1890-ND</t>
  </si>
  <si>
    <t>486-1035-ND</t>
  </si>
  <si>
    <t>486-1037-ND</t>
  </si>
  <si>
    <t>507-1297-ND</t>
  </si>
  <si>
    <t>P6946-ND</t>
  </si>
  <si>
    <t>22000uFx50V</t>
  </si>
  <si>
    <t>bridge diodes ?</t>
  </si>
  <si>
    <t>1 per 2 channels</t>
  </si>
  <si>
    <t>MCTA120/25</t>
  </si>
  <si>
    <t>www.farnell.com</t>
  </si>
  <si>
    <t>TRANS. 120VA 2 X 25V</t>
  </si>
  <si>
    <t>Power switch</t>
  </si>
  <si>
    <t>Power entry</t>
  </si>
  <si>
    <t>Fuse drawer</t>
  </si>
  <si>
    <t>Fuse</t>
  </si>
  <si>
    <t>Ferrite bead</t>
  </si>
  <si>
    <t>Zobel ? For switch and bridges ?</t>
  </si>
  <si>
    <t xml:space="preserve">S-AUDIO ZD-50 Main Board </t>
  </si>
  <si>
    <t>Rev. D7.MB12.108</t>
  </si>
  <si>
    <t>Rev. D7.PB1.1</t>
  </si>
  <si>
    <t xml:space="preserve">LT1083 </t>
  </si>
  <si>
    <t>Size</t>
  </si>
  <si>
    <t>Notes:</t>
  </si>
  <si>
    <t>To be defined?</t>
  </si>
  <si>
    <t>TH means Through-hole</t>
  </si>
  <si>
    <t>RCA connector</t>
  </si>
  <si>
    <t>RCA-GY-FRH</t>
  </si>
  <si>
    <t>Binding posts</t>
  </si>
  <si>
    <t>SPC-05AG</t>
  </si>
  <si>
    <t>pair</t>
  </si>
  <si>
    <t>9530568 (farnell.com)</t>
  </si>
  <si>
    <t>240-2279-ND</t>
  </si>
  <si>
    <t>? 240-2494-ND</t>
  </si>
  <si>
    <t>Thermalpad</t>
  </si>
  <si>
    <t>878-3667</t>
  </si>
  <si>
    <t>SP A1500  SIL PAD</t>
  </si>
  <si>
    <t>LM mounting screws</t>
  </si>
  <si>
    <t>93615A217</t>
  </si>
  <si>
    <t>18-8 Stainless Steel Low Head Sckt Cap Screw 6-32 Thread, 3/4" Length</t>
  </si>
  <si>
    <t>C17, C18, C19, C20, C51, C52, C57, C60</t>
  </si>
  <si>
    <t>R4 нету</t>
  </si>
  <si>
    <t>R40, R42</t>
  </si>
  <si>
    <t>C1, C3</t>
  </si>
  <si>
    <t>Q1, Q2, Q3</t>
  </si>
  <si>
    <t>Q4, Q5, 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</si>
</sst>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/>
    <xf numFmtId="49" fontId="0" fillId="0" borderId="0" xfId="0" applyNumberFormat="1"/>
    <xf numFmtId="0" fontId="2" fillId="0" borderId="0" xfId="1" applyAlignment="1" applyProtection="1"/>
    <xf numFmtId="49" fontId="4" fillId="0" borderId="0" xfId="0" applyNumberFormat="1" applyFont="1" applyAlignment="1"/>
    <xf numFmtId="49" fontId="5" fillId="0" borderId="0" xfId="0" applyNumberFormat="1" applyFont="1"/>
    <xf numFmtId="0" fontId="0" fillId="0" borderId="0" xfId="0" applyFill="1"/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wrapText="1"/>
    </xf>
    <xf numFmtId="0" fontId="0" fillId="0" borderId="2" xfId="0" applyFill="1" applyBorder="1"/>
    <xf numFmtId="0" fontId="2" fillId="0" borderId="2" xfId="1" applyFill="1" applyBorder="1" applyAlignment="1" applyProtection="1"/>
    <xf numFmtId="49" fontId="7" fillId="2" borderId="3" xfId="0" applyNumberFormat="1" applyFont="1" applyFill="1" applyBorder="1"/>
    <xf numFmtId="49" fontId="0" fillId="2" borderId="3" xfId="0" applyNumberFormat="1" applyFill="1" applyBorder="1" applyAlignment="1">
      <alignment wrapText="1"/>
    </xf>
    <xf numFmtId="0" fontId="0" fillId="2" borderId="3" xfId="0" applyFill="1" applyBorder="1"/>
    <xf numFmtId="49" fontId="0" fillId="2" borderId="3" xfId="0" applyNumberFormat="1" applyFill="1" applyBorder="1"/>
    <xf numFmtId="0" fontId="2" fillId="0" borderId="0" xfId="1" applyFill="1" applyAlignment="1" applyProtection="1"/>
    <xf numFmtId="0" fontId="0" fillId="0" borderId="0" xfId="0"/>
    <xf numFmtId="0" fontId="0" fillId="0" borderId="0" xfId="0"/>
    <xf numFmtId="0" fontId="0" fillId="0" borderId="2" xfId="0" applyBorder="1"/>
    <xf numFmtId="49" fontId="0" fillId="0" borderId="2" xfId="0" applyNumberFormat="1" applyBorder="1"/>
    <xf numFmtId="0" fontId="8" fillId="0" borderId="2" xfId="0" applyFont="1" applyBorder="1"/>
    <xf numFmtId="49" fontId="0" fillId="0" borderId="0" xfId="0" applyNumberFormat="1" applyFill="1" applyBorder="1"/>
    <xf numFmtId="49" fontId="6" fillId="0" borderId="2" xfId="0" applyNumberFormat="1" applyFont="1" applyFill="1" applyBorder="1"/>
    <xf numFmtId="0" fontId="2" fillId="0" borderId="2" xfId="1" applyBorder="1" applyAlignment="1" applyProtection="1"/>
    <xf numFmtId="0" fontId="1" fillId="0" borderId="2" xfId="1" applyFont="1" applyBorder="1" applyAlignment="1" applyProtection="1"/>
    <xf numFmtId="49" fontId="0" fillId="3" borderId="2" xfId="0" applyNumberFormat="1" applyFill="1" applyBorder="1"/>
    <xf numFmtId="49" fontId="9" fillId="3" borderId="2" xfId="0" applyNumberFormat="1" applyFont="1" applyFill="1" applyBorder="1"/>
    <xf numFmtId="49" fontId="9" fillId="0" borderId="2" xfId="0" applyNumberFormat="1" applyFont="1" applyFill="1" applyBorder="1"/>
    <xf numFmtId="0" fontId="8" fillId="0" borderId="0" xfId="0" applyFont="1" applyFill="1"/>
    <xf numFmtId="49" fontId="10" fillId="0" borderId="0" xfId="0" applyNumberFormat="1" applyFont="1" applyAlignment="1"/>
    <xf numFmtId="49" fontId="10" fillId="0" borderId="0" xfId="0" applyNumberFormat="1" applyFont="1"/>
    <xf numFmtId="0" fontId="8" fillId="0" borderId="0" xfId="0" applyFont="1" applyBorder="1"/>
    <xf numFmtId="164" fontId="0" fillId="0" borderId="0" xfId="0" applyNumberFormat="1"/>
    <xf numFmtId="0" fontId="0" fillId="0" borderId="2" xfId="0" applyFon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wrapText="1"/>
    </xf>
    <xf numFmtId="49" fontId="3" fillId="0" borderId="0" xfId="0" applyNumberFormat="1" applyFont="1" applyFill="1" applyAlignment="1">
      <alignment wrapText="1"/>
    </xf>
    <xf numFmtId="49" fontId="10" fillId="0" borderId="0" xfId="0" applyNumberFormat="1" applyFont="1" applyFill="1" applyAlignment="1"/>
    <xf numFmtId="49" fontId="4" fillId="0" borderId="0" xfId="0" applyNumberFormat="1" applyFont="1" applyFill="1" applyAlignment="1"/>
    <xf numFmtId="49" fontId="10" fillId="0" borderId="0" xfId="0" applyNumberFormat="1" applyFont="1" applyFill="1"/>
    <xf numFmtId="49" fontId="7" fillId="0" borderId="3" xfId="0" applyNumberFormat="1" applyFont="1" applyFill="1" applyBorder="1"/>
    <xf numFmtId="49" fontId="0" fillId="0" borderId="3" xfId="0" applyNumberFormat="1" applyFill="1" applyBorder="1" applyAlignment="1">
      <alignment wrapText="1"/>
    </xf>
    <xf numFmtId="0" fontId="0" fillId="0" borderId="3" xfId="0" applyFill="1" applyBorder="1"/>
    <xf numFmtId="49" fontId="0" fillId="0" borderId="3" xfId="0" applyNumberFormat="1" applyFill="1" applyBorder="1"/>
    <xf numFmtId="0" fontId="8" fillId="0" borderId="2" xfId="0" applyFont="1" applyFill="1" applyBorder="1"/>
    <xf numFmtId="49" fontId="7" fillId="0" borderId="2" xfId="0" applyNumberFormat="1" applyFont="1" applyFill="1" applyBorder="1"/>
    <xf numFmtId="49" fontId="0" fillId="0" borderId="4" xfId="0" applyNumberFormat="1" applyFill="1" applyBorder="1"/>
    <xf numFmtId="49" fontId="11" fillId="0" borderId="2" xfId="0" applyNumberFormat="1" applyFont="1" applyFill="1" applyBorder="1" applyAlignment="1">
      <alignment wrapText="1"/>
    </xf>
    <xf numFmtId="0" fontId="6" fillId="0" borderId="2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earch.digikey.com/scripts/DkSearch/dksus.dll?Detail?name=RR12P270DCT-ND" TargetMode="External"/><Relationship Id="rId21" Type="http://schemas.openxmlformats.org/officeDocument/2006/relationships/hyperlink" Target="http://search.digikey.com/scripts/DkSearch/dksus.dll?Detail?name=RR12P33.0KDCT-ND" TargetMode="External"/><Relationship Id="rId42" Type="http://schemas.openxmlformats.org/officeDocument/2006/relationships/hyperlink" Target="http://search.digikey.com/scripts/DkSearch/dksus.dll?Detail?name=RG20P8.2KBCT-ND" TargetMode="External"/><Relationship Id="rId47" Type="http://schemas.openxmlformats.org/officeDocument/2006/relationships/hyperlink" Target="http://search.digikey.com/scripts/DkSearch/dksus.dll?Detail?name=RG20P80.6KBCT-ND" TargetMode="External"/><Relationship Id="rId63" Type="http://schemas.openxmlformats.org/officeDocument/2006/relationships/hyperlink" Target="../../../temp/Layout/TRIMMER3314G-1.png" TargetMode="External"/><Relationship Id="rId68" Type="http://schemas.openxmlformats.org/officeDocument/2006/relationships/hyperlink" Target="http://search.digikey.com/scripts/DkSearch/dksus.dll?Detail?name=RR12P22.0KDCT-ND" TargetMode="External"/><Relationship Id="rId16" Type="http://schemas.openxmlformats.org/officeDocument/2006/relationships/hyperlink" Target="http://search.digikey.com/scripts/DkSearch/dksus.dll?Detail?name=RR12P150DCT-ND" TargetMode="External"/><Relationship Id="rId11" Type="http://schemas.openxmlformats.org/officeDocument/2006/relationships/hyperlink" Target="http://search.digikey.com/scripts/DkSearch/dksus.dll?Detail?name=P10335-ND" TargetMode="External"/><Relationship Id="rId32" Type="http://schemas.openxmlformats.org/officeDocument/2006/relationships/hyperlink" Target="http://search.digikey.com/scripts/DkSearch/dksus.dll?Detail?name=MMBTA56FSCT-ND" TargetMode="External"/><Relationship Id="rId37" Type="http://schemas.openxmlformats.org/officeDocument/2006/relationships/hyperlink" Target="http://search.digikey.com/scripts/DkSearch/dksus.dll?Detail?name=RR12P2.0KDCT-ND" TargetMode="External"/><Relationship Id="rId53" Type="http://schemas.openxmlformats.org/officeDocument/2006/relationships/hyperlink" Target="http://search.digikey.com/scripts/DkSearch/dksus.dll?Detail?name=ES1DFSCT-ND" TargetMode="External"/><Relationship Id="rId58" Type="http://schemas.openxmlformats.org/officeDocument/2006/relationships/hyperlink" Target="../../../temp/Layout/FLZ12VA.png" TargetMode="External"/><Relationship Id="rId74" Type="http://schemas.openxmlformats.org/officeDocument/2006/relationships/hyperlink" Target="http://search.digikey.com/scripts/DkSearch/dksus.dll?Detail?name=296-17332-1-ND" TargetMode="External"/><Relationship Id="rId79" Type="http://schemas.openxmlformats.org/officeDocument/2006/relationships/hyperlink" Target="http://search.digikey.com/scripts/DkSearch/dksus.dll?Detail?name=PPC560W-2CT-ND" TargetMode="External"/><Relationship Id="rId5" Type="http://schemas.openxmlformats.org/officeDocument/2006/relationships/hyperlink" Target="http://search.digikey.com/scripts/DkSearch/dksus.dll?Detail?name=PCC150CNCT-ND" TargetMode="External"/><Relationship Id="rId61" Type="http://schemas.openxmlformats.org/officeDocument/2006/relationships/hyperlink" Target="../../../temp/Layout/PANASONICFK.png" TargetMode="External"/><Relationship Id="rId19" Type="http://schemas.openxmlformats.org/officeDocument/2006/relationships/hyperlink" Target="http://search.digikey.com/scripts/DkSearch/dksus.dll?Detail?name=RR12P510DCT-ND" TargetMode="External"/><Relationship Id="rId14" Type="http://schemas.openxmlformats.org/officeDocument/2006/relationships/hyperlink" Target="http://search.digikey.com/scripts/DkSearch/dksus.dll?Detail?name=PCC1812CT-ND" TargetMode="External"/><Relationship Id="rId22" Type="http://schemas.openxmlformats.org/officeDocument/2006/relationships/hyperlink" Target="http://search.digikey.com/scripts/DkSearch/dksus.dll?Detail?name=RR12P3.3KDCT-ND" TargetMode="External"/><Relationship Id="rId27" Type="http://schemas.openxmlformats.org/officeDocument/2006/relationships/hyperlink" Target="http://search.digikey.com/scripts/DkSearch/dksus.dll?Detail?name=P4.7KADCT-ND" TargetMode="External"/><Relationship Id="rId30" Type="http://schemas.openxmlformats.org/officeDocument/2006/relationships/hyperlink" Target="http://search.digikey.com/scripts/DkSearch/dksus.dll?Detail?name=LM317EMPCT-ND" TargetMode="External"/><Relationship Id="rId35" Type="http://schemas.openxmlformats.org/officeDocument/2006/relationships/hyperlink" Target="http://search.digikey.com/scripts/DkSearch/dksus.dll?Detail?name=PPC560W-2CT-ND" TargetMode="External"/><Relationship Id="rId43" Type="http://schemas.openxmlformats.org/officeDocument/2006/relationships/hyperlink" Target="http://search.digikey.com/scripts/DkSearch/dksus.dll?Detail?name=RG20P2.0KBCT-ND" TargetMode="External"/><Relationship Id="rId48" Type="http://schemas.openxmlformats.org/officeDocument/2006/relationships/hyperlink" Target="http://search.digikey.com/scripts/DkSearch/dksus.dll?Detail?name=P0.0ACT-ND" TargetMode="External"/><Relationship Id="rId56" Type="http://schemas.openxmlformats.org/officeDocument/2006/relationships/hyperlink" Target="../../../temp/Layout/MMBTA06(56).png" TargetMode="External"/><Relationship Id="rId64" Type="http://schemas.openxmlformats.org/officeDocument/2006/relationships/hyperlink" Target="../../../temp/Layout/RESISTORSSMD.png" TargetMode="External"/><Relationship Id="rId69" Type="http://schemas.openxmlformats.org/officeDocument/2006/relationships/hyperlink" Target="../../../temp/Layout/TRIMMER3314G-1.png" TargetMode="External"/><Relationship Id="rId77" Type="http://schemas.openxmlformats.org/officeDocument/2006/relationships/hyperlink" Target="http://search.digikey.com/scripts/DkSearch/dksus.dll?Detail?name=AD8065ARZ-ND" TargetMode="External"/><Relationship Id="rId8" Type="http://schemas.openxmlformats.org/officeDocument/2006/relationships/hyperlink" Target="http://search.digikey.com/scripts/DkSearch/dksus.dll?Detail?name=PCC1971CT-ND" TargetMode="External"/><Relationship Id="rId51" Type="http://schemas.openxmlformats.org/officeDocument/2006/relationships/hyperlink" Target="http://search.digikey.com/scripts/DkSearch/dksus.dll?Detail?name=TS63Y-500CT-ND" TargetMode="External"/><Relationship Id="rId72" Type="http://schemas.openxmlformats.org/officeDocument/2006/relationships/hyperlink" Target="http://search.digikey.com/scripts/DkSearch/dksus.dll?Detail?name=RR12P220KDCT-ND" TargetMode="External"/><Relationship Id="rId80" Type="http://schemas.openxmlformats.org/officeDocument/2006/relationships/hyperlink" Target="http://search.digikey.com/scripts/DkSearch/dksus.dll?Detail?name=P4674-ND" TargetMode="External"/><Relationship Id="rId3" Type="http://schemas.openxmlformats.org/officeDocument/2006/relationships/hyperlink" Target="http://search.digikey.com/scripts/DkSearch/dksus.dll?Detail?name=PCC101CGCT-ND" TargetMode="External"/><Relationship Id="rId12" Type="http://schemas.openxmlformats.org/officeDocument/2006/relationships/hyperlink" Target="http://search.digikey.com/scripts/DkSearch/dksus.dll?Detail?name=P12409-ND" TargetMode="External"/><Relationship Id="rId17" Type="http://schemas.openxmlformats.org/officeDocument/2006/relationships/hyperlink" Target="http://search.digikey.com/scripts/DkSearch/dksus.dll?Detail?name=RR12P1.5KDCT-ND" TargetMode="External"/><Relationship Id="rId25" Type="http://schemas.openxmlformats.org/officeDocument/2006/relationships/hyperlink" Target="http://search.digikey.com/scripts/DkSearch/dksus.dll?Detail?name=RR12P120DCT-ND" TargetMode="External"/><Relationship Id="rId33" Type="http://schemas.openxmlformats.org/officeDocument/2006/relationships/hyperlink" Target="http://search.digikey.com/scripts/DkSearch/dksus.dll?Detail?name=FLZ12VACT-ND" TargetMode="External"/><Relationship Id="rId38" Type="http://schemas.openxmlformats.org/officeDocument/2006/relationships/hyperlink" Target="http://search.digikey.com/scripts/DkSearch/dksus.dll?Detail?name=RR12P10.0KDCT-ND" TargetMode="External"/><Relationship Id="rId46" Type="http://schemas.openxmlformats.org/officeDocument/2006/relationships/hyperlink" Target="http://search.digikey.com/scripts/DkSearch/dksus.dll?Detail?name=RG20P40.2KBCT-ND" TargetMode="External"/><Relationship Id="rId59" Type="http://schemas.openxmlformats.org/officeDocument/2006/relationships/hyperlink" Target="../../../temp/Layout/ES3BB.png" TargetMode="External"/><Relationship Id="rId67" Type="http://schemas.openxmlformats.org/officeDocument/2006/relationships/hyperlink" Target="http://search.digikey.com/scripts/DkSearch/dksus.dll?Detail?name=RR12P510KDCT-ND" TargetMode="External"/><Relationship Id="rId20" Type="http://schemas.openxmlformats.org/officeDocument/2006/relationships/hyperlink" Target="http://search.digikey.com/scripts/DkSearch/dksus.dll?Detail?name=RR12P220DCT-ND" TargetMode="External"/><Relationship Id="rId41" Type="http://schemas.openxmlformats.org/officeDocument/2006/relationships/hyperlink" Target="http://search.digikey.com/scripts/DkSearch/dksus.dll?Detail?name=RR12P80.6KDCT-ND" TargetMode="External"/><Relationship Id="rId54" Type="http://schemas.openxmlformats.org/officeDocument/2006/relationships/hyperlink" Target="http://search.digikey.com/scripts/DkSearch/dksus.dll?Detail?name=ES3BB-FDICT-ND" TargetMode="External"/><Relationship Id="rId62" Type="http://schemas.openxmlformats.org/officeDocument/2006/relationships/hyperlink" Target="../../../temp/Layout/PANASONICFK.png" TargetMode="External"/><Relationship Id="rId70" Type="http://schemas.openxmlformats.org/officeDocument/2006/relationships/hyperlink" Target="http://search.digikey.com/scripts/DkSearch/dksus.dll?Detail?name=RR12P100KDCT-ND" TargetMode="External"/><Relationship Id="rId75" Type="http://schemas.openxmlformats.org/officeDocument/2006/relationships/hyperlink" Target="http://search.digikey.com/scripts/DkSearch/dksus.dll?Detail?name=RP20S33FCT-ND" TargetMode="External"/><Relationship Id="rId1" Type="http://schemas.openxmlformats.org/officeDocument/2006/relationships/hyperlink" Target="http://search.digikey.com/scripts/DkSearch/dksus.dll?Detail?name=PCC221CGCT-ND" TargetMode="External"/><Relationship Id="rId6" Type="http://schemas.openxmlformats.org/officeDocument/2006/relationships/hyperlink" Target="http://search.digikey.com/scripts/DkSearch/dksus.dll?Detail?name=PCC050CNCT-ND" TargetMode="External"/><Relationship Id="rId15" Type="http://schemas.openxmlformats.org/officeDocument/2006/relationships/hyperlink" Target="http://search.digikey.com/scripts/DkSearch/dksus.dll?Detail?name=541-2.0KXCT-ND" TargetMode="External"/><Relationship Id="rId23" Type="http://schemas.openxmlformats.org/officeDocument/2006/relationships/hyperlink" Target="http://search.digikey.com/scripts/DkSearch/dksus.dll?Detail?name=RL12S1.00FCT-ND" TargetMode="External"/><Relationship Id="rId28" Type="http://schemas.openxmlformats.org/officeDocument/2006/relationships/hyperlink" Target="http://search.digikey.com/scripts/DkSearch/dksus.dll?Detail?name=LT1363CS8%23PBF-ND" TargetMode="External"/><Relationship Id="rId36" Type="http://schemas.openxmlformats.org/officeDocument/2006/relationships/hyperlink" Target="http://search.digikey.com/scripts/DkSearch/dksus.dll?Detail?name=RR12P8.06KDCT-ND" TargetMode="External"/><Relationship Id="rId49" Type="http://schemas.openxmlformats.org/officeDocument/2006/relationships/hyperlink" Target="http://search.digikey.com/scripts/DkSearch/dksus.dll?Detail?name=3314G-501ECT-ND" TargetMode="External"/><Relationship Id="rId57" Type="http://schemas.openxmlformats.org/officeDocument/2006/relationships/hyperlink" Target="../../../temp/Layout/MMBTA06(56).png" TargetMode="External"/><Relationship Id="rId10" Type="http://schemas.openxmlformats.org/officeDocument/2006/relationships/hyperlink" Target="http://search.digikey.com/scripts/DkSearch/dksus.dll?Detail?name=PCE3409CT-ND" TargetMode="External"/><Relationship Id="rId31" Type="http://schemas.openxmlformats.org/officeDocument/2006/relationships/hyperlink" Target="http://search.digikey.com/scripts/DkSearch/dksus.dll?Detail?name=MMBTA06FSCT-ND" TargetMode="External"/><Relationship Id="rId44" Type="http://schemas.openxmlformats.org/officeDocument/2006/relationships/hyperlink" Target="http://search.digikey.com/scripts/DkSearch/dksus.dll?Detail?name=RG20P10.0KBCT-ND" TargetMode="External"/><Relationship Id="rId52" Type="http://schemas.openxmlformats.org/officeDocument/2006/relationships/hyperlink" Target="http://search.digikey.com/scripts/DkSearch/dksus.dll?Detail?name=PCE3474CT-ND" TargetMode="External"/><Relationship Id="rId60" Type="http://schemas.openxmlformats.org/officeDocument/2006/relationships/hyperlink" Target="../../../temp/Layout/ES1D.png" TargetMode="External"/><Relationship Id="rId65" Type="http://schemas.openxmlformats.org/officeDocument/2006/relationships/hyperlink" Target="../../../temp/Layout/PR03RES3W.png" TargetMode="External"/><Relationship Id="rId73" Type="http://schemas.openxmlformats.org/officeDocument/2006/relationships/hyperlink" Target="http://search.digikey.com/scripts/DkSearch/dksus.dll?Detail?name=FDLL4148CT-ND" TargetMode="External"/><Relationship Id="rId78" Type="http://schemas.openxmlformats.org/officeDocument/2006/relationships/hyperlink" Target="http://search.digikey.com/scripts/DkSearch/dksus.dll?Detail?name=LM1084IT-ADJ-ND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?name=PCC391CGCT-ND" TargetMode="External"/><Relationship Id="rId9" Type="http://schemas.openxmlformats.org/officeDocument/2006/relationships/hyperlink" Target="http://search.digikey.com/scripts/DkSearch/dksus.dll?Detail?name=PCC2326CT-ND" TargetMode="External"/><Relationship Id="rId13" Type="http://schemas.openxmlformats.org/officeDocument/2006/relationships/hyperlink" Target="http://search.digikey.com/scripts/DkSearch/dksus.dll?Detail?name=PCC103BNCT-ND" TargetMode="External"/><Relationship Id="rId18" Type="http://schemas.openxmlformats.org/officeDocument/2006/relationships/hyperlink" Target="http://search.digikey.com/scripts/DkSearch/dksus.dll?Detail?name=RR12P100DCT-ND" TargetMode="External"/><Relationship Id="rId39" Type="http://schemas.openxmlformats.org/officeDocument/2006/relationships/hyperlink" Target="http://search.digikey.com/scripts/DkSearch/dksus.dll?Detail?name=RR12P4.02KDCT-ND" TargetMode="External"/><Relationship Id="rId34" Type="http://schemas.openxmlformats.org/officeDocument/2006/relationships/hyperlink" Target="http://search.digikey.com/scripts/DkSearch/dksus.dll?Detail?name=Z148-ND" TargetMode="External"/><Relationship Id="rId50" Type="http://schemas.openxmlformats.org/officeDocument/2006/relationships/hyperlink" Target="http://search.digikey.com/scripts/DkSearch/dksus.dll?Detail?name=3223W-1-501ECT-ND" TargetMode="External"/><Relationship Id="rId55" Type="http://schemas.openxmlformats.org/officeDocument/2006/relationships/hyperlink" Target="../../../temp/Layout/LM317EMP.png" TargetMode="External"/><Relationship Id="rId76" Type="http://schemas.openxmlformats.org/officeDocument/2006/relationships/hyperlink" Target="http://search.digikey.com/scripts/DkSearch/dksus.dll?Detail?name=RR12Q33DCT-ND" TargetMode="External"/><Relationship Id="rId7" Type="http://schemas.openxmlformats.org/officeDocument/2006/relationships/hyperlink" Target="http://search.digikey.com/scripts/DkSearch/dksus.dll?Detail?name=PCC470CGCT-ND" TargetMode="External"/><Relationship Id="rId71" Type="http://schemas.openxmlformats.org/officeDocument/2006/relationships/hyperlink" Target="http://search.digikey.com/scripts/DkSearch/dksus.dll?Detail?name=RR12P2.2KDCT-ND" TargetMode="External"/><Relationship Id="rId2" Type="http://schemas.openxmlformats.org/officeDocument/2006/relationships/hyperlink" Target="http://search.digikey.com/scripts/DkSearch/dksus.dll?Detail?name=PCC471CGCT-ND" TargetMode="External"/><Relationship Id="rId29" Type="http://schemas.openxmlformats.org/officeDocument/2006/relationships/hyperlink" Target="http://search.digikey.com/scripts/DkSearch/dksus.dll?Detail?name=LM3886T-ND" TargetMode="External"/><Relationship Id="rId24" Type="http://schemas.openxmlformats.org/officeDocument/2006/relationships/hyperlink" Target="http://search.digikey.com/scripts/DkSearch/dksus.dll?Detail?name=P300ASCT-ND" TargetMode="External"/><Relationship Id="rId40" Type="http://schemas.openxmlformats.org/officeDocument/2006/relationships/hyperlink" Target="http://search.digikey.com/scripts/DkSearch/dksus.dll?Detail?name=RR12P40.2KDCT-ND" TargetMode="External"/><Relationship Id="rId45" Type="http://schemas.openxmlformats.org/officeDocument/2006/relationships/hyperlink" Target="http://search.digikey.com/scripts/DkSearch/dksus.dll?Detail?name=RG20P4.02KBCT-ND" TargetMode="External"/><Relationship Id="rId66" Type="http://schemas.openxmlformats.org/officeDocument/2006/relationships/hyperlink" Target="http://search.digikey.com/scripts/DkSearch/dksus.dll?Detail?name=3314G-103ECT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rnell.com/" TargetMode="External"/><Relationship Id="rId1" Type="http://schemas.openxmlformats.org/officeDocument/2006/relationships/hyperlink" Target="http://search.digikey.com/scripts/DkSearch/dksus.dll?Detail&amp;name=67-1327-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t4c.com/shop/program/main.php?cat_id=25&amp;group_id=2&amp;hit_cat=" TargetMode="External"/><Relationship Id="rId2" Type="http://schemas.openxmlformats.org/officeDocument/2006/relationships/hyperlink" Target="https://www.soanarplus.com/" TargetMode="External"/><Relationship Id="rId1" Type="http://schemas.openxmlformats.org/officeDocument/2006/relationships/hyperlink" Target="http://www.farnell.com/" TargetMode="External"/><Relationship Id="rId6" Type="http://schemas.openxmlformats.org/officeDocument/2006/relationships/hyperlink" Target="http://www.mcmaster.com/itm/find.asp?searchstring=93615A217&amp;sesnextrep=154732587343954&amp;tab=find&amp;FastTrack=false&amp;WRCntxt=OrdPad" TargetMode="External"/><Relationship Id="rId5" Type="http://schemas.openxmlformats.org/officeDocument/2006/relationships/hyperlink" Target="http://www.farnell.com/" TargetMode="External"/><Relationship Id="rId4" Type="http://schemas.openxmlformats.org/officeDocument/2006/relationships/hyperlink" Target="http://www.vt4c.com/shop/program/main.php?cat_id=8&amp;group_id=2&amp;hit_cat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anasonic.com/industrial/components/pdf/ABA0000CE108.pdf" TargetMode="External"/><Relationship Id="rId13" Type="http://schemas.openxmlformats.org/officeDocument/2006/relationships/hyperlink" Target="../../../temp/Layout/PR03RES3W.png" TargetMode="External"/><Relationship Id="rId18" Type="http://schemas.openxmlformats.org/officeDocument/2006/relationships/hyperlink" Target="../../../temp/Layout/ES1D.png" TargetMode="External"/><Relationship Id="rId3" Type="http://schemas.openxmlformats.org/officeDocument/2006/relationships/hyperlink" Target="../../../temp/Layout/TRIMMER3314G-1.png" TargetMode="External"/><Relationship Id="rId21" Type="http://schemas.openxmlformats.org/officeDocument/2006/relationships/hyperlink" Target="http://www.national.com/ds/LM/LM3886.pdf" TargetMode="External"/><Relationship Id="rId7" Type="http://schemas.openxmlformats.org/officeDocument/2006/relationships/hyperlink" Target="http://www.panasonic.com/industrial/components/pdf/ABA0000CE22.pdf" TargetMode="External"/><Relationship Id="rId12" Type="http://schemas.openxmlformats.org/officeDocument/2006/relationships/hyperlink" Target="http://www.vishay.com/docs/28729/pr010203.pdf" TargetMode="External"/><Relationship Id="rId17" Type="http://schemas.openxmlformats.org/officeDocument/2006/relationships/hyperlink" Target="../../../temp/Layout/ES3BB.png" TargetMode="External"/><Relationship Id="rId2" Type="http://schemas.openxmlformats.org/officeDocument/2006/relationships/hyperlink" Target="../../../temp/Layout/PANASONICFK.png" TargetMode="External"/><Relationship Id="rId16" Type="http://schemas.openxmlformats.org/officeDocument/2006/relationships/hyperlink" Target="../../../temp/Layout/FLZ12VA.png" TargetMode="External"/><Relationship Id="rId20" Type="http://schemas.openxmlformats.org/officeDocument/2006/relationships/hyperlink" Target="http://www.national.com/ds/LM/LM1084.pdf" TargetMode="External"/><Relationship Id="rId1" Type="http://schemas.openxmlformats.org/officeDocument/2006/relationships/hyperlink" Target="../../../temp/Layout/PANASONICFK.png" TargetMode="External"/><Relationship Id="rId6" Type="http://schemas.openxmlformats.org/officeDocument/2006/relationships/hyperlink" Target="http://www.panasonic.com/industrial/components/pdf/pic_fk_series.pdf" TargetMode="External"/><Relationship Id="rId11" Type="http://schemas.openxmlformats.org/officeDocument/2006/relationships/hyperlink" Target="../../../temp/Layout/RESISTORSSMD.png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www.panasonic.com/industrial/components/pdf/pic_fk_series.pdf" TargetMode="External"/><Relationship Id="rId15" Type="http://schemas.openxmlformats.org/officeDocument/2006/relationships/hyperlink" Target="../../../temp/Layout/MMBTA06(56).png" TargetMode="External"/><Relationship Id="rId23" Type="http://schemas.openxmlformats.org/officeDocument/2006/relationships/hyperlink" Target="http://www.panasonic.com/industrial/components/pdf/abd0000ce8.pdf" TargetMode="External"/><Relationship Id="rId10" Type="http://schemas.openxmlformats.org/officeDocument/2006/relationships/hyperlink" Target="../../../temp/Layout/RESISTORSSMD.png" TargetMode="External"/><Relationship Id="rId19" Type="http://schemas.openxmlformats.org/officeDocument/2006/relationships/hyperlink" Target="http://focus.ti.com/lit/ds/symlink/tl431a.pdf" TargetMode="External"/><Relationship Id="rId4" Type="http://schemas.openxmlformats.org/officeDocument/2006/relationships/hyperlink" Target="http://rocky.digikey.com/weblib/Bourns/Web%20Data/3314.pdf" TargetMode="External"/><Relationship Id="rId9" Type="http://schemas.openxmlformats.org/officeDocument/2006/relationships/hyperlink" Target="../../../temp/Layout/RESISTORSSMD.png" TargetMode="External"/><Relationship Id="rId14" Type="http://schemas.openxmlformats.org/officeDocument/2006/relationships/hyperlink" Target="../../../temp/Layout/LM317EMP.png" TargetMode="External"/><Relationship Id="rId22" Type="http://schemas.openxmlformats.org/officeDocument/2006/relationships/hyperlink" Target="http://www.linear.com/pc/downloadDocument.do?navId=H0,C1,C1154,C1009,C1022,P1108,D3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zoomScale="85" zoomScaleNormal="85" zoomScaleSheetLayoutView="100" workbookViewId="0">
      <selection activeCell="T13" sqref="T13"/>
    </sheetView>
  </sheetViews>
  <sheetFormatPr defaultRowHeight="15" x14ac:dyDescent="0.25"/>
  <cols>
    <col min="1" max="1" width="7.140625" style="4" customWidth="1"/>
    <col min="2" max="2" width="25.28515625" style="1" customWidth="1"/>
    <col min="3" max="3" width="41.5703125" style="2" customWidth="1"/>
    <col min="4" max="4" width="14" customWidth="1"/>
    <col min="5" max="5" width="20.85546875" style="23" customWidth="1"/>
    <col min="6" max="6" width="21.7109375" style="5" customWidth="1"/>
    <col min="7" max="7" width="22.7109375" customWidth="1"/>
    <col min="8" max="8" width="18.140625" style="4" customWidth="1"/>
    <col min="9" max="9" width="5.7109375" customWidth="1"/>
    <col min="10" max="10" width="10.140625" customWidth="1"/>
    <col min="11" max="11" width="9.7109375" customWidth="1"/>
    <col min="12" max="12" width="8.7109375" customWidth="1"/>
    <col min="13" max="13" width="21.28515625" hidden="1" customWidth="1"/>
    <col min="14" max="14" width="8.85546875" hidden="1" customWidth="1"/>
    <col min="15" max="15" width="15.5703125" hidden="1" customWidth="1"/>
    <col min="16" max="16" width="7.28515625" customWidth="1"/>
    <col min="17" max="17" width="19.28515625" hidden="1" customWidth="1"/>
    <col min="18" max="19" width="8.85546875" hidden="1" customWidth="1"/>
  </cols>
  <sheetData>
    <row r="1" spans="1:22" x14ac:dyDescent="0.25">
      <c r="A1" s="9"/>
      <c r="B1" s="42"/>
      <c r="C1" s="43"/>
      <c r="D1" s="9"/>
      <c r="E1" s="9"/>
      <c r="F1" s="42"/>
      <c r="G1" s="9"/>
      <c r="H1" s="9"/>
      <c r="I1" s="9"/>
      <c r="J1" s="9"/>
      <c r="K1" s="9"/>
      <c r="L1" s="9"/>
    </row>
    <row r="2" spans="1:22" s="4" customFormat="1" ht="18.75" x14ac:dyDescent="0.3">
      <c r="A2" s="9"/>
      <c r="B2" s="44"/>
      <c r="C2" s="43"/>
      <c r="D2" s="45" t="s">
        <v>507</v>
      </c>
      <c r="E2" s="46"/>
      <c r="F2" s="47" t="s">
        <v>508</v>
      </c>
      <c r="G2" s="9"/>
      <c r="H2" s="9"/>
      <c r="I2" s="9"/>
      <c r="J2" s="9"/>
      <c r="K2" s="9"/>
      <c r="L2" s="9"/>
    </row>
    <row r="3" spans="1:22" s="4" customFormat="1" ht="16.5" thickBot="1" x14ac:dyDescent="0.3">
      <c r="A3" s="9"/>
      <c r="B3" s="44"/>
      <c r="C3" s="43"/>
      <c r="D3" s="9"/>
      <c r="E3" s="9"/>
      <c r="F3" s="42"/>
      <c r="G3" s="9"/>
      <c r="H3" s="9"/>
      <c r="I3" s="9"/>
      <c r="J3" s="9"/>
      <c r="K3" s="9"/>
      <c r="L3" s="9"/>
    </row>
    <row r="4" spans="1:22" ht="16.5" thickTop="1" thickBot="1" x14ac:dyDescent="0.3">
      <c r="A4" s="9"/>
      <c r="B4" s="10" t="s">
        <v>86</v>
      </c>
      <c r="C4" s="11" t="s">
        <v>85</v>
      </c>
      <c r="D4" s="12" t="s">
        <v>84</v>
      </c>
      <c r="E4" s="12" t="s">
        <v>212</v>
      </c>
      <c r="F4" s="10" t="s">
        <v>150</v>
      </c>
      <c r="G4" s="12" t="s">
        <v>135</v>
      </c>
      <c r="H4" s="12" t="s">
        <v>116</v>
      </c>
      <c r="I4" s="12" t="s">
        <v>132</v>
      </c>
      <c r="J4" s="12" t="s">
        <v>133</v>
      </c>
      <c r="K4" s="12" t="s">
        <v>146</v>
      </c>
      <c r="L4" s="9"/>
      <c r="M4" s="9"/>
      <c r="N4" s="9"/>
      <c r="O4" s="9" t="s">
        <v>264</v>
      </c>
      <c r="P4" s="9"/>
      <c r="Q4" s="9" t="s">
        <v>116</v>
      </c>
      <c r="R4" s="9"/>
      <c r="S4" s="9"/>
      <c r="T4" s="9"/>
      <c r="U4" s="41"/>
      <c r="V4" s="9"/>
    </row>
    <row r="5" spans="1:22" ht="15.75" thickTop="1" x14ac:dyDescent="0.25">
      <c r="A5" s="9"/>
      <c r="B5" s="48" t="s">
        <v>145</v>
      </c>
      <c r="C5" s="49"/>
      <c r="D5" s="50"/>
      <c r="E5" s="50"/>
      <c r="F5" s="51"/>
      <c r="G5" s="50"/>
      <c r="H5" s="50"/>
      <c r="I5" s="50"/>
      <c r="J5" s="50"/>
      <c r="K5" s="50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5.75" x14ac:dyDescent="0.25">
      <c r="A6" s="9"/>
      <c r="B6" s="13" t="s">
        <v>278</v>
      </c>
      <c r="C6" s="14" t="s">
        <v>4</v>
      </c>
      <c r="D6" s="15"/>
      <c r="E6" s="52" t="s">
        <v>280</v>
      </c>
      <c r="F6" s="13" t="s">
        <v>88</v>
      </c>
      <c r="G6" s="16" t="s">
        <v>279</v>
      </c>
      <c r="H6" s="15"/>
      <c r="I6" s="15">
        <v>1</v>
      </c>
      <c r="J6" s="15">
        <v>4.21</v>
      </c>
      <c r="K6" s="15">
        <f>I6*J6</f>
        <v>4.21</v>
      </c>
      <c r="L6" s="9"/>
      <c r="M6" s="9"/>
      <c r="N6" s="9"/>
      <c r="O6" s="21"/>
      <c r="P6" s="9"/>
      <c r="Q6" s="9"/>
      <c r="R6" s="9"/>
      <c r="S6" s="9"/>
      <c r="T6" s="9"/>
      <c r="U6" s="41"/>
      <c r="V6" s="9"/>
    </row>
    <row r="7" spans="1:22" ht="15.75" x14ac:dyDescent="0.25">
      <c r="A7" s="9"/>
      <c r="B7" s="13" t="s">
        <v>3</v>
      </c>
      <c r="C7" s="14" t="s">
        <v>2</v>
      </c>
      <c r="D7" s="15"/>
      <c r="E7" s="52" t="s">
        <v>214</v>
      </c>
      <c r="F7" s="13" t="s">
        <v>88</v>
      </c>
      <c r="G7" s="16" t="s">
        <v>123</v>
      </c>
      <c r="H7" s="15" t="s">
        <v>278</v>
      </c>
      <c r="I7" s="15">
        <v>1</v>
      </c>
      <c r="J7" s="15">
        <v>5</v>
      </c>
      <c r="K7" s="15">
        <f t="shared" ref="K7:K60" si="0">I7*J7</f>
        <v>5</v>
      </c>
      <c r="L7" s="9"/>
      <c r="M7" s="9"/>
      <c r="N7" s="9"/>
      <c r="O7" s="9"/>
      <c r="P7" s="9"/>
      <c r="Q7" s="9" t="s">
        <v>265</v>
      </c>
      <c r="R7" s="9"/>
      <c r="S7" s="9"/>
      <c r="T7" s="9"/>
      <c r="U7" s="9"/>
      <c r="V7" s="9"/>
    </row>
    <row r="8" spans="1:22" ht="15.75" x14ac:dyDescent="0.25">
      <c r="A8" s="9"/>
      <c r="B8" s="13" t="s">
        <v>124</v>
      </c>
      <c r="C8" s="14" t="s">
        <v>0</v>
      </c>
      <c r="D8" s="15"/>
      <c r="E8" s="52" t="s">
        <v>213</v>
      </c>
      <c r="F8" s="13" t="s">
        <v>277</v>
      </c>
      <c r="G8" s="16" t="s">
        <v>125</v>
      </c>
      <c r="H8" s="15"/>
      <c r="I8" s="15">
        <v>1</v>
      </c>
      <c r="J8" s="15">
        <v>6.62</v>
      </c>
      <c r="K8" s="15">
        <f t="shared" si="0"/>
        <v>6.62</v>
      </c>
      <c r="L8" s="9"/>
      <c r="M8" s="9"/>
      <c r="N8" s="9"/>
      <c r="O8" s="9"/>
      <c r="P8" s="9"/>
      <c r="Q8" s="9" t="s">
        <v>266</v>
      </c>
      <c r="R8" s="9"/>
      <c r="S8" s="9"/>
      <c r="T8" s="9"/>
      <c r="U8" s="9"/>
      <c r="V8" s="9"/>
    </row>
    <row r="9" spans="1:22" ht="15.75" x14ac:dyDescent="0.25">
      <c r="A9" s="9"/>
      <c r="B9" s="13" t="s">
        <v>281</v>
      </c>
      <c r="C9" s="14" t="s">
        <v>1</v>
      </c>
      <c r="D9" s="15"/>
      <c r="E9" s="52" t="s">
        <v>284</v>
      </c>
      <c r="F9" s="13" t="s">
        <v>282</v>
      </c>
      <c r="G9" s="16" t="s">
        <v>283</v>
      </c>
      <c r="H9" s="15" t="s">
        <v>510</v>
      </c>
      <c r="I9" s="15">
        <v>2</v>
      </c>
      <c r="J9" s="15">
        <v>3.13</v>
      </c>
      <c r="K9" s="15">
        <f t="shared" si="0"/>
        <v>6.26</v>
      </c>
      <c r="L9" s="9"/>
      <c r="O9" s="6"/>
      <c r="P9" s="9"/>
      <c r="Q9" s="9" t="s">
        <v>267</v>
      </c>
      <c r="R9" s="9"/>
      <c r="S9" s="9"/>
      <c r="T9" s="9"/>
    </row>
    <row r="10" spans="1:22" ht="15.75" x14ac:dyDescent="0.25">
      <c r="A10" s="9"/>
      <c r="B10" s="13" t="s">
        <v>67</v>
      </c>
      <c r="C10" s="14" t="s">
        <v>5</v>
      </c>
      <c r="D10" s="15"/>
      <c r="E10" s="52" t="s">
        <v>215</v>
      </c>
      <c r="F10" s="13" t="s">
        <v>89</v>
      </c>
      <c r="G10" s="16" t="s">
        <v>126</v>
      </c>
      <c r="H10" s="15"/>
      <c r="I10" s="15">
        <v>1</v>
      </c>
      <c r="J10" s="15">
        <v>1.53</v>
      </c>
      <c r="K10" s="15">
        <f t="shared" si="0"/>
        <v>1.53</v>
      </c>
      <c r="L10" s="9"/>
      <c r="O10" s="6" t="s">
        <v>163</v>
      </c>
    </row>
    <row r="11" spans="1:22" x14ac:dyDescent="0.25">
      <c r="A11" s="9"/>
      <c r="B11" s="53" t="s">
        <v>143</v>
      </c>
      <c r="C11" s="14"/>
      <c r="D11" s="15"/>
      <c r="E11" s="15"/>
      <c r="F11" s="13"/>
      <c r="G11" s="15"/>
      <c r="H11" s="15"/>
      <c r="I11" s="15"/>
      <c r="J11" s="15"/>
      <c r="K11" s="15"/>
      <c r="L11" s="9"/>
    </row>
    <row r="12" spans="1:22" ht="15.75" x14ac:dyDescent="0.25">
      <c r="A12" s="9"/>
      <c r="B12" s="13" t="s">
        <v>43</v>
      </c>
      <c r="C12" s="15" t="s">
        <v>533</v>
      </c>
      <c r="D12" s="15"/>
      <c r="E12" s="52" t="s">
        <v>43</v>
      </c>
      <c r="F12" s="13" t="s">
        <v>276</v>
      </c>
      <c r="G12" s="16" t="s">
        <v>127</v>
      </c>
      <c r="H12" s="15"/>
      <c r="I12" s="15">
        <v>3</v>
      </c>
      <c r="J12" s="15">
        <v>0.22</v>
      </c>
      <c r="K12" s="15">
        <f t="shared" si="0"/>
        <v>0.66</v>
      </c>
      <c r="L12" s="9"/>
      <c r="O12" s="6" t="s">
        <v>164</v>
      </c>
      <c r="Q12" s="23" t="s">
        <v>269</v>
      </c>
    </row>
    <row r="13" spans="1:22" ht="15.75" x14ac:dyDescent="0.25">
      <c r="A13" s="9"/>
      <c r="B13" s="13" t="s">
        <v>44</v>
      </c>
      <c r="C13" s="13" t="s">
        <v>534</v>
      </c>
      <c r="D13" s="15"/>
      <c r="E13" s="52" t="s">
        <v>44</v>
      </c>
      <c r="F13" s="13" t="s">
        <v>276</v>
      </c>
      <c r="G13" s="16" t="s">
        <v>128</v>
      </c>
      <c r="H13" s="15"/>
      <c r="I13" s="15">
        <v>3</v>
      </c>
      <c r="J13" s="15">
        <v>0.18</v>
      </c>
      <c r="K13" s="15">
        <f t="shared" si="0"/>
        <v>0.54</v>
      </c>
      <c r="L13" s="9"/>
      <c r="O13" s="6" t="s">
        <v>164</v>
      </c>
      <c r="Q13" s="23" t="s">
        <v>268</v>
      </c>
    </row>
    <row r="14" spans="1:22" ht="15.75" x14ac:dyDescent="0.25">
      <c r="A14" s="9"/>
      <c r="B14" s="54" t="s">
        <v>49</v>
      </c>
      <c r="C14" s="15" t="s">
        <v>176</v>
      </c>
      <c r="D14" s="15"/>
      <c r="E14" s="52" t="s">
        <v>216</v>
      </c>
      <c r="F14" s="13" t="s">
        <v>90</v>
      </c>
      <c r="G14" s="16" t="s">
        <v>129</v>
      </c>
      <c r="H14" s="15"/>
      <c r="I14" s="15">
        <v>4</v>
      </c>
      <c r="J14" s="15">
        <v>0.11</v>
      </c>
      <c r="K14" s="15">
        <f t="shared" si="0"/>
        <v>0.44</v>
      </c>
      <c r="L14" s="9"/>
      <c r="O14" s="6" t="s">
        <v>165</v>
      </c>
      <c r="Q14" s="23" t="s">
        <v>270</v>
      </c>
    </row>
    <row r="15" spans="1:22" ht="15.75" x14ac:dyDescent="0.25">
      <c r="A15" s="9"/>
      <c r="B15" s="13" t="s">
        <v>91</v>
      </c>
      <c r="C15" s="15" t="s">
        <v>16</v>
      </c>
      <c r="D15" s="15"/>
      <c r="E15" s="52" t="s">
        <v>217</v>
      </c>
      <c r="F15" s="13" t="s">
        <v>93</v>
      </c>
      <c r="G15" s="16" t="s">
        <v>92</v>
      </c>
      <c r="H15" s="16"/>
      <c r="I15" s="15">
        <v>2</v>
      </c>
      <c r="J15" s="15">
        <v>0.96</v>
      </c>
      <c r="K15" s="15">
        <f t="shared" si="0"/>
        <v>1.92</v>
      </c>
      <c r="L15" s="9"/>
      <c r="O15" s="6" t="s">
        <v>166</v>
      </c>
      <c r="Q15" s="23"/>
    </row>
    <row r="16" spans="1:22" ht="15.75" x14ac:dyDescent="0.25">
      <c r="A16" s="9"/>
      <c r="B16" s="13" t="s">
        <v>155</v>
      </c>
      <c r="C16" s="15" t="s">
        <v>177</v>
      </c>
      <c r="D16" s="15"/>
      <c r="E16" s="52" t="s">
        <v>155</v>
      </c>
      <c r="F16" s="13" t="s">
        <v>153</v>
      </c>
      <c r="G16" s="16" t="s">
        <v>154</v>
      </c>
      <c r="H16" s="15"/>
      <c r="I16" s="15">
        <v>2</v>
      </c>
      <c r="J16" s="15">
        <v>0.37</v>
      </c>
      <c r="K16" s="15">
        <f t="shared" si="0"/>
        <v>0.74</v>
      </c>
      <c r="L16" s="9"/>
      <c r="O16" s="6" t="s">
        <v>167</v>
      </c>
    </row>
    <row r="17" spans="1:15" s="22" customFormat="1" ht="15.75" x14ac:dyDescent="0.25">
      <c r="A17" s="9"/>
      <c r="B17" s="13" t="s">
        <v>209</v>
      </c>
      <c r="C17" s="15" t="s">
        <v>178</v>
      </c>
      <c r="D17" s="15"/>
      <c r="E17" s="52" t="s">
        <v>218</v>
      </c>
      <c r="F17" s="13" t="s">
        <v>90</v>
      </c>
      <c r="G17" s="16" t="s">
        <v>210</v>
      </c>
      <c r="H17" s="15"/>
      <c r="I17" s="15">
        <v>1</v>
      </c>
      <c r="J17" s="15">
        <v>0.08</v>
      </c>
      <c r="K17" s="15">
        <f t="shared" si="0"/>
        <v>0.08</v>
      </c>
      <c r="L17" s="9"/>
      <c r="O17" s="6"/>
    </row>
    <row r="18" spans="1:15" s="22" customFormat="1" ht="15.75" x14ac:dyDescent="0.25">
      <c r="A18" s="9"/>
      <c r="B18" s="13" t="s">
        <v>179</v>
      </c>
      <c r="C18" s="15" t="s">
        <v>180</v>
      </c>
      <c r="D18" s="15"/>
      <c r="E18" s="52" t="s">
        <v>219</v>
      </c>
      <c r="F18" s="13" t="s">
        <v>276</v>
      </c>
      <c r="G18" s="16" t="s">
        <v>211</v>
      </c>
      <c r="H18" s="15"/>
      <c r="I18" s="15">
        <v>1</v>
      </c>
      <c r="J18" s="15">
        <v>0.45</v>
      </c>
      <c r="K18" s="15">
        <f t="shared" si="0"/>
        <v>0.45</v>
      </c>
      <c r="L18" s="9"/>
      <c r="O18" s="6"/>
    </row>
    <row r="19" spans="1:15" x14ac:dyDescent="0.25">
      <c r="A19" s="9"/>
      <c r="B19" s="53" t="s">
        <v>144</v>
      </c>
      <c r="C19" s="14"/>
      <c r="D19" s="15"/>
      <c r="E19" s="15"/>
      <c r="F19" s="13"/>
      <c r="G19" s="15"/>
      <c r="H19" s="15"/>
      <c r="I19" s="15"/>
      <c r="J19" s="15"/>
      <c r="K19" s="15"/>
      <c r="L19" s="9"/>
    </row>
    <row r="20" spans="1:15" ht="15.75" x14ac:dyDescent="0.25">
      <c r="A20" s="9"/>
      <c r="B20" s="13" t="s">
        <v>181</v>
      </c>
      <c r="C20" s="14" t="s">
        <v>532</v>
      </c>
      <c r="D20" s="15" t="s">
        <v>54</v>
      </c>
      <c r="E20" s="52" t="s">
        <v>220</v>
      </c>
      <c r="F20" s="13" t="s">
        <v>289</v>
      </c>
      <c r="G20" s="16" t="s">
        <v>69</v>
      </c>
      <c r="H20" s="16"/>
      <c r="I20" s="15">
        <v>2</v>
      </c>
      <c r="J20" s="15">
        <v>4.9000000000000002E-2</v>
      </c>
      <c r="K20" s="15">
        <f t="shared" si="0"/>
        <v>9.8000000000000004E-2</v>
      </c>
      <c r="L20" s="9"/>
    </row>
    <row r="21" spans="1:15" ht="15.75" x14ac:dyDescent="0.25">
      <c r="A21" s="9"/>
      <c r="B21" s="13" t="s">
        <v>182</v>
      </c>
      <c r="C21" s="14" t="s">
        <v>15</v>
      </c>
      <c r="D21" s="15" t="s">
        <v>54</v>
      </c>
      <c r="E21" s="52" t="s">
        <v>221</v>
      </c>
      <c r="F21" s="13" t="s">
        <v>289</v>
      </c>
      <c r="G21" s="16" t="s">
        <v>70</v>
      </c>
      <c r="H21" s="16"/>
      <c r="I21" s="15">
        <v>1</v>
      </c>
      <c r="J21" s="15">
        <v>4.9000000000000002E-2</v>
      </c>
      <c r="K21" s="15">
        <f t="shared" si="0"/>
        <v>4.9000000000000002E-2</v>
      </c>
      <c r="L21" s="9"/>
    </row>
    <row r="22" spans="1:15" ht="15.75" x14ac:dyDescent="0.25">
      <c r="A22" s="9"/>
      <c r="B22" s="13" t="s">
        <v>183</v>
      </c>
      <c r="C22" s="14" t="s">
        <v>9</v>
      </c>
      <c r="D22" s="15" t="s">
        <v>54</v>
      </c>
      <c r="E22" s="52" t="s">
        <v>222</v>
      </c>
      <c r="F22" s="13" t="s">
        <v>289</v>
      </c>
      <c r="G22" s="16" t="s">
        <v>71</v>
      </c>
      <c r="H22" s="16"/>
      <c r="I22" s="15">
        <v>1</v>
      </c>
      <c r="J22" s="15">
        <v>4.9000000000000002E-2</v>
      </c>
      <c r="K22" s="15">
        <f t="shared" si="0"/>
        <v>4.9000000000000002E-2</v>
      </c>
      <c r="L22" s="9"/>
    </row>
    <row r="23" spans="1:15" ht="15.75" x14ac:dyDescent="0.25">
      <c r="A23" s="9"/>
      <c r="B23" s="13" t="s">
        <v>184</v>
      </c>
      <c r="C23" s="14" t="s">
        <v>152</v>
      </c>
      <c r="D23" s="15" t="s">
        <v>54</v>
      </c>
      <c r="E23" s="52" t="s">
        <v>223</v>
      </c>
      <c r="F23" s="13" t="s">
        <v>289</v>
      </c>
      <c r="G23" s="16" t="s">
        <v>72</v>
      </c>
      <c r="H23" s="16"/>
      <c r="I23" s="15">
        <v>2</v>
      </c>
      <c r="J23" s="15">
        <v>4.9000000000000002E-2</v>
      </c>
      <c r="K23" s="15">
        <f t="shared" si="0"/>
        <v>9.8000000000000004E-2</v>
      </c>
      <c r="L23" s="9"/>
    </row>
    <row r="24" spans="1:15" ht="15.75" x14ac:dyDescent="0.25">
      <c r="A24" s="9"/>
      <c r="B24" s="13" t="s">
        <v>185</v>
      </c>
      <c r="C24" s="14" t="s">
        <v>10</v>
      </c>
      <c r="D24" s="15" t="s">
        <v>54</v>
      </c>
      <c r="E24" s="52" t="s">
        <v>224</v>
      </c>
      <c r="F24" s="13" t="s">
        <v>289</v>
      </c>
      <c r="G24" s="16" t="s">
        <v>73</v>
      </c>
      <c r="H24" s="16"/>
      <c r="I24" s="15">
        <v>2</v>
      </c>
      <c r="J24" s="15">
        <v>9.7000000000000003E-2</v>
      </c>
      <c r="K24" s="15">
        <f t="shared" si="0"/>
        <v>0.19400000000000001</v>
      </c>
      <c r="L24" s="9"/>
    </row>
    <row r="25" spans="1:15" ht="15.75" x14ac:dyDescent="0.25">
      <c r="A25" s="9"/>
      <c r="B25" s="13" t="s">
        <v>186</v>
      </c>
      <c r="C25" s="14" t="s">
        <v>7</v>
      </c>
      <c r="D25" s="15" t="s">
        <v>54</v>
      </c>
      <c r="E25" s="52" t="s">
        <v>225</v>
      </c>
      <c r="F25" s="13" t="s">
        <v>289</v>
      </c>
      <c r="G25" s="16" t="s">
        <v>74</v>
      </c>
      <c r="H25" s="16"/>
      <c r="I25" s="15">
        <v>2</v>
      </c>
      <c r="J25" s="15">
        <v>9.7000000000000003E-2</v>
      </c>
      <c r="K25" s="15">
        <f t="shared" si="0"/>
        <v>0.19400000000000001</v>
      </c>
      <c r="L25" s="9"/>
    </row>
    <row r="26" spans="1:15" ht="15" customHeight="1" x14ac:dyDescent="0.25">
      <c r="A26" s="9"/>
      <c r="B26" s="13" t="s">
        <v>187</v>
      </c>
      <c r="C26" s="14" t="s">
        <v>6</v>
      </c>
      <c r="D26" s="15" t="s">
        <v>54</v>
      </c>
      <c r="E26" s="52" t="s">
        <v>226</v>
      </c>
      <c r="F26" s="13" t="s">
        <v>289</v>
      </c>
      <c r="G26" s="16" t="s">
        <v>75</v>
      </c>
      <c r="H26" s="16"/>
      <c r="I26" s="15">
        <v>1</v>
      </c>
      <c r="J26" s="15">
        <v>4.9000000000000002E-2</v>
      </c>
      <c r="K26" s="15">
        <f t="shared" si="0"/>
        <v>4.9000000000000002E-2</v>
      </c>
      <c r="L26" s="9"/>
    </row>
    <row r="27" spans="1:15" ht="15.75" x14ac:dyDescent="0.25">
      <c r="A27" s="9"/>
      <c r="B27" s="13" t="s">
        <v>188</v>
      </c>
      <c r="C27" s="14" t="s">
        <v>8</v>
      </c>
      <c r="D27" s="15" t="s">
        <v>68</v>
      </c>
      <c r="E27" s="52" t="s">
        <v>227</v>
      </c>
      <c r="F27" s="13" t="s">
        <v>289</v>
      </c>
      <c r="G27" s="16" t="s">
        <v>76</v>
      </c>
      <c r="H27" s="16"/>
      <c r="I27" s="15">
        <v>2</v>
      </c>
      <c r="J27" s="15">
        <v>0.11</v>
      </c>
      <c r="K27" s="15">
        <f t="shared" si="0"/>
        <v>0.22</v>
      </c>
      <c r="L27" s="9"/>
    </row>
    <row r="28" spans="1:15" ht="14.45" customHeight="1" x14ac:dyDescent="0.25">
      <c r="A28" s="9"/>
      <c r="B28" s="13" t="s">
        <v>41</v>
      </c>
      <c r="C28" s="15" t="s">
        <v>529</v>
      </c>
      <c r="D28" s="15" t="s">
        <v>55</v>
      </c>
      <c r="E28" s="52" t="s">
        <v>228</v>
      </c>
      <c r="F28" s="13" t="s">
        <v>291</v>
      </c>
      <c r="G28" s="16" t="s">
        <v>77</v>
      </c>
      <c r="H28" s="16"/>
      <c r="I28" s="15">
        <v>8</v>
      </c>
      <c r="J28" s="15">
        <v>0.54300000000000004</v>
      </c>
      <c r="K28" s="15">
        <f t="shared" si="0"/>
        <v>4.3440000000000003</v>
      </c>
      <c r="L28" s="9"/>
    </row>
    <row r="29" spans="1:15" ht="15.75" x14ac:dyDescent="0.25">
      <c r="A29" s="9"/>
      <c r="B29" s="13" t="s">
        <v>39</v>
      </c>
      <c r="C29" s="15" t="s">
        <v>189</v>
      </c>
      <c r="D29" s="15" t="s">
        <v>55</v>
      </c>
      <c r="E29" s="52" t="s">
        <v>229</v>
      </c>
      <c r="F29" s="13" t="s">
        <v>158</v>
      </c>
      <c r="G29" s="16" t="s">
        <v>79</v>
      </c>
      <c r="H29" s="16"/>
      <c r="I29" s="15">
        <v>4</v>
      </c>
      <c r="J29" s="15">
        <v>0.72</v>
      </c>
      <c r="K29" s="15">
        <f t="shared" si="0"/>
        <v>2.88</v>
      </c>
      <c r="L29" s="9"/>
      <c r="O29" s="6" t="s">
        <v>168</v>
      </c>
    </row>
    <row r="30" spans="1:15" ht="15.75" x14ac:dyDescent="0.25">
      <c r="A30" s="9"/>
      <c r="B30" s="13" t="s">
        <v>78</v>
      </c>
      <c r="C30" s="14" t="s">
        <v>21</v>
      </c>
      <c r="D30" s="15" t="s">
        <v>54</v>
      </c>
      <c r="E30" s="52" t="s">
        <v>230</v>
      </c>
      <c r="F30" s="13" t="s">
        <v>161</v>
      </c>
      <c r="G30" s="16" t="s">
        <v>80</v>
      </c>
      <c r="H30" s="16"/>
      <c r="I30" s="15">
        <v>4</v>
      </c>
      <c r="J30" s="15">
        <v>2.6</v>
      </c>
      <c r="K30" s="15">
        <f t="shared" si="0"/>
        <v>10.4</v>
      </c>
      <c r="L30" s="9"/>
      <c r="O30" s="4"/>
    </row>
    <row r="31" spans="1:15" s="9" customFormat="1" ht="15.75" x14ac:dyDescent="0.25">
      <c r="B31" s="33" t="s">
        <v>308</v>
      </c>
      <c r="C31" s="14" t="s">
        <v>22</v>
      </c>
      <c r="D31" s="15" t="s">
        <v>54</v>
      </c>
      <c r="E31" s="34" t="s">
        <v>309</v>
      </c>
      <c r="F31" s="13" t="s">
        <v>310</v>
      </c>
      <c r="G31" s="16" t="s">
        <v>307</v>
      </c>
      <c r="H31" s="16"/>
      <c r="I31" s="15">
        <v>2</v>
      </c>
      <c r="J31" s="34">
        <v>0.32300000000000001</v>
      </c>
      <c r="K31" s="15">
        <f t="shared" si="0"/>
        <v>0.64600000000000002</v>
      </c>
    </row>
    <row r="32" spans="1:15" ht="15.75" x14ac:dyDescent="0.25">
      <c r="A32" s="9"/>
      <c r="B32" s="13" t="s">
        <v>66</v>
      </c>
      <c r="C32" s="14" t="s">
        <v>156</v>
      </c>
      <c r="D32" s="15" t="s">
        <v>54</v>
      </c>
      <c r="E32" s="52" t="s">
        <v>231</v>
      </c>
      <c r="F32" s="13" t="s">
        <v>157</v>
      </c>
      <c r="G32" s="16" t="s">
        <v>151</v>
      </c>
      <c r="H32" s="16"/>
      <c r="I32" s="15">
        <v>4</v>
      </c>
      <c r="J32" s="15">
        <v>0.84399999999999997</v>
      </c>
      <c r="K32" s="15">
        <f t="shared" si="0"/>
        <v>3.3759999999999999</v>
      </c>
      <c r="L32" s="9"/>
      <c r="O32" s="6" t="s">
        <v>168</v>
      </c>
    </row>
    <row r="33" spans="1:15" ht="14.45" customHeight="1" x14ac:dyDescent="0.25">
      <c r="A33" s="9"/>
      <c r="B33" s="13" t="s">
        <v>38</v>
      </c>
      <c r="C33" s="14" t="s">
        <v>52</v>
      </c>
      <c r="D33" s="15" t="s">
        <v>53</v>
      </c>
      <c r="E33" s="52" t="s">
        <v>232</v>
      </c>
      <c r="F33" s="13" t="s">
        <v>162</v>
      </c>
      <c r="G33" s="16" t="s">
        <v>81</v>
      </c>
      <c r="H33" s="16"/>
      <c r="I33" s="15">
        <v>10</v>
      </c>
      <c r="J33" s="15">
        <v>1.34</v>
      </c>
      <c r="K33" s="15">
        <f t="shared" si="0"/>
        <v>13.4</v>
      </c>
      <c r="L33" s="9"/>
    </row>
    <row r="34" spans="1:15" ht="15.75" x14ac:dyDescent="0.25">
      <c r="A34" s="9"/>
      <c r="B34" s="13" t="s">
        <v>47</v>
      </c>
      <c r="C34" s="14" t="s">
        <v>26</v>
      </c>
      <c r="D34" s="15" t="s">
        <v>54</v>
      </c>
      <c r="E34" s="52" t="s">
        <v>233</v>
      </c>
      <c r="F34" s="13" t="s">
        <v>289</v>
      </c>
      <c r="G34" s="16" t="s">
        <v>82</v>
      </c>
      <c r="H34" s="16"/>
      <c r="I34" s="15">
        <v>2</v>
      </c>
      <c r="J34" s="15">
        <v>4.1000000000000002E-2</v>
      </c>
      <c r="K34" s="15">
        <f t="shared" si="0"/>
        <v>8.2000000000000003E-2</v>
      </c>
      <c r="L34" s="9"/>
    </row>
    <row r="35" spans="1:15" ht="15.75" x14ac:dyDescent="0.25">
      <c r="A35" s="9"/>
      <c r="B35" s="13" t="s">
        <v>48</v>
      </c>
      <c r="C35" s="15" t="s">
        <v>190</v>
      </c>
      <c r="D35" s="15" t="s">
        <v>54</v>
      </c>
      <c r="E35" s="52" t="s">
        <v>234</v>
      </c>
      <c r="F35" s="13" t="s">
        <v>289</v>
      </c>
      <c r="G35" s="16" t="s">
        <v>83</v>
      </c>
      <c r="H35" s="16"/>
      <c r="I35" s="15">
        <v>3</v>
      </c>
      <c r="J35" s="15">
        <v>8.8999999999999996E-2</v>
      </c>
      <c r="K35" s="15">
        <f t="shared" si="0"/>
        <v>0.26700000000000002</v>
      </c>
      <c r="L35" s="9"/>
    </row>
    <row r="36" spans="1:15" x14ac:dyDescent="0.25">
      <c r="A36" s="9"/>
      <c r="B36" s="53" t="s">
        <v>147</v>
      </c>
      <c r="C36" s="14"/>
      <c r="D36" s="15"/>
      <c r="E36" s="15"/>
      <c r="F36" s="13"/>
      <c r="G36" s="15"/>
      <c r="H36" s="15"/>
      <c r="I36" s="15"/>
      <c r="J36" s="15"/>
      <c r="K36" s="15"/>
      <c r="L36" s="9"/>
    </row>
    <row r="37" spans="1:15" ht="15.75" x14ac:dyDescent="0.25">
      <c r="A37" s="9"/>
      <c r="B37" s="13" t="s">
        <v>486</v>
      </c>
      <c r="C37" s="14" t="s">
        <v>35</v>
      </c>
      <c r="D37" s="15" t="s">
        <v>60</v>
      </c>
      <c r="E37" s="52" t="s">
        <v>235</v>
      </c>
      <c r="F37" s="13" t="s">
        <v>286</v>
      </c>
      <c r="G37" s="16" t="s">
        <v>121</v>
      </c>
      <c r="H37" s="16" t="s">
        <v>101</v>
      </c>
      <c r="I37" s="15">
        <v>1</v>
      </c>
      <c r="J37" s="15">
        <v>0.57799999999999996</v>
      </c>
      <c r="K37" s="15">
        <f t="shared" si="0"/>
        <v>0.57799999999999996</v>
      </c>
      <c r="L37" s="9"/>
      <c r="M37" s="6"/>
      <c r="O37" s="21"/>
    </row>
    <row r="38" spans="1:15" ht="15.75" x14ac:dyDescent="0.25">
      <c r="A38" s="9"/>
      <c r="B38" s="13" t="s">
        <v>87</v>
      </c>
      <c r="C38" s="14" t="s">
        <v>50</v>
      </c>
      <c r="D38" s="15" t="s">
        <v>60</v>
      </c>
      <c r="E38" s="52" t="s">
        <v>236</v>
      </c>
      <c r="F38" s="13" t="s">
        <v>286</v>
      </c>
      <c r="G38" s="16" t="s">
        <v>119</v>
      </c>
      <c r="H38" s="16" t="s">
        <v>96</v>
      </c>
      <c r="I38" s="15">
        <v>3</v>
      </c>
      <c r="J38" s="15">
        <v>0.57799999999999996</v>
      </c>
      <c r="K38" s="15">
        <f t="shared" si="0"/>
        <v>1.734</v>
      </c>
      <c r="L38" s="9"/>
      <c r="M38" s="6"/>
      <c r="O38" s="21"/>
    </row>
    <row r="39" spans="1:15" ht="15.75" x14ac:dyDescent="0.25">
      <c r="A39" s="9"/>
      <c r="B39" s="13" t="s">
        <v>33</v>
      </c>
      <c r="C39" s="14" t="s">
        <v>191</v>
      </c>
      <c r="D39" s="15" t="s">
        <v>60</v>
      </c>
      <c r="E39" s="52" t="s">
        <v>237</v>
      </c>
      <c r="F39" s="13" t="s">
        <v>286</v>
      </c>
      <c r="G39" s="16" t="s">
        <v>99</v>
      </c>
      <c r="H39" s="16"/>
      <c r="I39" s="15">
        <v>2</v>
      </c>
      <c r="J39" s="15">
        <v>0.14000000000000001</v>
      </c>
      <c r="K39" s="15">
        <f t="shared" si="0"/>
        <v>0.28000000000000003</v>
      </c>
      <c r="L39" s="9"/>
      <c r="M39" s="6"/>
      <c r="O39" s="21"/>
    </row>
    <row r="40" spans="1:15" ht="15.75" x14ac:dyDescent="0.25">
      <c r="A40" s="9" t="s">
        <v>530</v>
      </c>
      <c r="B40" s="13">
        <v>100</v>
      </c>
      <c r="C40" s="15" t="s">
        <v>531</v>
      </c>
      <c r="D40" s="15" t="s">
        <v>60</v>
      </c>
      <c r="E40" s="52" t="s">
        <v>238</v>
      </c>
      <c r="F40" s="13" t="s">
        <v>286</v>
      </c>
      <c r="G40" s="16" t="s">
        <v>100</v>
      </c>
      <c r="H40" s="16"/>
      <c r="I40" s="15">
        <v>2</v>
      </c>
      <c r="J40" s="15">
        <v>0.14000000000000001</v>
      </c>
      <c r="K40" s="15">
        <f t="shared" si="0"/>
        <v>0.28000000000000003</v>
      </c>
      <c r="L40" s="9"/>
      <c r="M40" s="6"/>
      <c r="O40" s="21"/>
    </row>
    <row r="41" spans="1:15" ht="15.75" x14ac:dyDescent="0.25">
      <c r="A41" s="9"/>
      <c r="B41" s="13" t="s">
        <v>36</v>
      </c>
      <c r="C41" s="14" t="s">
        <v>14</v>
      </c>
      <c r="D41" s="15" t="s">
        <v>60</v>
      </c>
      <c r="E41" s="52" t="s">
        <v>239</v>
      </c>
      <c r="F41" s="13" t="s">
        <v>286</v>
      </c>
      <c r="G41" s="16" t="s">
        <v>122</v>
      </c>
      <c r="H41" s="16" t="s">
        <v>102</v>
      </c>
      <c r="I41" s="15">
        <v>1</v>
      </c>
      <c r="J41" s="15">
        <v>0.57799999999999996</v>
      </c>
      <c r="K41" s="15">
        <f t="shared" si="0"/>
        <v>0.57799999999999996</v>
      </c>
      <c r="L41" s="9"/>
      <c r="M41" s="6"/>
      <c r="O41" s="21"/>
    </row>
    <row r="42" spans="1:15" ht="15.75" x14ac:dyDescent="0.25">
      <c r="A42" s="9"/>
      <c r="B42" s="13">
        <v>0</v>
      </c>
      <c r="C42" s="14" t="s">
        <v>51</v>
      </c>
      <c r="D42" s="15" t="s">
        <v>60</v>
      </c>
      <c r="E42" s="52" t="s">
        <v>240</v>
      </c>
      <c r="F42" s="13" t="s">
        <v>286</v>
      </c>
      <c r="G42" s="16" t="s">
        <v>136</v>
      </c>
      <c r="H42" s="15"/>
      <c r="I42" s="15">
        <v>1</v>
      </c>
      <c r="J42" s="15">
        <v>7.6999999999999999E-2</v>
      </c>
      <c r="K42" s="15">
        <f t="shared" si="0"/>
        <v>7.6999999999999999E-2</v>
      </c>
      <c r="L42" s="9"/>
      <c r="M42" s="4"/>
      <c r="O42" s="21"/>
    </row>
    <row r="43" spans="1:15" ht="15.75" x14ac:dyDescent="0.25">
      <c r="A43" s="9"/>
      <c r="B43" s="13" t="s">
        <v>29</v>
      </c>
      <c r="C43" s="14" t="s">
        <v>12</v>
      </c>
      <c r="D43" s="15" t="s">
        <v>60</v>
      </c>
      <c r="E43" s="52" t="s">
        <v>241</v>
      </c>
      <c r="F43" s="13" t="s">
        <v>286</v>
      </c>
      <c r="G43" s="16" t="s">
        <v>120</v>
      </c>
      <c r="H43" s="16" t="s">
        <v>97</v>
      </c>
      <c r="I43" s="15">
        <v>1</v>
      </c>
      <c r="J43" s="15">
        <v>0.57799999999999996</v>
      </c>
      <c r="K43" s="15">
        <f t="shared" si="0"/>
        <v>0.57799999999999996</v>
      </c>
      <c r="L43" s="9"/>
      <c r="M43" s="6"/>
      <c r="O43" s="21"/>
    </row>
    <row r="44" spans="1:15" ht="15.75" x14ac:dyDescent="0.25">
      <c r="A44" s="9"/>
      <c r="B44" s="13">
        <v>510</v>
      </c>
      <c r="C44" s="14" t="s">
        <v>63</v>
      </c>
      <c r="D44" s="15" t="s">
        <v>60</v>
      </c>
      <c r="E44" s="52" t="s">
        <v>242</v>
      </c>
      <c r="F44" s="13" t="s">
        <v>286</v>
      </c>
      <c r="G44" s="16" t="s">
        <v>103</v>
      </c>
      <c r="H44" s="16"/>
      <c r="I44" s="15">
        <v>1</v>
      </c>
      <c r="J44" s="15">
        <v>0.14000000000000001</v>
      </c>
      <c r="K44" s="15">
        <f t="shared" si="0"/>
        <v>0.14000000000000001</v>
      </c>
      <c r="L44" s="9"/>
      <c r="M44" s="6"/>
      <c r="O44" s="21"/>
    </row>
    <row r="45" spans="1:15" ht="15.75" x14ac:dyDescent="0.25">
      <c r="A45" s="9"/>
      <c r="B45" s="13">
        <v>33</v>
      </c>
      <c r="C45" s="15" t="s">
        <v>275</v>
      </c>
      <c r="D45" s="15" t="s">
        <v>60</v>
      </c>
      <c r="E45" s="52" t="s">
        <v>243</v>
      </c>
      <c r="F45" s="13" t="s">
        <v>286</v>
      </c>
      <c r="G45" s="21" t="s">
        <v>271</v>
      </c>
      <c r="H45" s="16"/>
      <c r="I45" s="15">
        <v>2</v>
      </c>
      <c r="J45" s="15">
        <v>0.14000000000000001</v>
      </c>
      <c r="K45" s="15">
        <f t="shared" si="0"/>
        <v>0.28000000000000003</v>
      </c>
      <c r="L45" s="9"/>
      <c r="M45" s="6"/>
      <c r="O45" s="21"/>
    </row>
    <row r="46" spans="1:15" ht="15.75" x14ac:dyDescent="0.25">
      <c r="A46" s="9"/>
      <c r="B46" s="13">
        <v>220</v>
      </c>
      <c r="C46" s="14" t="s">
        <v>11</v>
      </c>
      <c r="D46" s="15" t="s">
        <v>60</v>
      </c>
      <c r="E46" s="52" t="s">
        <v>244</v>
      </c>
      <c r="F46" s="13" t="s">
        <v>286</v>
      </c>
      <c r="G46" s="16" t="s">
        <v>105</v>
      </c>
      <c r="H46" s="16"/>
      <c r="I46" s="15">
        <v>1</v>
      </c>
      <c r="J46" s="15">
        <v>0.14000000000000001</v>
      </c>
      <c r="K46" s="15">
        <f t="shared" si="0"/>
        <v>0.14000000000000001</v>
      </c>
      <c r="L46" s="9"/>
      <c r="M46" s="6"/>
      <c r="O46" s="21"/>
    </row>
    <row r="47" spans="1:15" ht="14.45" customHeight="1" x14ac:dyDescent="0.25">
      <c r="A47" s="9"/>
      <c r="B47" s="13" t="s">
        <v>30</v>
      </c>
      <c r="C47" s="15" t="s">
        <v>192</v>
      </c>
      <c r="D47" s="15" t="s">
        <v>60</v>
      </c>
      <c r="E47" s="52" t="s">
        <v>245</v>
      </c>
      <c r="F47" s="13" t="s">
        <v>286</v>
      </c>
      <c r="G47" s="16" t="s">
        <v>106</v>
      </c>
      <c r="H47" s="16"/>
      <c r="I47" s="15">
        <v>5</v>
      </c>
      <c r="J47" s="15">
        <v>0.14000000000000001</v>
      </c>
      <c r="K47" s="15">
        <f t="shared" si="0"/>
        <v>0.70000000000000007</v>
      </c>
      <c r="L47" s="9"/>
      <c r="M47" s="6"/>
      <c r="O47" s="21"/>
    </row>
    <row r="48" spans="1:15" ht="15.75" x14ac:dyDescent="0.25">
      <c r="A48" s="9"/>
      <c r="B48" s="13" t="s">
        <v>31</v>
      </c>
      <c r="C48" s="15" t="s">
        <v>193</v>
      </c>
      <c r="D48" s="15" t="s">
        <v>60</v>
      </c>
      <c r="E48" s="52" t="s">
        <v>246</v>
      </c>
      <c r="F48" s="13" t="s">
        <v>286</v>
      </c>
      <c r="G48" s="16" t="s">
        <v>118</v>
      </c>
      <c r="H48" s="16" t="s">
        <v>107</v>
      </c>
      <c r="I48" s="15">
        <v>2</v>
      </c>
      <c r="J48" s="15">
        <v>0.57799999999999996</v>
      </c>
      <c r="K48" s="15">
        <f t="shared" si="0"/>
        <v>1.1559999999999999</v>
      </c>
      <c r="L48" s="9"/>
      <c r="M48" s="6"/>
      <c r="O48" s="21"/>
    </row>
    <row r="49" spans="1:15" s="23" customFormat="1" ht="15.75" x14ac:dyDescent="0.25">
      <c r="A49" s="9"/>
      <c r="B49" s="13" t="s">
        <v>139</v>
      </c>
      <c r="C49" s="14" t="s">
        <v>204</v>
      </c>
      <c r="D49" s="15" t="s">
        <v>60</v>
      </c>
      <c r="E49" s="52" t="s">
        <v>247</v>
      </c>
      <c r="F49" s="13" t="s">
        <v>160</v>
      </c>
      <c r="G49" s="16" t="s">
        <v>138</v>
      </c>
      <c r="H49" s="15"/>
      <c r="I49" s="15">
        <v>1</v>
      </c>
      <c r="J49" s="15">
        <v>1.8</v>
      </c>
      <c r="K49" s="15">
        <f>I49*J49</f>
        <v>1.8</v>
      </c>
      <c r="L49" s="9"/>
      <c r="M49" s="6"/>
      <c r="O49" s="6" t="s">
        <v>169</v>
      </c>
    </row>
    <row r="50" spans="1:15" ht="15.75" x14ac:dyDescent="0.25">
      <c r="A50" s="9"/>
      <c r="B50" s="13" t="s">
        <v>32</v>
      </c>
      <c r="C50" s="15" t="s">
        <v>194</v>
      </c>
      <c r="D50" s="15" t="s">
        <v>60</v>
      </c>
      <c r="E50" s="52" t="s">
        <v>248</v>
      </c>
      <c r="F50" s="13" t="s">
        <v>286</v>
      </c>
      <c r="G50" s="16" t="s">
        <v>108</v>
      </c>
      <c r="H50" s="16"/>
      <c r="I50" s="15">
        <v>3</v>
      </c>
      <c r="J50" s="15">
        <v>0.14000000000000001</v>
      </c>
      <c r="K50" s="15">
        <f t="shared" si="0"/>
        <v>0.42000000000000004</v>
      </c>
      <c r="L50" s="9"/>
      <c r="M50" s="6"/>
      <c r="O50" s="21"/>
    </row>
    <row r="51" spans="1:15" ht="15.75" x14ac:dyDescent="0.25">
      <c r="A51" s="9"/>
      <c r="B51" s="13">
        <v>150</v>
      </c>
      <c r="C51" s="15" t="s">
        <v>195</v>
      </c>
      <c r="D51" s="15" t="s">
        <v>60</v>
      </c>
      <c r="E51" s="52" t="s">
        <v>249</v>
      </c>
      <c r="F51" s="13" t="s">
        <v>286</v>
      </c>
      <c r="G51" s="16" t="s">
        <v>98</v>
      </c>
      <c r="H51" s="16"/>
      <c r="I51" s="15">
        <v>1</v>
      </c>
      <c r="J51" s="15">
        <v>0.14000000000000001</v>
      </c>
      <c r="K51" s="15">
        <f t="shared" si="0"/>
        <v>0.14000000000000001</v>
      </c>
      <c r="L51" s="9"/>
      <c r="M51" s="6"/>
      <c r="O51" s="21"/>
    </row>
    <row r="52" spans="1:15" ht="15.75" x14ac:dyDescent="0.25">
      <c r="A52" s="9"/>
      <c r="B52" s="13" t="s">
        <v>34</v>
      </c>
      <c r="C52" s="14" t="s">
        <v>205</v>
      </c>
      <c r="D52" s="15" t="s">
        <v>60</v>
      </c>
      <c r="E52" s="52" t="s">
        <v>250</v>
      </c>
      <c r="F52" s="13" t="s">
        <v>286</v>
      </c>
      <c r="G52" s="16" t="s">
        <v>117</v>
      </c>
      <c r="H52" s="16" t="s">
        <v>94</v>
      </c>
      <c r="I52" s="15">
        <v>1</v>
      </c>
      <c r="J52" s="15">
        <v>0.57799999999999996</v>
      </c>
      <c r="K52" s="15">
        <f t="shared" si="0"/>
        <v>0.57799999999999996</v>
      </c>
      <c r="L52" s="9"/>
      <c r="M52" s="6"/>
      <c r="O52" s="21"/>
    </row>
    <row r="53" spans="1:15" ht="15.75" x14ac:dyDescent="0.25">
      <c r="A53" s="9"/>
      <c r="B53" s="13">
        <v>1</v>
      </c>
      <c r="C53" s="15" t="s">
        <v>196</v>
      </c>
      <c r="D53" s="15" t="s">
        <v>60</v>
      </c>
      <c r="E53" s="52" t="s">
        <v>251</v>
      </c>
      <c r="F53" s="13" t="s">
        <v>286</v>
      </c>
      <c r="G53" s="16" t="s">
        <v>109</v>
      </c>
      <c r="H53" s="16"/>
      <c r="I53" s="15">
        <v>4</v>
      </c>
      <c r="J53" s="15">
        <v>0.34399999999999997</v>
      </c>
      <c r="K53" s="15">
        <f t="shared" si="0"/>
        <v>1.3759999999999999</v>
      </c>
      <c r="L53" s="9"/>
      <c r="O53" s="21"/>
    </row>
    <row r="54" spans="1:15" s="9" customFormat="1" ht="15.75" x14ac:dyDescent="0.25">
      <c r="B54" s="13" t="s">
        <v>480</v>
      </c>
      <c r="C54" s="15" t="s">
        <v>197</v>
      </c>
      <c r="D54" s="15" t="s">
        <v>64</v>
      </c>
      <c r="E54" s="52" t="s">
        <v>252</v>
      </c>
      <c r="F54" s="13" t="s">
        <v>287</v>
      </c>
      <c r="G54" s="16" t="s">
        <v>110</v>
      </c>
      <c r="H54" s="16"/>
      <c r="I54" s="15">
        <v>4</v>
      </c>
      <c r="J54" s="15">
        <v>0.35599999999999998</v>
      </c>
      <c r="K54" s="15">
        <f t="shared" si="0"/>
        <v>1.4239999999999999</v>
      </c>
      <c r="O54" s="21" t="s">
        <v>170</v>
      </c>
    </row>
    <row r="55" spans="1:15" s="9" customFormat="1" ht="15.75" x14ac:dyDescent="0.25">
      <c r="B55" s="13" t="s">
        <v>37</v>
      </c>
      <c r="C55" s="55" t="s">
        <v>18</v>
      </c>
      <c r="D55" s="15" t="s">
        <v>61</v>
      </c>
      <c r="E55" s="52" t="s">
        <v>253</v>
      </c>
      <c r="F55" s="13" t="s">
        <v>288</v>
      </c>
      <c r="G55" s="16" t="s">
        <v>95</v>
      </c>
      <c r="H55" s="16"/>
      <c r="I55" s="15">
        <v>2</v>
      </c>
      <c r="J55" s="15">
        <v>0.39900000000000002</v>
      </c>
      <c r="K55" s="15">
        <f t="shared" si="0"/>
        <v>0.79800000000000004</v>
      </c>
      <c r="O55" s="21" t="s">
        <v>170</v>
      </c>
    </row>
    <row r="56" spans="1:15" ht="15.75" x14ac:dyDescent="0.25">
      <c r="A56" s="9"/>
      <c r="B56" s="13" t="s">
        <v>140</v>
      </c>
      <c r="C56" s="14" t="s">
        <v>20</v>
      </c>
      <c r="D56" s="15" t="s">
        <v>60</v>
      </c>
      <c r="E56" s="52" t="s">
        <v>254</v>
      </c>
      <c r="F56" s="13" t="s">
        <v>160</v>
      </c>
      <c r="G56" s="16" t="s">
        <v>137</v>
      </c>
      <c r="H56" s="15"/>
      <c r="I56" s="15">
        <v>2</v>
      </c>
      <c r="J56" s="15">
        <v>1.8</v>
      </c>
      <c r="K56" s="15">
        <f t="shared" si="0"/>
        <v>3.6</v>
      </c>
      <c r="L56" s="9"/>
      <c r="M56" s="6" t="s">
        <v>141</v>
      </c>
      <c r="N56" s="6" t="s">
        <v>142</v>
      </c>
      <c r="O56" s="6" t="s">
        <v>169</v>
      </c>
    </row>
    <row r="57" spans="1:15" ht="15.75" x14ac:dyDescent="0.25">
      <c r="A57" s="9"/>
      <c r="B57" s="13">
        <v>120</v>
      </c>
      <c r="C57" s="14" t="s">
        <v>19</v>
      </c>
      <c r="D57" s="15" t="s">
        <v>60</v>
      </c>
      <c r="E57" s="52" t="s">
        <v>255</v>
      </c>
      <c r="F57" s="13" t="s">
        <v>286</v>
      </c>
      <c r="G57" s="16" t="s">
        <v>111</v>
      </c>
      <c r="H57" s="16"/>
      <c r="I57" s="15">
        <v>2</v>
      </c>
      <c r="J57" s="15">
        <v>0.14000000000000001</v>
      </c>
      <c r="K57" s="15">
        <f t="shared" si="0"/>
        <v>0.28000000000000003</v>
      </c>
      <c r="L57" s="9"/>
      <c r="O57" s="21"/>
    </row>
    <row r="58" spans="1:15" ht="15.75" x14ac:dyDescent="0.25">
      <c r="A58" s="9"/>
      <c r="B58" s="13" t="s">
        <v>302</v>
      </c>
      <c r="C58" s="14" t="s">
        <v>62</v>
      </c>
      <c r="D58" s="15" t="s">
        <v>303</v>
      </c>
      <c r="E58" s="34" t="s">
        <v>304</v>
      </c>
      <c r="F58" s="13" t="s">
        <v>306</v>
      </c>
      <c r="G58" s="16" t="s">
        <v>131</v>
      </c>
      <c r="H58" s="16" t="s">
        <v>131</v>
      </c>
      <c r="I58" s="15">
        <v>2</v>
      </c>
      <c r="J58" s="15">
        <v>0.60399999999999998</v>
      </c>
      <c r="K58" s="15">
        <f t="shared" si="0"/>
        <v>1.208</v>
      </c>
      <c r="L58" s="9"/>
      <c r="O58" s="6" t="s">
        <v>171</v>
      </c>
    </row>
    <row r="59" spans="1:15" s="23" customFormat="1" ht="15.75" x14ac:dyDescent="0.25">
      <c r="A59" s="9"/>
      <c r="B59" s="13" t="s">
        <v>272</v>
      </c>
      <c r="C59" s="14" t="s">
        <v>273</v>
      </c>
      <c r="D59" s="15" t="s">
        <v>274</v>
      </c>
      <c r="E59" s="52" t="s">
        <v>243</v>
      </c>
      <c r="F59" s="13" t="s">
        <v>286</v>
      </c>
      <c r="G59" s="16" t="s">
        <v>104</v>
      </c>
      <c r="H59" s="16"/>
      <c r="I59" s="15">
        <v>2</v>
      </c>
      <c r="J59" s="15">
        <v>0.53600000000000003</v>
      </c>
      <c r="K59" s="15">
        <f t="shared" si="0"/>
        <v>1.0720000000000001</v>
      </c>
      <c r="L59" s="9"/>
      <c r="O59" s="21"/>
    </row>
    <row r="60" spans="1:15" ht="15.75" x14ac:dyDescent="0.25">
      <c r="A60" s="9"/>
      <c r="B60" s="13" t="s">
        <v>46</v>
      </c>
      <c r="C60" s="14" t="s">
        <v>28</v>
      </c>
      <c r="D60" s="15" t="s">
        <v>60</v>
      </c>
      <c r="E60" s="52" t="s">
        <v>256</v>
      </c>
      <c r="F60" s="13" t="s">
        <v>286</v>
      </c>
      <c r="G60" s="16" t="s">
        <v>114</v>
      </c>
      <c r="H60" s="16"/>
      <c r="I60" s="15">
        <v>1</v>
      </c>
      <c r="J60" s="15">
        <v>0.14000000000000001</v>
      </c>
      <c r="K60" s="15">
        <f t="shared" si="0"/>
        <v>0.14000000000000001</v>
      </c>
      <c r="L60" s="9"/>
      <c r="O60" s="21"/>
    </row>
    <row r="61" spans="1:15" ht="15.75" x14ac:dyDescent="0.25">
      <c r="A61" s="9"/>
      <c r="B61" s="13">
        <v>270</v>
      </c>
      <c r="C61" s="15" t="s">
        <v>25</v>
      </c>
      <c r="D61" s="15" t="s">
        <v>60</v>
      </c>
      <c r="E61" s="52" t="s">
        <v>257</v>
      </c>
      <c r="F61" s="13" t="s">
        <v>286</v>
      </c>
      <c r="G61" s="16" t="s">
        <v>112</v>
      </c>
      <c r="H61" s="16"/>
      <c r="I61" s="15">
        <v>1</v>
      </c>
      <c r="J61" s="15">
        <v>0.14000000000000001</v>
      </c>
      <c r="K61" s="15">
        <f t="shared" ref="K61:K73" si="1">I61*J61</f>
        <v>0.14000000000000001</v>
      </c>
      <c r="L61" s="9"/>
      <c r="O61" s="21"/>
    </row>
    <row r="62" spans="1:15" ht="15.75" x14ac:dyDescent="0.25">
      <c r="A62" s="9"/>
      <c r="B62" s="13" t="s">
        <v>40</v>
      </c>
      <c r="C62" s="15" t="s">
        <v>484</v>
      </c>
      <c r="D62" s="15" t="s">
        <v>65</v>
      </c>
      <c r="E62" s="52" t="s">
        <v>258</v>
      </c>
      <c r="F62" s="13" t="s">
        <v>286</v>
      </c>
      <c r="G62" s="16" t="s">
        <v>113</v>
      </c>
      <c r="H62" s="16"/>
      <c r="I62" s="15">
        <v>5</v>
      </c>
      <c r="J62" s="15">
        <v>0.16500000000000001</v>
      </c>
      <c r="K62" s="15">
        <f t="shared" si="1"/>
        <v>0.82500000000000007</v>
      </c>
      <c r="L62" s="9"/>
      <c r="O62" s="21"/>
    </row>
    <row r="63" spans="1:15" ht="15.75" x14ac:dyDescent="0.25">
      <c r="A63" s="9"/>
      <c r="B63" s="13" t="s">
        <v>45</v>
      </c>
      <c r="C63" s="15" t="s">
        <v>483</v>
      </c>
      <c r="D63" s="15" t="s">
        <v>60</v>
      </c>
      <c r="E63" s="52" t="s">
        <v>259</v>
      </c>
      <c r="F63" s="13" t="s">
        <v>286</v>
      </c>
      <c r="G63" s="16" t="s">
        <v>115</v>
      </c>
      <c r="H63" s="16"/>
      <c r="I63" s="15">
        <v>3</v>
      </c>
      <c r="J63" s="15">
        <v>0.14000000000000001</v>
      </c>
      <c r="K63" s="15">
        <f>I63*J63</f>
        <v>0.42000000000000004</v>
      </c>
      <c r="L63" s="9"/>
      <c r="O63" s="21"/>
    </row>
    <row r="64" spans="1:15" s="23" customFormat="1" ht="15.75" x14ac:dyDescent="0.25">
      <c r="A64" s="9"/>
      <c r="B64" s="13" t="s">
        <v>198</v>
      </c>
      <c r="C64" s="15" t="s">
        <v>199</v>
      </c>
      <c r="D64" s="15" t="s">
        <v>60</v>
      </c>
      <c r="E64" s="52" t="s">
        <v>260</v>
      </c>
      <c r="F64" s="13" t="s">
        <v>286</v>
      </c>
      <c r="G64" s="16" t="s">
        <v>206</v>
      </c>
      <c r="H64" s="16"/>
      <c r="I64" s="15">
        <v>2</v>
      </c>
      <c r="J64" s="15">
        <v>0.14000000000000001</v>
      </c>
      <c r="K64" s="15">
        <f>I64*J64</f>
        <v>0.28000000000000003</v>
      </c>
      <c r="L64" s="9"/>
      <c r="O64" s="21"/>
    </row>
    <row r="65" spans="1:15" s="23" customFormat="1" ht="15.75" x14ac:dyDescent="0.25">
      <c r="A65" s="9"/>
      <c r="B65" s="13" t="s">
        <v>200</v>
      </c>
      <c r="C65" s="15" t="s">
        <v>201</v>
      </c>
      <c r="D65" s="15" t="s">
        <v>60</v>
      </c>
      <c r="E65" s="52" t="s">
        <v>261</v>
      </c>
      <c r="F65" s="13" t="s">
        <v>286</v>
      </c>
      <c r="G65" s="16" t="s">
        <v>207</v>
      </c>
      <c r="H65" s="16"/>
      <c r="I65" s="15">
        <v>1</v>
      </c>
      <c r="J65" s="15">
        <v>0.14000000000000001</v>
      </c>
      <c r="K65" s="15">
        <f>I65*J65</f>
        <v>0.14000000000000001</v>
      </c>
      <c r="L65" s="9"/>
      <c r="O65" s="21"/>
    </row>
    <row r="66" spans="1:15" ht="15.75" x14ac:dyDescent="0.25">
      <c r="A66" s="9"/>
      <c r="B66" s="13" t="s">
        <v>202</v>
      </c>
      <c r="C66" s="15" t="s">
        <v>203</v>
      </c>
      <c r="D66" s="15" t="s">
        <v>60</v>
      </c>
      <c r="E66" s="52" t="s">
        <v>262</v>
      </c>
      <c r="F66" s="13" t="s">
        <v>286</v>
      </c>
      <c r="G66" s="16" t="s">
        <v>208</v>
      </c>
      <c r="H66" s="16"/>
      <c r="I66" s="15">
        <v>1</v>
      </c>
      <c r="J66" s="15">
        <v>0.14000000000000001</v>
      </c>
      <c r="K66" s="15">
        <f>I66*J66</f>
        <v>0.14000000000000001</v>
      </c>
      <c r="L66" s="9"/>
      <c r="O66" s="21"/>
    </row>
    <row r="67" spans="1:15" s="4" customFormat="1" x14ac:dyDescent="0.25">
      <c r="A67" s="9"/>
      <c r="B67" s="53" t="s">
        <v>148</v>
      </c>
      <c r="C67" s="14"/>
      <c r="D67" s="15"/>
      <c r="E67" s="15"/>
      <c r="F67" s="13"/>
      <c r="G67" s="16"/>
      <c r="H67" s="16"/>
      <c r="I67" s="15"/>
      <c r="J67" s="15"/>
      <c r="K67" s="15"/>
      <c r="L67" s="9"/>
    </row>
    <row r="68" spans="1:15" ht="15.75" x14ac:dyDescent="0.25">
      <c r="A68" s="9"/>
      <c r="B68" s="13" t="s">
        <v>42</v>
      </c>
      <c r="C68" s="14" t="s">
        <v>23</v>
      </c>
      <c r="D68" s="15"/>
      <c r="E68" s="52" t="s">
        <v>263</v>
      </c>
      <c r="F68" s="13" t="s">
        <v>159</v>
      </c>
      <c r="G68" s="16" t="s">
        <v>130</v>
      </c>
      <c r="H68" s="15"/>
      <c r="I68" s="15">
        <v>1</v>
      </c>
      <c r="J68" s="15">
        <v>4.03</v>
      </c>
      <c r="K68" s="15">
        <f t="shared" si="1"/>
        <v>4.03</v>
      </c>
      <c r="L68" s="9"/>
    </row>
    <row r="69" spans="1:15" x14ac:dyDescent="0.25">
      <c r="A69" s="9"/>
      <c r="B69" s="53" t="s">
        <v>149</v>
      </c>
      <c r="C69" s="14"/>
      <c r="D69" s="15"/>
      <c r="E69" s="15"/>
      <c r="F69" s="13"/>
      <c r="G69" s="15"/>
      <c r="H69" s="15"/>
      <c r="I69" s="15"/>
      <c r="J69" s="15"/>
      <c r="K69" s="15"/>
      <c r="L69" s="9"/>
    </row>
    <row r="70" spans="1:15" x14ac:dyDescent="0.25">
      <c r="A70" s="9"/>
      <c r="B70" s="13" t="s">
        <v>56</v>
      </c>
      <c r="C70" s="14" t="s">
        <v>13</v>
      </c>
      <c r="D70" s="15" t="s">
        <v>513</v>
      </c>
      <c r="E70" s="15"/>
      <c r="F70" s="13" t="s">
        <v>159</v>
      </c>
      <c r="G70" s="15"/>
      <c r="H70" s="15"/>
      <c r="I70" s="15"/>
      <c r="J70" s="15"/>
      <c r="K70" s="15">
        <f t="shared" si="1"/>
        <v>0</v>
      </c>
      <c r="L70" s="9"/>
    </row>
    <row r="71" spans="1:15" x14ac:dyDescent="0.25">
      <c r="A71" s="9"/>
      <c r="B71" s="13" t="s">
        <v>58</v>
      </c>
      <c r="C71" s="14" t="s">
        <v>17</v>
      </c>
      <c r="D71" s="15" t="s">
        <v>513</v>
      </c>
      <c r="E71" s="15"/>
      <c r="F71" s="13" t="s">
        <v>159</v>
      </c>
      <c r="G71" s="15"/>
      <c r="H71" s="15"/>
      <c r="I71" s="15"/>
      <c r="J71" s="15"/>
      <c r="K71" s="15">
        <f t="shared" si="1"/>
        <v>0</v>
      </c>
      <c r="L71" s="9"/>
    </row>
    <row r="72" spans="1:15" x14ac:dyDescent="0.25">
      <c r="A72" s="9"/>
      <c r="B72" s="13" t="s">
        <v>57</v>
      </c>
      <c r="C72" s="14" t="s">
        <v>27</v>
      </c>
      <c r="D72" s="15" t="s">
        <v>513</v>
      </c>
      <c r="E72" s="15"/>
      <c r="F72" s="13" t="s">
        <v>159</v>
      </c>
      <c r="G72" s="15"/>
      <c r="H72" s="15"/>
      <c r="I72" s="15"/>
      <c r="J72" s="15"/>
      <c r="K72" s="15">
        <f t="shared" si="1"/>
        <v>0</v>
      </c>
      <c r="L72" s="9"/>
    </row>
    <row r="73" spans="1:15" x14ac:dyDescent="0.25">
      <c r="A73" s="9"/>
      <c r="B73" s="13" t="s">
        <v>59</v>
      </c>
      <c r="C73" s="14" t="s">
        <v>24</v>
      </c>
      <c r="D73" s="15" t="s">
        <v>513</v>
      </c>
      <c r="E73" s="15"/>
      <c r="F73" s="13" t="s">
        <v>159</v>
      </c>
      <c r="G73" s="15"/>
      <c r="H73" s="15"/>
      <c r="I73" s="15"/>
      <c r="J73" s="15"/>
      <c r="K73" s="15">
        <f t="shared" si="1"/>
        <v>0</v>
      </c>
      <c r="L73" s="9"/>
    </row>
    <row r="74" spans="1:15" x14ac:dyDescent="0.25">
      <c r="A74" s="9"/>
      <c r="B74" s="13"/>
      <c r="C74" s="14"/>
      <c r="D74" s="15"/>
      <c r="E74" s="15"/>
      <c r="F74" s="13"/>
      <c r="G74" s="15"/>
      <c r="H74" s="15"/>
      <c r="I74" s="15"/>
      <c r="J74" s="15"/>
      <c r="K74" s="15"/>
      <c r="L74" s="9"/>
    </row>
    <row r="75" spans="1:15" x14ac:dyDescent="0.25">
      <c r="A75" s="9"/>
      <c r="B75" s="13"/>
      <c r="C75" s="14"/>
      <c r="D75" s="15"/>
      <c r="E75" s="15"/>
      <c r="F75" s="13"/>
      <c r="G75" s="15"/>
      <c r="H75" s="15"/>
      <c r="I75" s="15"/>
      <c r="J75" s="56" t="s">
        <v>134</v>
      </c>
      <c r="K75" s="56">
        <f>SUM(K6:K73)</f>
        <v>90.128000000000029</v>
      </c>
      <c r="L75" s="9"/>
    </row>
    <row r="76" spans="1:15" s="4" customFormat="1" x14ac:dyDescent="0.25">
      <c r="A76" s="9"/>
      <c r="B76" s="42"/>
      <c r="C76" s="43"/>
      <c r="D76" s="9"/>
      <c r="E76" s="9"/>
      <c r="F76" s="42"/>
      <c r="G76" s="21"/>
      <c r="H76" s="9"/>
      <c r="I76" s="9"/>
      <c r="J76" s="9"/>
      <c r="K76" s="9"/>
      <c r="L76" s="9"/>
    </row>
    <row r="77" spans="1:15" x14ac:dyDescent="0.25">
      <c r="A77" s="9"/>
      <c r="B77" s="42" t="s">
        <v>512</v>
      </c>
      <c r="C77" s="43"/>
      <c r="D77" s="9"/>
      <c r="E77" s="9"/>
      <c r="F77" s="42"/>
      <c r="G77" s="9"/>
      <c r="H77" s="9"/>
      <c r="I77" s="9"/>
      <c r="J77" s="9"/>
      <c r="K77" s="9"/>
      <c r="L77" s="9"/>
    </row>
    <row r="78" spans="1:15" x14ac:dyDescent="0.25">
      <c r="A78" s="9"/>
      <c r="B78" s="42" t="s">
        <v>514</v>
      </c>
      <c r="C78" s="43"/>
      <c r="D78" s="9"/>
      <c r="E78" s="9"/>
      <c r="F78" s="42"/>
      <c r="G78" s="9"/>
      <c r="H78" s="9"/>
      <c r="I78" s="9"/>
      <c r="J78" s="9"/>
      <c r="K78" s="9"/>
      <c r="L78" s="9"/>
    </row>
    <row r="79" spans="1:15" x14ac:dyDescent="0.25">
      <c r="A79" s="9"/>
      <c r="B79" s="42"/>
      <c r="C79" s="43"/>
      <c r="D79" s="9"/>
      <c r="E79" s="9"/>
      <c r="F79" s="42"/>
      <c r="G79" s="9"/>
      <c r="H79" s="9"/>
      <c r="I79" s="9"/>
      <c r="J79" s="9"/>
      <c r="K79" s="9"/>
      <c r="L79" s="9"/>
    </row>
    <row r="80" spans="1:15" x14ac:dyDescent="0.25">
      <c r="A80" s="9"/>
      <c r="B80" s="42"/>
      <c r="C80" s="43"/>
      <c r="D80" s="9"/>
      <c r="E80" s="9"/>
      <c r="F80" s="42"/>
      <c r="G80" s="9"/>
      <c r="H80" s="9"/>
      <c r="I80" s="9"/>
      <c r="J80" s="9"/>
      <c r="K80" s="9"/>
      <c r="L80" s="9"/>
    </row>
    <row r="81" spans="1:12" x14ac:dyDescent="0.25">
      <c r="A81" s="9"/>
      <c r="B81" s="42"/>
      <c r="C81" s="43"/>
      <c r="D81" s="9"/>
      <c r="E81" s="9"/>
      <c r="F81" s="42"/>
      <c r="G81" s="9"/>
      <c r="H81" s="9"/>
      <c r="I81" s="9"/>
      <c r="J81" s="9"/>
      <c r="K81" s="9"/>
      <c r="L81" s="9"/>
    </row>
  </sheetData>
  <hyperlinks>
    <hyperlink ref="G20" r:id="rId1" xr:uid="{00000000-0004-0000-0000-000000000000}"/>
    <hyperlink ref="G21" r:id="rId2" xr:uid="{00000000-0004-0000-0000-000001000000}"/>
    <hyperlink ref="G22" r:id="rId3" xr:uid="{00000000-0004-0000-0000-000002000000}"/>
    <hyperlink ref="G23" r:id="rId4" xr:uid="{00000000-0004-0000-0000-000003000000}"/>
    <hyperlink ref="G24" r:id="rId5" xr:uid="{00000000-0004-0000-0000-000004000000}"/>
    <hyperlink ref="G25" r:id="rId6" xr:uid="{00000000-0004-0000-0000-000005000000}"/>
    <hyperlink ref="G26" r:id="rId7" xr:uid="{00000000-0004-0000-0000-000006000000}"/>
    <hyperlink ref="G27" r:id="rId8" xr:uid="{00000000-0004-0000-0000-000007000000}"/>
    <hyperlink ref="G28" r:id="rId9" xr:uid="{00000000-0004-0000-0000-000008000000}"/>
    <hyperlink ref="G29" r:id="rId10" xr:uid="{00000000-0004-0000-0000-000009000000}"/>
    <hyperlink ref="G30" r:id="rId11" xr:uid="{00000000-0004-0000-0000-00000A000000}"/>
    <hyperlink ref="G33" r:id="rId12" xr:uid="{00000000-0004-0000-0000-00000B000000}"/>
    <hyperlink ref="G34" r:id="rId13" xr:uid="{00000000-0004-0000-0000-00000C000000}"/>
    <hyperlink ref="G35" r:id="rId14" xr:uid="{00000000-0004-0000-0000-00000D000000}"/>
    <hyperlink ref="G55" r:id="rId15" xr:uid="{00000000-0004-0000-0000-00000E000000}"/>
    <hyperlink ref="G51" r:id="rId16" xr:uid="{00000000-0004-0000-0000-00000F000000}"/>
    <hyperlink ref="G39" r:id="rId17" xr:uid="{00000000-0004-0000-0000-000010000000}"/>
    <hyperlink ref="G40" r:id="rId18" xr:uid="{00000000-0004-0000-0000-000011000000}"/>
    <hyperlink ref="G44" r:id="rId19" xr:uid="{00000000-0004-0000-0000-000012000000}"/>
    <hyperlink ref="G46" r:id="rId20" xr:uid="{00000000-0004-0000-0000-000013000000}"/>
    <hyperlink ref="G47" r:id="rId21" xr:uid="{00000000-0004-0000-0000-000014000000}"/>
    <hyperlink ref="G50" r:id="rId22" xr:uid="{00000000-0004-0000-0000-000015000000}"/>
    <hyperlink ref="G53" r:id="rId23" xr:uid="{00000000-0004-0000-0000-000016000000}"/>
    <hyperlink ref="G54" r:id="rId24" xr:uid="{00000000-0004-0000-0000-000017000000}"/>
    <hyperlink ref="G57" r:id="rId25" xr:uid="{00000000-0004-0000-0000-000018000000}"/>
    <hyperlink ref="G61" r:id="rId26" xr:uid="{00000000-0004-0000-0000-000019000000}"/>
    <hyperlink ref="G62" r:id="rId27" xr:uid="{00000000-0004-0000-0000-00001A000000}"/>
    <hyperlink ref="G7" r:id="rId28" xr:uid="{00000000-0004-0000-0000-00001B000000}"/>
    <hyperlink ref="G8" r:id="rId29" xr:uid="{00000000-0004-0000-0000-00001C000000}"/>
    <hyperlink ref="G10" r:id="rId30" xr:uid="{00000000-0004-0000-0000-00001D000000}"/>
    <hyperlink ref="G12" r:id="rId31" xr:uid="{00000000-0004-0000-0000-00001E000000}"/>
    <hyperlink ref="G13" r:id="rId32" xr:uid="{00000000-0004-0000-0000-00001F000000}"/>
    <hyperlink ref="G14" r:id="rId33" xr:uid="{00000000-0004-0000-0000-000020000000}"/>
    <hyperlink ref="G68" r:id="rId34" xr:uid="{00000000-0004-0000-0000-000021000000}"/>
    <hyperlink ref="H58" r:id="rId35" xr:uid="{00000000-0004-0000-0000-000022000000}"/>
    <hyperlink ref="H37" r:id="rId36" xr:uid="{00000000-0004-0000-0000-000023000000}"/>
    <hyperlink ref="H38" r:id="rId37" xr:uid="{00000000-0004-0000-0000-000024000000}"/>
    <hyperlink ref="H41" r:id="rId38" xr:uid="{00000000-0004-0000-0000-000025000000}"/>
    <hyperlink ref="H43" r:id="rId39" xr:uid="{00000000-0004-0000-0000-000026000000}"/>
    <hyperlink ref="H48" r:id="rId40" xr:uid="{00000000-0004-0000-0000-000027000000}"/>
    <hyperlink ref="H52" r:id="rId41" xr:uid="{00000000-0004-0000-0000-000028000000}"/>
    <hyperlink ref="G37" r:id="rId42" xr:uid="{00000000-0004-0000-0000-000029000000}"/>
    <hyperlink ref="G38" r:id="rId43" xr:uid="{00000000-0004-0000-0000-00002A000000}"/>
    <hyperlink ref="G41" r:id="rId44" xr:uid="{00000000-0004-0000-0000-00002B000000}"/>
    <hyperlink ref="G43" r:id="rId45" xr:uid="{00000000-0004-0000-0000-00002C000000}"/>
    <hyperlink ref="G48" r:id="rId46" xr:uid="{00000000-0004-0000-0000-00002D000000}"/>
    <hyperlink ref="G52" r:id="rId47" xr:uid="{00000000-0004-0000-0000-00002E000000}"/>
    <hyperlink ref="G42" r:id="rId48" xr:uid="{00000000-0004-0000-0000-00002F000000}"/>
    <hyperlink ref="G56" r:id="rId49" xr:uid="{00000000-0004-0000-0000-000030000000}"/>
    <hyperlink ref="M56" r:id="rId50" xr:uid="{00000000-0004-0000-0000-000031000000}"/>
    <hyperlink ref="N56" r:id="rId51" xr:uid="{00000000-0004-0000-0000-000032000000}"/>
    <hyperlink ref="G32" r:id="rId52" xr:uid="{00000000-0004-0000-0000-000033000000}"/>
    <hyperlink ref="G16" r:id="rId53" xr:uid="{00000000-0004-0000-0000-000034000000}"/>
    <hyperlink ref="G15" r:id="rId54" xr:uid="{00000000-0004-0000-0000-000035000000}"/>
    <hyperlink ref="O10" r:id="rId55" xr:uid="{00000000-0004-0000-0000-000036000000}"/>
    <hyperlink ref="O12" r:id="rId56" xr:uid="{00000000-0004-0000-0000-000037000000}"/>
    <hyperlink ref="O13" r:id="rId57" xr:uid="{00000000-0004-0000-0000-000038000000}"/>
    <hyperlink ref="O14" r:id="rId58" xr:uid="{00000000-0004-0000-0000-000039000000}"/>
    <hyperlink ref="O15" r:id="rId59" xr:uid="{00000000-0004-0000-0000-00003A000000}"/>
    <hyperlink ref="O16" r:id="rId60" xr:uid="{00000000-0004-0000-0000-00003B000000}"/>
    <hyperlink ref="O29" r:id="rId61" xr:uid="{00000000-0004-0000-0000-00003C000000}"/>
    <hyperlink ref="O32" r:id="rId62" xr:uid="{00000000-0004-0000-0000-00003D000000}"/>
    <hyperlink ref="O56" r:id="rId63" xr:uid="{00000000-0004-0000-0000-00003E000000}"/>
    <hyperlink ref="O55" r:id="rId64" xr:uid="{00000000-0004-0000-0000-00003F000000}"/>
    <hyperlink ref="O58" r:id="rId65" xr:uid="{00000000-0004-0000-0000-000040000000}"/>
    <hyperlink ref="G49" r:id="rId66" xr:uid="{00000000-0004-0000-0000-000041000000}"/>
    <hyperlink ref="G60" r:id="rId67" xr:uid="{00000000-0004-0000-0000-000042000000}"/>
    <hyperlink ref="G63" r:id="rId68" xr:uid="{00000000-0004-0000-0000-000043000000}"/>
    <hyperlink ref="O49" r:id="rId69" xr:uid="{00000000-0004-0000-0000-000044000000}"/>
    <hyperlink ref="G66" r:id="rId70" xr:uid="{00000000-0004-0000-0000-000045000000}"/>
    <hyperlink ref="G64" r:id="rId71" xr:uid="{00000000-0004-0000-0000-000046000000}"/>
    <hyperlink ref="G65" r:id="rId72" xr:uid="{00000000-0004-0000-0000-000047000000}"/>
    <hyperlink ref="G17" r:id="rId73" xr:uid="{00000000-0004-0000-0000-000048000000}"/>
    <hyperlink ref="G18" r:id="rId74" xr:uid="{00000000-0004-0000-0000-000049000000}"/>
    <hyperlink ref="G59" r:id="rId75" xr:uid="{00000000-0004-0000-0000-00004A000000}"/>
    <hyperlink ref="G45" r:id="rId76" xr:uid="{00000000-0004-0000-0000-00004B000000}"/>
    <hyperlink ref="G6" r:id="rId77" xr:uid="{00000000-0004-0000-0000-00004C000000}"/>
    <hyperlink ref="G9" r:id="rId78" xr:uid="{00000000-0004-0000-0000-00004D000000}"/>
    <hyperlink ref="G58" r:id="rId79" xr:uid="{00000000-0004-0000-0000-00004E000000}"/>
    <hyperlink ref="G31" r:id="rId80" xr:uid="{00000000-0004-0000-0000-00004F000000}"/>
  </hyperlinks>
  <pageMargins left="0.7" right="0.7" top="0.75" bottom="0.75" header="0.3" footer="0.3"/>
  <pageSetup paperSize="256" scale="68" orientation="portrait" verticalDpi="0" copies="0" r:id="rId81"/>
  <rowBreaks count="1" manualBreakCount="1">
    <brk id="35" max="16383" man="1"/>
  </rowBreaks>
  <ignoredErrors>
    <ignoredError sqref="B59 B58 B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5"/>
  <sheetViews>
    <sheetView workbookViewId="0">
      <selection activeCell="K18" sqref="K18"/>
    </sheetView>
  </sheetViews>
  <sheetFormatPr defaultRowHeight="15" x14ac:dyDescent="0.25"/>
  <cols>
    <col min="1" max="1" width="11.28515625" customWidth="1"/>
    <col min="2" max="2" width="18.7109375" customWidth="1"/>
    <col min="3" max="3" width="9.85546875" customWidth="1"/>
    <col min="4" max="4" width="16.28515625" customWidth="1"/>
    <col min="5" max="5" width="16.5703125" customWidth="1"/>
    <col min="6" max="6" width="15.42578125" customWidth="1"/>
    <col min="7" max="7" width="19.140625" customWidth="1"/>
    <col min="8" max="8" width="13.85546875" customWidth="1"/>
  </cols>
  <sheetData>
    <row r="2" spans="2:11" ht="18.75" x14ac:dyDescent="0.3">
      <c r="B2" s="3"/>
      <c r="C2" s="2"/>
      <c r="D2" s="35" t="s">
        <v>485</v>
      </c>
      <c r="E2" s="7"/>
      <c r="F2" s="23"/>
      <c r="G2" s="36" t="s">
        <v>509</v>
      </c>
      <c r="H2" s="23"/>
      <c r="I2" s="23"/>
      <c r="J2" s="8"/>
      <c r="K2" s="23"/>
    </row>
    <row r="3" spans="2:11" ht="16.5" thickBot="1" x14ac:dyDescent="0.3">
      <c r="B3" s="3"/>
      <c r="C3" s="2"/>
      <c r="D3" s="23"/>
      <c r="E3" s="23"/>
      <c r="F3" s="5"/>
      <c r="G3" s="23"/>
      <c r="H3" s="23"/>
      <c r="I3" s="23"/>
      <c r="J3" s="23"/>
      <c r="K3" s="23"/>
    </row>
    <row r="4" spans="2:11" ht="31.5" thickTop="1" thickBot="1" x14ac:dyDescent="0.3">
      <c r="B4" s="10" t="s">
        <v>86</v>
      </c>
      <c r="C4" s="11" t="s">
        <v>85</v>
      </c>
      <c r="D4" s="12" t="s">
        <v>84</v>
      </c>
      <c r="E4" s="12" t="s">
        <v>212</v>
      </c>
      <c r="F4" s="10" t="s">
        <v>150</v>
      </c>
      <c r="G4" s="12" t="s">
        <v>135</v>
      </c>
      <c r="H4" s="12" t="s">
        <v>116</v>
      </c>
      <c r="I4" s="12" t="s">
        <v>132</v>
      </c>
      <c r="J4" s="12" t="s">
        <v>133</v>
      </c>
      <c r="K4" s="12" t="s">
        <v>146</v>
      </c>
    </row>
    <row r="5" spans="2:11" ht="15.75" thickTop="1" x14ac:dyDescent="0.25">
      <c r="B5" s="17"/>
      <c r="C5" s="18"/>
      <c r="D5" s="19"/>
      <c r="E5" s="19"/>
      <c r="F5" s="20"/>
      <c r="G5" s="19"/>
      <c r="H5" s="19"/>
      <c r="I5" s="19"/>
      <c r="J5" s="19"/>
      <c r="K5" s="19"/>
    </row>
    <row r="6" spans="2:11" x14ac:dyDescent="0.25">
      <c r="B6" s="13" t="s">
        <v>481</v>
      </c>
      <c r="C6" s="14"/>
      <c r="D6" s="15"/>
      <c r="E6" s="39" t="s">
        <v>487</v>
      </c>
      <c r="F6" s="13" t="s">
        <v>488</v>
      </c>
      <c r="G6" s="6" t="s">
        <v>482</v>
      </c>
      <c r="H6" s="15"/>
      <c r="I6" s="15">
        <v>2</v>
      </c>
      <c r="J6" s="15">
        <v>0.75</v>
      </c>
      <c r="K6" s="15">
        <f t="shared" ref="K6:K13" si="0">I6*J6</f>
        <v>1.5</v>
      </c>
    </row>
    <row r="7" spans="2:11" ht="15.75" x14ac:dyDescent="0.25">
      <c r="B7" s="13" t="s">
        <v>495</v>
      </c>
      <c r="C7" s="14"/>
      <c r="D7" s="15"/>
      <c r="E7" s="26"/>
      <c r="F7" s="13"/>
      <c r="G7" s="16" t="s">
        <v>494</v>
      </c>
      <c r="H7" s="15"/>
      <c r="I7" s="15">
        <v>4</v>
      </c>
      <c r="J7" s="15">
        <v>8.2100000000000009</v>
      </c>
      <c r="K7" s="15">
        <f t="shared" si="0"/>
        <v>32.840000000000003</v>
      </c>
    </row>
    <row r="8" spans="2:11" ht="15.75" x14ac:dyDescent="0.25">
      <c r="B8" s="13" t="s">
        <v>496</v>
      </c>
      <c r="C8" s="14"/>
      <c r="D8" s="15"/>
      <c r="E8" s="26"/>
      <c r="F8" s="13"/>
      <c r="G8" s="16"/>
      <c r="H8" s="15"/>
      <c r="I8" s="15">
        <v>16</v>
      </c>
      <c r="J8" s="15"/>
      <c r="K8" s="15">
        <f t="shared" si="0"/>
        <v>0</v>
      </c>
    </row>
    <row r="9" spans="2:11" ht="15.75" x14ac:dyDescent="0.25">
      <c r="B9" s="13" t="s">
        <v>501</v>
      </c>
      <c r="C9" s="14"/>
      <c r="D9" s="15"/>
      <c r="E9" s="26"/>
      <c r="F9" s="13"/>
      <c r="G9" s="23" t="s">
        <v>490</v>
      </c>
      <c r="H9" s="24" t="s">
        <v>489</v>
      </c>
      <c r="I9" s="15">
        <v>1</v>
      </c>
      <c r="J9" s="15">
        <v>5.22</v>
      </c>
      <c r="K9" s="15">
        <f t="shared" si="0"/>
        <v>5.22</v>
      </c>
    </row>
    <row r="10" spans="2:11" ht="15.75" x14ac:dyDescent="0.25">
      <c r="B10" s="13" t="s">
        <v>502</v>
      </c>
      <c r="C10" s="14"/>
      <c r="D10" s="15"/>
      <c r="E10" s="26"/>
      <c r="F10" s="13"/>
      <c r="G10" s="24" t="s">
        <v>491</v>
      </c>
      <c r="H10" s="15"/>
      <c r="I10" s="15">
        <v>1</v>
      </c>
      <c r="J10" s="15">
        <v>4.68</v>
      </c>
      <c r="K10" s="15">
        <f t="shared" si="0"/>
        <v>4.68</v>
      </c>
    </row>
    <row r="11" spans="2:11" ht="15.75" x14ac:dyDescent="0.25">
      <c r="B11" s="13" t="s">
        <v>503</v>
      </c>
      <c r="C11" s="14"/>
      <c r="D11" s="15"/>
      <c r="E11" s="26"/>
      <c r="F11" s="13"/>
      <c r="G11" s="16" t="s">
        <v>492</v>
      </c>
      <c r="H11" s="15"/>
      <c r="I11" s="15"/>
      <c r="J11" s="15"/>
      <c r="K11" s="15">
        <f t="shared" si="0"/>
        <v>0</v>
      </c>
    </row>
    <row r="12" spans="2:11" ht="15.75" x14ac:dyDescent="0.25">
      <c r="B12" s="13" t="s">
        <v>504</v>
      </c>
      <c r="C12" s="14"/>
      <c r="D12" s="15"/>
      <c r="E12" s="26"/>
      <c r="F12" s="13"/>
      <c r="G12" s="16" t="s">
        <v>493</v>
      </c>
      <c r="H12" s="15"/>
      <c r="I12" s="15"/>
      <c r="J12" s="15"/>
      <c r="K12" s="15">
        <f t="shared" si="0"/>
        <v>0</v>
      </c>
    </row>
    <row r="13" spans="2:11" ht="15.75" x14ac:dyDescent="0.25">
      <c r="B13" s="13" t="s">
        <v>505</v>
      </c>
      <c r="C13" s="14"/>
      <c r="D13" s="15"/>
      <c r="E13" s="26"/>
      <c r="F13" s="13"/>
      <c r="G13" s="15" t="s">
        <v>521</v>
      </c>
      <c r="H13" s="23" t="s">
        <v>522</v>
      </c>
      <c r="I13" s="15">
        <v>3</v>
      </c>
      <c r="J13" s="15"/>
      <c r="K13" s="15">
        <f t="shared" si="0"/>
        <v>0</v>
      </c>
    </row>
    <row r="14" spans="2:11" x14ac:dyDescent="0.25">
      <c r="B14" s="24" t="s">
        <v>500</v>
      </c>
      <c r="C14" s="24"/>
      <c r="D14" s="29" t="s">
        <v>499</v>
      </c>
      <c r="E14" s="29" t="s">
        <v>498</v>
      </c>
      <c r="F14" s="24"/>
      <c r="G14" s="25" t="s">
        <v>520</v>
      </c>
      <c r="H14" s="24"/>
      <c r="I14" s="24">
        <v>2</v>
      </c>
      <c r="J14" s="24">
        <v>22.69</v>
      </c>
      <c r="K14" s="15">
        <f>I14*J14*1.5</f>
        <v>68.070000000000007</v>
      </c>
    </row>
    <row r="15" spans="2:11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1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K17">
        <f>SUM(K6:K16)</f>
        <v>112.31</v>
      </c>
    </row>
    <row r="18" spans="1:11" x14ac:dyDescent="0.25">
      <c r="A18" s="23"/>
    </row>
    <row r="19" spans="1:11" x14ac:dyDescent="0.25">
      <c r="B19" s="23" t="s">
        <v>512</v>
      </c>
      <c r="G19" s="40"/>
    </row>
    <row r="20" spans="1:11" x14ac:dyDescent="0.25">
      <c r="A20" s="23"/>
      <c r="B20" s="23" t="s">
        <v>497</v>
      </c>
    </row>
    <row r="21" spans="1:11" ht="15.75" x14ac:dyDescent="0.25">
      <c r="A21" s="23"/>
      <c r="B21" s="23" t="s">
        <v>506</v>
      </c>
      <c r="E21" s="37"/>
    </row>
    <row r="22" spans="1:11" x14ac:dyDescent="0.25">
      <c r="A22" s="23"/>
    </row>
    <row r="25" spans="1:11" x14ac:dyDescent="0.25">
      <c r="F25" s="23"/>
    </row>
  </sheetData>
  <hyperlinks>
    <hyperlink ref="G6" r:id="rId1" xr:uid="{00000000-0004-0000-0100-000000000000}"/>
    <hyperlink ref="D14" r:id="rId2" xr:uid="{00000000-0004-0000-0100-000001000000}"/>
  </hyperlinks>
  <pageMargins left="0.7" right="0.7" top="0.75" bottom="0.75" header="0.3" footer="0.3"/>
  <pageSetup paperSize="9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workbookViewId="0">
      <selection activeCell="C19" sqref="C19"/>
    </sheetView>
  </sheetViews>
  <sheetFormatPr defaultRowHeight="15" x14ac:dyDescent="0.25"/>
  <cols>
    <col min="2" max="2" width="24.85546875" customWidth="1"/>
    <col min="3" max="3" width="21.28515625" customWidth="1"/>
    <col min="4" max="4" width="12.7109375" customWidth="1"/>
    <col min="5" max="5" width="11.140625" customWidth="1"/>
    <col min="7" max="7" width="8.85546875" customWidth="1"/>
  </cols>
  <sheetData>
    <row r="4" spans="2:8" x14ac:dyDescent="0.25">
      <c r="B4" s="4" t="s">
        <v>172</v>
      </c>
      <c r="E4" s="23" t="s">
        <v>116</v>
      </c>
      <c r="F4" s="23" t="s">
        <v>511</v>
      </c>
    </row>
    <row r="5" spans="2:8" x14ac:dyDescent="0.25">
      <c r="B5" s="6" t="s">
        <v>173</v>
      </c>
      <c r="C5" s="4"/>
      <c r="E5" s="6" t="s">
        <v>174</v>
      </c>
      <c r="F5" s="4" t="s">
        <v>175</v>
      </c>
    </row>
    <row r="7" spans="2:8" x14ac:dyDescent="0.25">
      <c r="B7" s="23"/>
    </row>
    <row r="8" spans="2:8" x14ac:dyDescent="0.25">
      <c r="B8" s="23" t="s">
        <v>515</v>
      </c>
    </row>
    <row r="9" spans="2:8" x14ac:dyDescent="0.25">
      <c r="B9" s="6" t="s">
        <v>516</v>
      </c>
      <c r="G9" s="23" t="s">
        <v>519</v>
      </c>
      <c r="H9" s="38">
        <v>14</v>
      </c>
    </row>
    <row r="12" spans="2:8" x14ac:dyDescent="0.25">
      <c r="B12" s="23" t="s">
        <v>517</v>
      </c>
    </row>
    <row r="13" spans="2:8" x14ac:dyDescent="0.25">
      <c r="B13" s="6" t="s">
        <v>518</v>
      </c>
      <c r="G13" s="23" t="s">
        <v>519</v>
      </c>
      <c r="H13" s="38">
        <v>9</v>
      </c>
    </row>
    <row r="16" spans="2:8" x14ac:dyDescent="0.25">
      <c r="B16" s="23" t="s">
        <v>523</v>
      </c>
    </row>
    <row r="17" spans="2:7" x14ac:dyDescent="0.25">
      <c r="B17" s="23" t="s">
        <v>525</v>
      </c>
      <c r="C17" s="6" t="s">
        <v>499</v>
      </c>
      <c r="D17" s="23" t="s">
        <v>524</v>
      </c>
    </row>
    <row r="19" spans="2:7" x14ac:dyDescent="0.25">
      <c r="B19" s="23" t="s">
        <v>526</v>
      </c>
      <c r="C19" s="23" t="s">
        <v>528</v>
      </c>
      <c r="D19" s="6" t="s">
        <v>527</v>
      </c>
      <c r="G19">
        <v>3</v>
      </c>
    </row>
  </sheetData>
  <hyperlinks>
    <hyperlink ref="B5" r:id="rId1" xr:uid="{00000000-0004-0000-0200-000000000000}"/>
    <hyperlink ref="E5" r:id="rId2" xr:uid="{00000000-0004-0000-0200-000001000000}"/>
    <hyperlink ref="B9" r:id="rId3" xr:uid="{00000000-0004-0000-0200-000002000000}"/>
    <hyperlink ref="B13" r:id="rId4" xr:uid="{00000000-0004-0000-0200-000003000000}"/>
    <hyperlink ref="C17" r:id="rId5" xr:uid="{00000000-0004-0000-0200-000004000000}"/>
    <hyperlink ref="D19" r:id="rId6" display="http://www.mcmaster.com/itm/find.asp?searchstring=93615A217&amp;sesnextrep=154732587343954&amp;tab=find&amp;FastTrack=false&amp;WRCntxt=OrdPad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K146"/>
  <sheetViews>
    <sheetView zoomScale="70" zoomScaleNormal="70" workbookViewId="0">
      <selection activeCell="J5" sqref="J5:K146"/>
    </sheetView>
  </sheetViews>
  <sheetFormatPr defaultRowHeight="15" x14ac:dyDescent="0.25"/>
  <cols>
    <col min="3" max="3" width="22" customWidth="1"/>
    <col min="4" max="4" width="24.7109375" customWidth="1"/>
    <col min="5" max="5" width="12.42578125" style="23" customWidth="1"/>
    <col min="6" max="6" width="26.5703125" bestFit="1" customWidth="1"/>
    <col min="11" max="11" width="28.7109375" customWidth="1"/>
  </cols>
  <sheetData>
    <row r="5" spans="3:11" x14ac:dyDescent="0.25">
      <c r="C5" s="28" t="s">
        <v>292</v>
      </c>
      <c r="D5" s="24"/>
      <c r="E5" s="24"/>
      <c r="F5" s="24"/>
      <c r="J5" s="23" t="s">
        <v>312</v>
      </c>
      <c r="K5" s="23" t="s">
        <v>313</v>
      </c>
    </row>
    <row r="6" spans="3:11" x14ac:dyDescent="0.25">
      <c r="C6" s="13" t="s">
        <v>88</v>
      </c>
      <c r="D6" s="29" t="s">
        <v>3</v>
      </c>
      <c r="E6" s="24"/>
      <c r="F6" s="24"/>
      <c r="J6" s="23" t="s">
        <v>314</v>
      </c>
      <c r="K6" s="23" t="s">
        <v>313</v>
      </c>
    </row>
    <row r="7" spans="3:11" x14ac:dyDescent="0.25">
      <c r="C7" s="13" t="s">
        <v>277</v>
      </c>
      <c r="D7" s="29" t="s">
        <v>297</v>
      </c>
      <c r="E7" s="24"/>
      <c r="F7" s="24"/>
      <c r="J7" s="23" t="s">
        <v>315</v>
      </c>
      <c r="K7" s="23" t="s">
        <v>313</v>
      </c>
    </row>
    <row r="8" spans="3:11" x14ac:dyDescent="0.25">
      <c r="C8" s="13" t="s">
        <v>282</v>
      </c>
      <c r="D8" s="29" t="s">
        <v>281</v>
      </c>
      <c r="E8" s="24"/>
      <c r="F8" s="24" t="s">
        <v>299</v>
      </c>
      <c r="J8" s="23" t="s">
        <v>316</v>
      </c>
      <c r="K8" s="23" t="s">
        <v>313</v>
      </c>
    </row>
    <row r="9" spans="3:11" x14ac:dyDescent="0.25">
      <c r="C9" s="13" t="s">
        <v>89</v>
      </c>
      <c r="D9" s="24"/>
      <c r="E9" s="24"/>
      <c r="F9" s="29" t="s">
        <v>163</v>
      </c>
      <c r="J9" s="23" t="s">
        <v>317</v>
      </c>
      <c r="K9" s="23" t="s">
        <v>313</v>
      </c>
    </row>
    <row r="10" spans="3:11" x14ac:dyDescent="0.25">
      <c r="C10" s="13" t="s">
        <v>285</v>
      </c>
      <c r="D10" s="24"/>
      <c r="E10" s="24"/>
      <c r="F10" s="29" t="s">
        <v>165</v>
      </c>
      <c r="J10" s="23" t="s">
        <v>318</v>
      </c>
      <c r="K10" s="23" t="s">
        <v>313</v>
      </c>
    </row>
    <row r="11" spans="3:11" x14ac:dyDescent="0.25">
      <c r="C11" s="13" t="s">
        <v>300</v>
      </c>
      <c r="D11" s="24"/>
      <c r="E11" s="24"/>
      <c r="F11" s="29" t="s">
        <v>166</v>
      </c>
      <c r="J11" s="23" t="s">
        <v>319</v>
      </c>
      <c r="K11" s="23" t="s">
        <v>313</v>
      </c>
    </row>
    <row r="12" spans="3:11" x14ac:dyDescent="0.25">
      <c r="C12" s="13" t="s">
        <v>301</v>
      </c>
      <c r="D12" s="24"/>
      <c r="E12" s="24"/>
      <c r="F12" s="29" t="s">
        <v>167</v>
      </c>
      <c r="J12" s="23" t="s">
        <v>320</v>
      </c>
      <c r="K12" s="23" t="s">
        <v>321</v>
      </c>
    </row>
    <row r="13" spans="3:11" s="23" customFormat="1" x14ac:dyDescent="0.25">
      <c r="C13" s="13" t="s">
        <v>276</v>
      </c>
      <c r="D13" s="29" t="s">
        <v>179</v>
      </c>
      <c r="E13" s="24"/>
      <c r="F13" s="30" t="s">
        <v>298</v>
      </c>
      <c r="J13" s="23" t="s">
        <v>322</v>
      </c>
      <c r="K13" s="23" t="s">
        <v>323</v>
      </c>
    </row>
    <row r="14" spans="3:11" x14ac:dyDescent="0.25">
      <c r="C14" s="13" t="s">
        <v>276</v>
      </c>
      <c r="D14" s="24"/>
      <c r="E14" s="24"/>
      <c r="F14" s="29" t="s">
        <v>164</v>
      </c>
      <c r="J14" s="23" t="s">
        <v>324</v>
      </c>
      <c r="K14" s="23" t="s">
        <v>323</v>
      </c>
    </row>
    <row r="15" spans="3:11" s="23" customFormat="1" x14ac:dyDescent="0.25">
      <c r="C15" s="13"/>
      <c r="D15" s="24"/>
      <c r="E15" s="24"/>
      <c r="F15" s="29"/>
      <c r="J15" s="23" t="s">
        <v>325</v>
      </c>
      <c r="K15" s="23" t="s">
        <v>323</v>
      </c>
    </row>
    <row r="16" spans="3:11" x14ac:dyDescent="0.25">
      <c r="C16" s="28" t="s">
        <v>144</v>
      </c>
      <c r="D16" s="24"/>
      <c r="E16" s="24"/>
      <c r="F16" s="24"/>
      <c r="J16" s="23" t="s">
        <v>326</v>
      </c>
      <c r="K16" s="23" t="s">
        <v>313</v>
      </c>
    </row>
    <row r="17" spans="3:11" x14ac:dyDescent="0.25">
      <c r="C17" s="31" t="s">
        <v>157</v>
      </c>
      <c r="D17" s="29" t="s">
        <v>293</v>
      </c>
      <c r="E17" s="24"/>
      <c r="F17" s="29" t="s">
        <v>168</v>
      </c>
      <c r="J17" s="23" t="s">
        <v>327</v>
      </c>
      <c r="K17" s="23" t="s">
        <v>323</v>
      </c>
    </row>
    <row r="18" spans="3:11" x14ac:dyDescent="0.25">
      <c r="C18" s="31" t="s">
        <v>158</v>
      </c>
      <c r="D18" s="29" t="s">
        <v>293</v>
      </c>
      <c r="E18" s="24"/>
      <c r="F18" s="29" t="s">
        <v>168</v>
      </c>
      <c r="J18" s="23" t="s">
        <v>328</v>
      </c>
      <c r="K18" s="23" t="s">
        <v>329</v>
      </c>
    </row>
    <row r="19" spans="3:11" x14ac:dyDescent="0.25">
      <c r="C19" s="31" t="s">
        <v>161</v>
      </c>
      <c r="D19" s="29" t="s">
        <v>295</v>
      </c>
      <c r="E19" s="24"/>
      <c r="F19" s="24"/>
      <c r="J19" s="23" t="s">
        <v>330</v>
      </c>
      <c r="K19" s="23" t="s">
        <v>329</v>
      </c>
    </row>
    <row r="20" spans="3:11" x14ac:dyDescent="0.25">
      <c r="C20" s="31" t="s">
        <v>162</v>
      </c>
      <c r="D20" s="29" t="s">
        <v>294</v>
      </c>
      <c r="E20" s="24"/>
      <c r="F20" s="24"/>
      <c r="J20" s="23" t="s">
        <v>331</v>
      </c>
      <c r="K20" s="23" t="s">
        <v>329</v>
      </c>
    </row>
    <row r="21" spans="3:11" s="23" customFormat="1" x14ac:dyDescent="0.25">
      <c r="C21" s="31" t="s">
        <v>310</v>
      </c>
      <c r="D21" s="29" t="s">
        <v>311</v>
      </c>
      <c r="E21" s="24"/>
      <c r="F21" s="24"/>
      <c r="J21" s="23" t="s">
        <v>332</v>
      </c>
      <c r="K21" s="23" t="s">
        <v>329</v>
      </c>
    </row>
    <row r="22" spans="3:11" x14ac:dyDescent="0.25">
      <c r="C22" s="13" t="s">
        <v>289</v>
      </c>
      <c r="D22" s="24"/>
      <c r="E22" s="24"/>
      <c r="F22" s="24"/>
      <c r="J22" s="23" t="s">
        <v>333</v>
      </c>
      <c r="K22" s="23" t="s">
        <v>334</v>
      </c>
    </row>
    <row r="23" spans="3:11" x14ac:dyDescent="0.25">
      <c r="C23" s="13" t="s">
        <v>291</v>
      </c>
      <c r="D23" s="24"/>
      <c r="E23" s="24"/>
      <c r="F23" s="24"/>
      <c r="J23" s="23" t="s">
        <v>335</v>
      </c>
      <c r="K23" s="23" t="s">
        <v>334</v>
      </c>
    </row>
    <row r="24" spans="3:11" s="23" customFormat="1" x14ac:dyDescent="0.25">
      <c r="C24" s="13" t="s">
        <v>290</v>
      </c>
      <c r="D24" s="24"/>
      <c r="E24" s="24"/>
      <c r="F24" s="24"/>
      <c r="J24" s="23" t="s">
        <v>336</v>
      </c>
      <c r="K24" s="23" t="s">
        <v>334</v>
      </c>
    </row>
    <row r="25" spans="3:11" x14ac:dyDescent="0.25">
      <c r="C25" s="13"/>
      <c r="D25" s="24"/>
      <c r="E25" s="24"/>
      <c r="F25" s="24"/>
      <c r="J25" s="23" t="s">
        <v>337</v>
      </c>
      <c r="K25" s="23" t="s">
        <v>334</v>
      </c>
    </row>
    <row r="26" spans="3:11" s="23" customFormat="1" x14ac:dyDescent="0.25">
      <c r="C26" s="13"/>
      <c r="D26" s="24"/>
      <c r="E26" s="24"/>
      <c r="F26" s="24"/>
      <c r="J26" s="23" t="s">
        <v>338</v>
      </c>
      <c r="K26" s="23" t="s">
        <v>339</v>
      </c>
    </row>
    <row r="27" spans="3:11" x14ac:dyDescent="0.25">
      <c r="C27" s="28" t="s">
        <v>147</v>
      </c>
      <c r="D27" s="24"/>
      <c r="E27" s="24"/>
      <c r="F27" s="24"/>
      <c r="J27" s="23" t="s">
        <v>340</v>
      </c>
      <c r="K27" s="23" t="s">
        <v>339</v>
      </c>
    </row>
    <row r="28" spans="3:11" x14ac:dyDescent="0.25">
      <c r="C28" s="13" t="s">
        <v>286</v>
      </c>
      <c r="D28" s="16"/>
      <c r="E28" s="24"/>
      <c r="F28" s="16" t="s">
        <v>170</v>
      </c>
      <c r="J28" s="23" t="s">
        <v>341</v>
      </c>
      <c r="K28" s="23" t="s">
        <v>342</v>
      </c>
    </row>
    <row r="29" spans="3:11" s="23" customFormat="1" x14ac:dyDescent="0.25">
      <c r="C29" s="13" t="s">
        <v>287</v>
      </c>
      <c r="D29" s="16"/>
      <c r="E29" s="24"/>
      <c r="F29" s="16" t="s">
        <v>170</v>
      </c>
      <c r="J29" s="23" t="s">
        <v>343</v>
      </c>
      <c r="K29" s="23" t="s">
        <v>342</v>
      </c>
    </row>
    <row r="30" spans="3:11" x14ac:dyDescent="0.25">
      <c r="C30" s="13" t="s">
        <v>288</v>
      </c>
      <c r="D30" s="16"/>
      <c r="E30" s="24"/>
      <c r="F30" s="16" t="s">
        <v>170</v>
      </c>
      <c r="J30" s="23" t="s">
        <v>344</v>
      </c>
      <c r="K30" s="23" t="s">
        <v>345</v>
      </c>
    </row>
    <row r="31" spans="3:11" x14ac:dyDescent="0.25">
      <c r="C31" s="32" t="s">
        <v>160</v>
      </c>
      <c r="D31" s="29" t="s">
        <v>296</v>
      </c>
      <c r="E31" s="29"/>
      <c r="F31" s="29" t="s">
        <v>169</v>
      </c>
      <c r="J31" s="23" t="s">
        <v>346</v>
      </c>
      <c r="K31" s="23" t="s">
        <v>345</v>
      </c>
    </row>
    <row r="32" spans="3:11" x14ac:dyDescent="0.25">
      <c r="C32" s="32" t="s">
        <v>306</v>
      </c>
      <c r="D32" s="29" t="s">
        <v>305</v>
      </c>
      <c r="E32" s="24"/>
      <c r="F32" s="29" t="s">
        <v>171</v>
      </c>
      <c r="J32" s="23" t="s">
        <v>347</v>
      </c>
      <c r="K32" s="23" t="s">
        <v>345</v>
      </c>
    </row>
    <row r="33" spans="3:11" x14ac:dyDescent="0.25">
      <c r="C33" s="24"/>
      <c r="D33" s="24"/>
      <c r="E33" s="24"/>
      <c r="F33" s="24"/>
      <c r="J33" s="23" t="s">
        <v>348</v>
      </c>
      <c r="K33" s="23" t="s">
        <v>345</v>
      </c>
    </row>
    <row r="34" spans="3:11" x14ac:dyDescent="0.25">
      <c r="J34" s="23" t="s">
        <v>349</v>
      </c>
      <c r="K34" s="23" t="s">
        <v>345</v>
      </c>
    </row>
    <row r="35" spans="3:11" x14ac:dyDescent="0.25">
      <c r="J35" s="23" t="s">
        <v>350</v>
      </c>
      <c r="K35" s="23" t="s">
        <v>345</v>
      </c>
    </row>
    <row r="36" spans="3:11" x14ac:dyDescent="0.25">
      <c r="J36" s="23" t="s">
        <v>351</v>
      </c>
      <c r="K36" s="23" t="s">
        <v>345</v>
      </c>
    </row>
    <row r="37" spans="3:11" x14ac:dyDescent="0.25">
      <c r="F37" s="6"/>
      <c r="J37" s="23" t="s">
        <v>352</v>
      </c>
      <c r="K37" s="23" t="s">
        <v>345</v>
      </c>
    </row>
    <row r="38" spans="3:11" x14ac:dyDescent="0.25">
      <c r="F38" s="23"/>
      <c r="J38" s="23" t="s">
        <v>353</v>
      </c>
      <c r="K38" s="23" t="s">
        <v>345</v>
      </c>
    </row>
    <row r="39" spans="3:11" x14ac:dyDescent="0.25">
      <c r="F39" s="6"/>
      <c r="J39" s="23" t="s">
        <v>354</v>
      </c>
      <c r="K39" s="23" t="s">
        <v>345</v>
      </c>
    </row>
    <row r="40" spans="3:11" x14ac:dyDescent="0.25">
      <c r="C40" s="27"/>
      <c r="F40" s="6"/>
      <c r="J40" s="23" t="s">
        <v>355</v>
      </c>
      <c r="K40" s="23" t="s">
        <v>321</v>
      </c>
    </row>
    <row r="41" spans="3:11" x14ac:dyDescent="0.25">
      <c r="F41" s="6"/>
      <c r="J41" s="23" t="s">
        <v>356</v>
      </c>
      <c r="K41" s="23" t="s">
        <v>321</v>
      </c>
    </row>
    <row r="42" spans="3:11" x14ac:dyDescent="0.25">
      <c r="F42" s="6"/>
      <c r="J42" s="23" t="s">
        <v>357</v>
      </c>
      <c r="K42" s="23" t="s">
        <v>313</v>
      </c>
    </row>
    <row r="43" spans="3:11" x14ac:dyDescent="0.25">
      <c r="F43" s="6"/>
      <c r="J43" s="23" t="s">
        <v>358</v>
      </c>
      <c r="K43" s="23" t="s">
        <v>342</v>
      </c>
    </row>
    <row r="44" spans="3:11" x14ac:dyDescent="0.25">
      <c r="J44" s="23" t="s">
        <v>359</v>
      </c>
      <c r="K44" s="23" t="s">
        <v>323</v>
      </c>
    </row>
    <row r="45" spans="3:11" x14ac:dyDescent="0.25">
      <c r="J45" s="23" t="s">
        <v>360</v>
      </c>
      <c r="K45" s="23" t="s">
        <v>323</v>
      </c>
    </row>
    <row r="46" spans="3:11" x14ac:dyDescent="0.25">
      <c r="J46" s="23" t="s">
        <v>361</v>
      </c>
      <c r="K46" s="23" t="s">
        <v>342</v>
      </c>
    </row>
    <row r="47" spans="3:11" x14ac:dyDescent="0.25">
      <c r="J47" s="23" t="s">
        <v>362</v>
      </c>
      <c r="K47" s="23" t="s">
        <v>313</v>
      </c>
    </row>
    <row r="48" spans="3:11" x14ac:dyDescent="0.25">
      <c r="J48" s="23" t="s">
        <v>363</v>
      </c>
      <c r="K48" s="23" t="s">
        <v>313</v>
      </c>
    </row>
    <row r="49" spans="10:11" x14ac:dyDescent="0.25">
      <c r="J49" s="23" t="s">
        <v>364</v>
      </c>
      <c r="K49" s="23" t="s">
        <v>313</v>
      </c>
    </row>
    <row r="50" spans="10:11" x14ac:dyDescent="0.25">
      <c r="J50" s="23" t="s">
        <v>365</v>
      </c>
      <c r="K50" s="23" t="s">
        <v>323</v>
      </c>
    </row>
    <row r="51" spans="10:11" x14ac:dyDescent="0.25">
      <c r="J51" s="23" t="s">
        <v>366</v>
      </c>
      <c r="K51" s="23" t="s">
        <v>313</v>
      </c>
    </row>
    <row r="52" spans="10:11" x14ac:dyDescent="0.25">
      <c r="J52" s="23" t="s">
        <v>367</v>
      </c>
      <c r="K52" s="23" t="s">
        <v>313</v>
      </c>
    </row>
    <row r="53" spans="10:11" x14ac:dyDescent="0.25">
      <c r="J53" s="23" t="s">
        <v>368</v>
      </c>
      <c r="K53" s="23" t="s">
        <v>313</v>
      </c>
    </row>
    <row r="54" spans="10:11" x14ac:dyDescent="0.25">
      <c r="J54" s="23" t="s">
        <v>369</v>
      </c>
      <c r="K54" s="23" t="s">
        <v>323</v>
      </c>
    </row>
    <row r="55" spans="10:11" x14ac:dyDescent="0.25">
      <c r="J55" s="23" t="s">
        <v>370</v>
      </c>
      <c r="K55" s="23" t="s">
        <v>313</v>
      </c>
    </row>
    <row r="56" spans="10:11" x14ac:dyDescent="0.25">
      <c r="J56" s="23" t="s">
        <v>371</v>
      </c>
      <c r="K56" s="23" t="s">
        <v>313</v>
      </c>
    </row>
    <row r="57" spans="10:11" x14ac:dyDescent="0.25">
      <c r="J57" s="23" t="s">
        <v>372</v>
      </c>
      <c r="K57" s="23" t="s">
        <v>313</v>
      </c>
    </row>
    <row r="58" spans="10:11" x14ac:dyDescent="0.25">
      <c r="J58" s="23" t="s">
        <v>373</v>
      </c>
      <c r="K58" s="23" t="s">
        <v>374</v>
      </c>
    </row>
    <row r="59" spans="10:11" x14ac:dyDescent="0.25">
      <c r="J59" s="23" t="s">
        <v>375</v>
      </c>
      <c r="K59" s="23" t="s">
        <v>376</v>
      </c>
    </row>
    <row r="60" spans="10:11" x14ac:dyDescent="0.25">
      <c r="J60" s="23" t="s">
        <v>377</v>
      </c>
      <c r="K60" s="23" t="s">
        <v>374</v>
      </c>
    </row>
    <row r="61" spans="10:11" x14ac:dyDescent="0.25">
      <c r="J61" s="23" t="s">
        <v>378</v>
      </c>
      <c r="K61" s="23" t="s">
        <v>379</v>
      </c>
    </row>
    <row r="62" spans="10:11" x14ac:dyDescent="0.25">
      <c r="J62" s="23" t="s">
        <v>380</v>
      </c>
      <c r="K62" s="23" t="s">
        <v>379</v>
      </c>
    </row>
    <row r="63" spans="10:11" x14ac:dyDescent="0.25">
      <c r="J63" s="23" t="s">
        <v>381</v>
      </c>
      <c r="K63" s="23" t="s">
        <v>382</v>
      </c>
    </row>
    <row r="64" spans="10:11" x14ac:dyDescent="0.25">
      <c r="J64" s="23" t="s">
        <v>383</v>
      </c>
      <c r="K64" s="23" t="s">
        <v>374</v>
      </c>
    </row>
    <row r="65" spans="10:11" x14ac:dyDescent="0.25">
      <c r="J65" s="23" t="s">
        <v>384</v>
      </c>
      <c r="K65" s="23" t="s">
        <v>374</v>
      </c>
    </row>
    <row r="66" spans="10:11" x14ac:dyDescent="0.25">
      <c r="J66" s="23" t="s">
        <v>385</v>
      </c>
      <c r="K66" s="23" t="s">
        <v>382</v>
      </c>
    </row>
    <row r="67" spans="10:11" x14ac:dyDescent="0.25">
      <c r="J67" s="23" t="s">
        <v>386</v>
      </c>
      <c r="K67" s="23" t="s">
        <v>374</v>
      </c>
    </row>
    <row r="68" spans="10:11" x14ac:dyDescent="0.25">
      <c r="J68" s="23" t="s">
        <v>387</v>
      </c>
      <c r="K68" s="23" t="s">
        <v>388</v>
      </c>
    </row>
    <row r="69" spans="10:11" x14ac:dyDescent="0.25">
      <c r="J69" s="23" t="s">
        <v>389</v>
      </c>
      <c r="K69" s="23" t="s">
        <v>390</v>
      </c>
    </row>
    <row r="70" spans="10:11" x14ac:dyDescent="0.25">
      <c r="J70" s="23" t="s">
        <v>391</v>
      </c>
      <c r="K70" s="23" t="s">
        <v>392</v>
      </c>
    </row>
    <row r="71" spans="10:11" x14ac:dyDescent="0.25">
      <c r="J71" s="23" t="s">
        <v>393</v>
      </c>
      <c r="K71" s="23" t="s">
        <v>394</v>
      </c>
    </row>
    <row r="72" spans="10:11" x14ac:dyDescent="0.25">
      <c r="J72" s="23" t="s">
        <v>395</v>
      </c>
      <c r="K72" s="23" t="s">
        <v>396</v>
      </c>
    </row>
    <row r="73" spans="10:11" x14ac:dyDescent="0.25">
      <c r="J73" s="23" t="s">
        <v>397</v>
      </c>
      <c r="K73" s="23" t="s">
        <v>376</v>
      </c>
    </row>
    <row r="74" spans="10:11" x14ac:dyDescent="0.25">
      <c r="J74" s="23" t="s">
        <v>398</v>
      </c>
      <c r="K74" s="23" t="s">
        <v>376</v>
      </c>
    </row>
    <row r="75" spans="10:11" x14ac:dyDescent="0.25">
      <c r="J75" s="23" t="s">
        <v>399</v>
      </c>
      <c r="K75" s="23" t="s">
        <v>376</v>
      </c>
    </row>
    <row r="76" spans="10:11" x14ac:dyDescent="0.25">
      <c r="J76" s="23" t="s">
        <v>400</v>
      </c>
      <c r="K76" s="23" t="s">
        <v>376</v>
      </c>
    </row>
    <row r="77" spans="10:11" x14ac:dyDescent="0.25">
      <c r="J77" s="23" t="s">
        <v>401</v>
      </c>
      <c r="K77" s="23" t="s">
        <v>376</v>
      </c>
    </row>
    <row r="78" spans="10:11" x14ac:dyDescent="0.25">
      <c r="J78" s="23" t="s">
        <v>402</v>
      </c>
      <c r="K78" s="23" t="s">
        <v>376</v>
      </c>
    </row>
    <row r="79" spans="10:11" x14ac:dyDescent="0.25">
      <c r="J79" s="23" t="s">
        <v>403</v>
      </c>
      <c r="K79" s="23" t="s">
        <v>404</v>
      </c>
    </row>
    <row r="80" spans="10:11" x14ac:dyDescent="0.25">
      <c r="J80" s="23" t="s">
        <v>405</v>
      </c>
      <c r="K80" s="23" t="s">
        <v>404</v>
      </c>
    </row>
    <row r="81" spans="10:11" x14ac:dyDescent="0.25">
      <c r="J81" s="23" t="s">
        <v>406</v>
      </c>
      <c r="K81" s="23" t="s">
        <v>404</v>
      </c>
    </row>
    <row r="82" spans="10:11" x14ac:dyDescent="0.25">
      <c r="J82" s="23" t="s">
        <v>407</v>
      </c>
      <c r="K82" s="23" t="s">
        <v>404</v>
      </c>
    </row>
    <row r="83" spans="10:11" x14ac:dyDescent="0.25">
      <c r="J83" s="23" t="s">
        <v>408</v>
      </c>
      <c r="K83" s="23" t="s">
        <v>404</v>
      </c>
    </row>
    <row r="84" spans="10:11" x14ac:dyDescent="0.25">
      <c r="J84" s="23" t="s">
        <v>409</v>
      </c>
      <c r="K84" s="23" t="s">
        <v>404</v>
      </c>
    </row>
    <row r="85" spans="10:11" x14ac:dyDescent="0.25">
      <c r="J85" s="23" t="s">
        <v>410</v>
      </c>
      <c r="K85" s="23" t="s">
        <v>404</v>
      </c>
    </row>
    <row r="86" spans="10:11" x14ac:dyDescent="0.25">
      <c r="J86" s="23" t="s">
        <v>411</v>
      </c>
      <c r="K86" s="23" t="s">
        <v>404</v>
      </c>
    </row>
    <row r="87" spans="10:11" x14ac:dyDescent="0.25">
      <c r="J87" s="23" t="s">
        <v>412</v>
      </c>
      <c r="K87" s="23" t="s">
        <v>413</v>
      </c>
    </row>
    <row r="88" spans="10:11" x14ac:dyDescent="0.25">
      <c r="J88" s="23" t="s">
        <v>414</v>
      </c>
      <c r="K88" s="23" t="s">
        <v>404</v>
      </c>
    </row>
    <row r="89" spans="10:11" x14ac:dyDescent="0.25">
      <c r="J89" s="23" t="s">
        <v>415</v>
      </c>
      <c r="K89" s="23" t="s">
        <v>404</v>
      </c>
    </row>
    <row r="90" spans="10:11" x14ac:dyDescent="0.25">
      <c r="J90" s="23" t="s">
        <v>416</v>
      </c>
      <c r="K90" s="23" t="s">
        <v>404</v>
      </c>
    </row>
    <row r="91" spans="10:11" x14ac:dyDescent="0.25">
      <c r="J91" s="23" t="s">
        <v>417</v>
      </c>
      <c r="K91" s="23" t="s">
        <v>404</v>
      </c>
    </row>
    <row r="92" spans="10:11" x14ac:dyDescent="0.25">
      <c r="J92" s="23" t="s">
        <v>418</v>
      </c>
      <c r="K92" s="23" t="s">
        <v>404</v>
      </c>
    </row>
    <row r="93" spans="10:11" x14ac:dyDescent="0.25">
      <c r="J93" s="23" t="s">
        <v>419</v>
      </c>
      <c r="K93" s="23" t="s">
        <v>404</v>
      </c>
    </row>
    <row r="94" spans="10:11" x14ac:dyDescent="0.25">
      <c r="J94" s="23" t="s">
        <v>420</v>
      </c>
      <c r="K94" s="23" t="s">
        <v>404</v>
      </c>
    </row>
    <row r="95" spans="10:11" x14ac:dyDescent="0.25">
      <c r="J95" s="23" t="s">
        <v>421</v>
      </c>
      <c r="K95" s="23" t="s">
        <v>404</v>
      </c>
    </row>
    <row r="96" spans="10:11" x14ac:dyDescent="0.25">
      <c r="J96" s="23" t="s">
        <v>422</v>
      </c>
      <c r="K96" s="23" t="s">
        <v>404</v>
      </c>
    </row>
    <row r="97" spans="10:11" x14ac:dyDescent="0.25">
      <c r="J97" s="23" t="s">
        <v>423</v>
      </c>
      <c r="K97" s="23" t="s">
        <v>404</v>
      </c>
    </row>
    <row r="98" spans="10:11" x14ac:dyDescent="0.25">
      <c r="J98" s="23" t="s">
        <v>424</v>
      </c>
      <c r="K98" s="23" t="s">
        <v>404</v>
      </c>
    </row>
    <row r="99" spans="10:11" x14ac:dyDescent="0.25">
      <c r="J99" s="23" t="s">
        <v>425</v>
      </c>
      <c r="K99" s="23" t="s">
        <v>404</v>
      </c>
    </row>
    <row r="100" spans="10:11" x14ac:dyDescent="0.25">
      <c r="J100" s="23" t="s">
        <v>426</v>
      </c>
      <c r="K100" s="23" t="s">
        <v>404</v>
      </c>
    </row>
    <row r="101" spans="10:11" x14ac:dyDescent="0.25">
      <c r="J101" s="23" t="s">
        <v>427</v>
      </c>
      <c r="K101" s="23" t="s">
        <v>404</v>
      </c>
    </row>
    <row r="102" spans="10:11" x14ac:dyDescent="0.25">
      <c r="J102" s="23" t="s">
        <v>428</v>
      </c>
      <c r="K102" s="23" t="s">
        <v>429</v>
      </c>
    </row>
    <row r="103" spans="10:11" x14ac:dyDescent="0.25">
      <c r="J103" s="23" t="s">
        <v>430</v>
      </c>
      <c r="K103" s="23" t="s">
        <v>429</v>
      </c>
    </row>
    <row r="104" spans="10:11" x14ac:dyDescent="0.25">
      <c r="J104" s="23" t="s">
        <v>431</v>
      </c>
      <c r="K104" s="23" t="s">
        <v>429</v>
      </c>
    </row>
    <row r="105" spans="10:11" x14ac:dyDescent="0.25">
      <c r="J105" s="23" t="s">
        <v>432</v>
      </c>
      <c r="K105" s="23" t="s">
        <v>429</v>
      </c>
    </row>
    <row r="106" spans="10:11" x14ac:dyDescent="0.25">
      <c r="J106" s="23" t="s">
        <v>433</v>
      </c>
      <c r="K106" s="23" t="s">
        <v>434</v>
      </c>
    </row>
    <row r="107" spans="10:11" x14ac:dyDescent="0.25">
      <c r="J107" s="23" t="s">
        <v>435</v>
      </c>
      <c r="K107" s="23" t="s">
        <v>413</v>
      </c>
    </row>
    <row r="108" spans="10:11" x14ac:dyDescent="0.25">
      <c r="J108" s="23" t="s">
        <v>436</v>
      </c>
      <c r="K108" s="23" t="s">
        <v>434</v>
      </c>
    </row>
    <row r="109" spans="10:11" x14ac:dyDescent="0.25">
      <c r="J109" s="23" t="s">
        <v>437</v>
      </c>
      <c r="K109" s="23" t="s">
        <v>413</v>
      </c>
    </row>
    <row r="110" spans="10:11" x14ac:dyDescent="0.25">
      <c r="J110" s="23" t="s">
        <v>438</v>
      </c>
      <c r="K110" s="23" t="s">
        <v>404</v>
      </c>
    </row>
    <row r="111" spans="10:11" x14ac:dyDescent="0.25">
      <c r="J111" s="23" t="s">
        <v>439</v>
      </c>
      <c r="K111" s="23" t="s">
        <v>404</v>
      </c>
    </row>
    <row r="112" spans="10:11" x14ac:dyDescent="0.25">
      <c r="J112" s="23" t="s">
        <v>440</v>
      </c>
      <c r="K112" s="23" t="s">
        <v>404</v>
      </c>
    </row>
    <row r="113" spans="10:11" x14ac:dyDescent="0.25">
      <c r="J113" s="23" t="s">
        <v>441</v>
      </c>
      <c r="K113" s="23" t="s">
        <v>404</v>
      </c>
    </row>
    <row r="114" spans="10:11" x14ac:dyDescent="0.25">
      <c r="J114" s="23" t="s">
        <v>442</v>
      </c>
      <c r="K114" s="23" t="s">
        <v>443</v>
      </c>
    </row>
    <row r="115" spans="10:11" x14ac:dyDescent="0.25">
      <c r="J115" s="23" t="s">
        <v>444</v>
      </c>
      <c r="K115" s="23" t="s">
        <v>443</v>
      </c>
    </row>
    <row r="116" spans="10:11" x14ac:dyDescent="0.25">
      <c r="J116" s="23" t="s">
        <v>445</v>
      </c>
      <c r="K116" s="23" t="s">
        <v>404</v>
      </c>
    </row>
    <row r="117" spans="10:11" x14ac:dyDescent="0.25">
      <c r="J117" s="23" t="s">
        <v>446</v>
      </c>
      <c r="K117" s="23" t="s">
        <v>404</v>
      </c>
    </row>
    <row r="118" spans="10:11" x14ac:dyDescent="0.25">
      <c r="J118" s="23" t="s">
        <v>447</v>
      </c>
      <c r="K118" s="23" t="s">
        <v>404</v>
      </c>
    </row>
    <row r="119" spans="10:11" x14ac:dyDescent="0.25">
      <c r="J119" s="23" t="s">
        <v>448</v>
      </c>
      <c r="K119" s="23" t="s">
        <v>404</v>
      </c>
    </row>
    <row r="120" spans="10:11" x14ac:dyDescent="0.25">
      <c r="J120" s="23" t="s">
        <v>449</v>
      </c>
      <c r="K120" s="23" t="s">
        <v>404</v>
      </c>
    </row>
    <row r="121" spans="10:11" x14ac:dyDescent="0.25">
      <c r="J121" s="23" t="s">
        <v>450</v>
      </c>
      <c r="K121" s="23" t="s">
        <v>404</v>
      </c>
    </row>
    <row r="122" spans="10:11" x14ac:dyDescent="0.25">
      <c r="J122" s="23" t="s">
        <v>451</v>
      </c>
      <c r="K122" s="23" t="s">
        <v>404</v>
      </c>
    </row>
    <row r="123" spans="10:11" x14ac:dyDescent="0.25">
      <c r="J123" s="23" t="s">
        <v>452</v>
      </c>
      <c r="K123" s="23" t="s">
        <v>404</v>
      </c>
    </row>
    <row r="124" spans="10:11" x14ac:dyDescent="0.25">
      <c r="J124" s="23" t="s">
        <v>453</v>
      </c>
      <c r="K124" s="23" t="s">
        <v>404</v>
      </c>
    </row>
    <row r="125" spans="10:11" x14ac:dyDescent="0.25">
      <c r="J125" s="23" t="s">
        <v>454</v>
      </c>
      <c r="K125" s="23" t="s">
        <v>404</v>
      </c>
    </row>
    <row r="126" spans="10:11" x14ac:dyDescent="0.25">
      <c r="J126" s="23" t="s">
        <v>455</v>
      </c>
      <c r="K126" s="23" t="s">
        <v>404</v>
      </c>
    </row>
    <row r="127" spans="10:11" x14ac:dyDescent="0.25">
      <c r="J127" s="23" t="s">
        <v>456</v>
      </c>
      <c r="K127" s="23" t="s">
        <v>404</v>
      </c>
    </row>
    <row r="128" spans="10:11" x14ac:dyDescent="0.25">
      <c r="J128" s="23" t="s">
        <v>457</v>
      </c>
      <c r="K128" s="23" t="s">
        <v>404</v>
      </c>
    </row>
    <row r="129" spans="10:11" x14ac:dyDescent="0.25">
      <c r="J129" s="23" t="s">
        <v>458</v>
      </c>
      <c r="K129" s="23" t="s">
        <v>404</v>
      </c>
    </row>
    <row r="130" spans="10:11" x14ac:dyDescent="0.25">
      <c r="J130" s="23" t="s">
        <v>459</v>
      </c>
      <c r="K130" s="23" t="s">
        <v>404</v>
      </c>
    </row>
    <row r="131" spans="10:11" x14ac:dyDescent="0.25">
      <c r="J131" s="23" t="s">
        <v>460</v>
      </c>
      <c r="K131" s="23" t="s">
        <v>404</v>
      </c>
    </row>
    <row r="132" spans="10:11" x14ac:dyDescent="0.25">
      <c r="J132" s="23" t="s">
        <v>461</v>
      </c>
      <c r="K132" s="23" t="s">
        <v>404</v>
      </c>
    </row>
    <row r="133" spans="10:11" x14ac:dyDescent="0.25">
      <c r="J133" s="23" t="s">
        <v>462</v>
      </c>
      <c r="K133" s="23" t="s">
        <v>404</v>
      </c>
    </row>
    <row r="134" spans="10:11" x14ac:dyDescent="0.25">
      <c r="J134" s="23" t="s">
        <v>463</v>
      </c>
      <c r="K134" s="23" t="s">
        <v>404</v>
      </c>
    </row>
    <row r="135" spans="10:11" x14ac:dyDescent="0.25">
      <c r="J135" s="23" t="s">
        <v>464</v>
      </c>
      <c r="K135" s="23" t="s">
        <v>404</v>
      </c>
    </row>
    <row r="136" spans="10:11" x14ac:dyDescent="0.25">
      <c r="J136" s="23" t="s">
        <v>465</v>
      </c>
      <c r="K136" s="23" t="s">
        <v>404</v>
      </c>
    </row>
    <row r="137" spans="10:11" x14ac:dyDescent="0.25">
      <c r="J137" s="23" t="s">
        <v>466</v>
      </c>
      <c r="K137" s="23" t="s">
        <v>404</v>
      </c>
    </row>
    <row r="138" spans="10:11" x14ac:dyDescent="0.25">
      <c r="J138" s="23" t="s">
        <v>467</v>
      </c>
      <c r="K138" s="23" t="s">
        <v>404</v>
      </c>
    </row>
    <row r="139" spans="10:11" x14ac:dyDescent="0.25">
      <c r="J139" s="23" t="s">
        <v>468</v>
      </c>
      <c r="K139" s="23" t="s">
        <v>404</v>
      </c>
    </row>
    <row r="140" spans="10:11" x14ac:dyDescent="0.25">
      <c r="J140" s="23" t="s">
        <v>469</v>
      </c>
      <c r="K140" s="23" t="s">
        <v>404</v>
      </c>
    </row>
    <row r="141" spans="10:11" x14ac:dyDescent="0.25">
      <c r="J141" s="23" t="s">
        <v>470</v>
      </c>
      <c r="K141" s="23" t="s">
        <v>471</v>
      </c>
    </row>
    <row r="142" spans="10:11" x14ac:dyDescent="0.25">
      <c r="J142" s="23" t="s">
        <v>472</v>
      </c>
      <c r="K142" s="23" t="s">
        <v>471</v>
      </c>
    </row>
    <row r="143" spans="10:11" x14ac:dyDescent="0.25">
      <c r="J143" s="23" t="s">
        <v>473</v>
      </c>
      <c r="K143" s="23" t="s">
        <v>474</v>
      </c>
    </row>
    <row r="144" spans="10:11" x14ac:dyDescent="0.25">
      <c r="J144" s="23" t="s">
        <v>475</v>
      </c>
      <c r="K144" s="23" t="s">
        <v>476</v>
      </c>
    </row>
    <row r="145" spans="10:11" x14ac:dyDescent="0.25">
      <c r="J145" s="23" t="s">
        <v>477</v>
      </c>
      <c r="K145" s="23" t="s">
        <v>476</v>
      </c>
    </row>
    <row r="146" spans="10:11" x14ac:dyDescent="0.25">
      <c r="J146" s="23" t="s">
        <v>478</v>
      </c>
      <c r="K146" s="23" t="s">
        <v>479</v>
      </c>
    </row>
  </sheetData>
  <hyperlinks>
    <hyperlink ref="F17" r:id="rId1" xr:uid="{00000000-0004-0000-0400-000000000000}"/>
    <hyperlink ref="F18" r:id="rId2" xr:uid="{00000000-0004-0000-0400-000001000000}"/>
    <hyperlink ref="F31" r:id="rId3" xr:uid="{00000000-0004-0000-0400-000002000000}"/>
    <hyperlink ref="D31" r:id="rId4" xr:uid="{00000000-0004-0000-0400-000003000000}"/>
    <hyperlink ref="D17" r:id="rId5" xr:uid="{00000000-0004-0000-0400-000004000000}"/>
    <hyperlink ref="D18" r:id="rId6" xr:uid="{00000000-0004-0000-0400-000005000000}"/>
    <hyperlink ref="D19" r:id="rId7" xr:uid="{00000000-0004-0000-0400-000006000000}"/>
    <hyperlink ref="D20" r:id="rId8" xr:uid="{00000000-0004-0000-0400-000007000000}"/>
    <hyperlink ref="F28" r:id="rId9" xr:uid="{00000000-0004-0000-0400-000008000000}"/>
    <hyperlink ref="F29" r:id="rId10" xr:uid="{00000000-0004-0000-0400-000009000000}"/>
    <hyperlink ref="F30" r:id="rId11" xr:uid="{00000000-0004-0000-0400-00000A000000}"/>
    <hyperlink ref="D32" r:id="rId12" xr:uid="{00000000-0004-0000-0400-00000B000000}"/>
    <hyperlink ref="F32" r:id="rId13" xr:uid="{00000000-0004-0000-0400-00000C000000}"/>
    <hyperlink ref="F9" r:id="rId14" xr:uid="{00000000-0004-0000-0400-00000D000000}"/>
    <hyperlink ref="F14" r:id="rId15" xr:uid="{00000000-0004-0000-0400-00000E000000}"/>
    <hyperlink ref="F10" r:id="rId16" xr:uid="{00000000-0004-0000-0400-00000F000000}"/>
    <hyperlink ref="F11" r:id="rId17" xr:uid="{00000000-0004-0000-0400-000010000000}"/>
    <hyperlink ref="F12" r:id="rId18" xr:uid="{00000000-0004-0000-0400-000011000000}"/>
    <hyperlink ref="D13" r:id="rId19" xr:uid="{00000000-0004-0000-0400-000012000000}"/>
    <hyperlink ref="D8" r:id="rId20" xr:uid="{00000000-0004-0000-0400-000013000000}"/>
    <hyperlink ref="D7" r:id="rId21" xr:uid="{00000000-0004-0000-0400-000014000000}"/>
    <hyperlink ref="D6" r:id="rId22" xr:uid="{00000000-0004-0000-0400-000015000000}"/>
    <hyperlink ref="D21" r:id="rId23" xr:uid="{00000000-0004-0000-0400-000016000000}"/>
  </hyperlinks>
  <pageMargins left="0.7" right="0.7" top="0.75" bottom="0.75" header="0.3" footer="0.3"/>
  <pageSetup paperSize="256" orientation="landscape" verticalDpi="0" copies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Main Board</vt:lpstr>
      <vt:lpstr>Power Board</vt:lpstr>
      <vt:lpstr>Chassis</vt:lpstr>
      <vt:lpstr>Tools</vt:lpstr>
      <vt:lpstr>Parts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ultima</cp:lastModifiedBy>
  <cp:lastPrinted>2008-07-11T02:34:38Z</cp:lastPrinted>
  <dcterms:created xsi:type="dcterms:W3CDTF">2008-06-05T09:07:48Z</dcterms:created>
  <dcterms:modified xsi:type="dcterms:W3CDTF">2019-09-16T07:47:54Z</dcterms:modified>
</cp:coreProperties>
</file>